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부서 공유\IR부\01. IR\01. 실적\1. 실적발표자료 작업\2026\26.2Q\13. 홈페이지 게시\암호화 해제전\"/>
    </mc:Choice>
  </mc:AlternateContent>
  <bookViews>
    <workbookView xWindow="-60" yWindow="15" windowWidth="16110" windowHeight="12240" tabRatio="929"/>
  </bookViews>
  <sheets>
    <sheet name="Cover" sheetId="1" r:id="rId1"/>
    <sheet name="Contents" sheetId="24" r:id="rId2"/>
    <sheet name="Group_IS" sheetId="3" r:id="rId3"/>
    <sheet name="Group_BS" sheetId="4" r:id="rId4"/>
    <sheet name="Group_Ratio" sheetId="6" r:id="rId5"/>
    <sheet name="Group_AQ" sheetId="75" r:id="rId6"/>
    <sheet name="JBB_Info" sheetId="41" r:id="rId7"/>
    <sheet name="JBB_IS" sheetId="42" r:id="rId8"/>
    <sheet name="JBB_Assets" sheetId="43" r:id="rId9"/>
    <sheet name="JBB_Liabilities" sheetId="44" r:id="rId10"/>
    <sheet name="JBB_Ratio" sheetId="45" r:id="rId11"/>
    <sheet name="JBB_NIM(V,P&amp;L)" sheetId="46" r:id="rId12"/>
    <sheet name="JBB_NIM(Rate)" sheetId="47" r:id="rId13"/>
    <sheet name="JBB_AQ" sheetId="49" r:id="rId14"/>
    <sheet name="JBB_Delinquency" sheetId="50" r:id="rId15"/>
    <sheet name="KJB_Info" sheetId="51" r:id="rId16"/>
    <sheet name="KJB_IS" sheetId="52" r:id="rId17"/>
    <sheet name="KJB_Assets" sheetId="53" r:id="rId18"/>
    <sheet name="KJB_Liabilities" sheetId="54" r:id="rId19"/>
    <sheet name="KJB_Ratio" sheetId="55" r:id="rId20"/>
    <sheet name="KJB_NIM(V,P&amp;L)" sheetId="56" r:id="rId21"/>
    <sheet name="KJB_NIM(Rate)" sheetId="57" r:id="rId22"/>
    <sheet name="KJB_AQ" sheetId="59" r:id="rId23"/>
    <sheet name="KJB_Delinquency" sheetId="60" r:id="rId24"/>
    <sheet name="JBWC_Info" sheetId="61" r:id="rId25"/>
    <sheet name="JBWC_IS" sheetId="62" r:id="rId26"/>
    <sheet name="JBWC_Assets" sheetId="63" r:id="rId27"/>
    <sheet name="JBWC_Liabilities" sheetId="64" r:id="rId28"/>
    <sheet name="JBWC_Ratio" sheetId="65" r:id="rId29"/>
    <sheet name="JBWC_AQ" sheetId="67" r:id="rId30"/>
    <sheet name="JBWC_Delinquency" sheetId="80" r:id="rId31"/>
    <sheet name="JBAM_Info" sheetId="69" r:id="rId32"/>
    <sheet name="JBAM_IS" sheetId="70" r:id="rId33"/>
    <sheet name="JBAM_Assets" sheetId="71" r:id="rId34"/>
    <sheet name="JBAM_Liabilities" sheetId="72" r:id="rId35"/>
    <sheet name="JBAM_Ratio" sheetId="73" r:id="rId36"/>
    <sheet name="JBAM_Funds" sheetId="74" state="hidden" r:id="rId37"/>
    <sheet name="PPCB_Info" sheetId="78" r:id="rId38"/>
    <sheet name="PPCB_IS" sheetId="79" r:id="rId39"/>
    <sheet name="PPCB_BS" sheetId="77" r:id="rId40"/>
    <sheet name="PPCB_Ratio" sheetId="76" r:id="rId41"/>
    <sheet name="JB Investment_IS" sheetId="81" r:id="rId42"/>
    <sheet name="JB Investment_BS" sheetId="82" r:id="rId43"/>
    <sheet name="Hybrid Securities" sheetId="83" r:id="rId44"/>
  </sheets>
  <definedNames>
    <definedName name="_xlnm._FilterDatabase" localSheetId="36" hidden="1">JBAM_Funds!$C$3:$G$3</definedName>
    <definedName name="_Key1" localSheetId="32" hidden="1">#REF!</definedName>
    <definedName name="_Key1" localSheetId="12" hidden="1">#REF!</definedName>
    <definedName name="_Key1" localSheetId="11" hidden="1">#REF!</definedName>
    <definedName name="_Key1" localSheetId="25" hidden="1">#REF!</definedName>
    <definedName name="_Key1" localSheetId="21" hidden="1">#REF!</definedName>
    <definedName name="_Key1" localSheetId="20" hidden="1">#REF!</definedName>
    <definedName name="_Key1" hidden="1">#REF!</definedName>
    <definedName name="_Order1" hidden="1">255</definedName>
    <definedName name="_Order2" hidden="1">255</definedName>
    <definedName name="_Sort" localSheetId="32" hidden="1">#REF!</definedName>
    <definedName name="_Sort" localSheetId="12" hidden="1">#REF!</definedName>
    <definedName name="_Sort" localSheetId="11" hidden="1">#REF!</definedName>
    <definedName name="_Sort" localSheetId="25" hidden="1">#REF!</definedName>
    <definedName name="_Sort" localSheetId="21" hidden="1">#REF!</definedName>
    <definedName name="_Sort" localSheetId="20" hidden="1">#REF!</definedName>
    <definedName name="_Sort" hidden="1">#REF!</definedName>
    <definedName name="AS2DocOpenMode" hidden="1">"AS2DocumentEdit"</definedName>
    <definedName name="CS" hidden="1">{#N/A,#N/A,FALSE,"BS";#N/A,#N/A,FALSE,"PL";#N/A,#N/A,FALSE,"처분";#N/A,#N/A,FALSE,"현금";#N/A,#N/A,FALSE,"매출";#N/A,#N/A,FALSE,"원가";#N/A,#N/A,FALSE,"경영"}</definedName>
    <definedName name="dddd" hidden="1">{#N/A,#N/A,FALSE,"BS";#N/A,#N/A,FALSE,"PL";#N/A,#N/A,FALSE,"처분";#N/A,#N/A,FALSE,"현금";#N/A,#N/A,FALSE,"매출";#N/A,#N/A,FALSE,"원가";#N/A,#N/A,FALSE,"경영"}</definedName>
    <definedName name="fbfddsds" hidden="1">{#N/A,#N/A,FALSE,"BS";#N/A,#N/A,FALSE,"PL";#N/A,#N/A,FALSE,"처분";#N/A,#N/A,FALSE,"현금";#N/A,#N/A,FALSE,"매출";#N/A,#N/A,FALSE,"원가";#N/A,#N/A,FALSE,"경영"}</definedName>
    <definedName name="FS" hidden="1">{#N/A,#N/A,FALSE,"BS";#N/A,#N/A,FALSE,"PL";#N/A,#N/A,FALSE,"처분";#N/A,#N/A,FALSE,"현금";#N/A,#N/A,FALSE,"매출";#N/A,#N/A,FALSE,"원가";#N/A,#N/A,FALSE,"경영"}</definedName>
    <definedName name="_xlnm.Print_Area" localSheetId="1">Contents!$B$1:$I$21</definedName>
    <definedName name="_xlnm.Print_Area" localSheetId="0">Cover!$A$1:$N$16</definedName>
    <definedName name="_xlnm.Print_Area" localSheetId="5">Group_AQ!$A$1:$BP$58</definedName>
    <definedName name="_xlnm.Print_Area" localSheetId="3">Group_BS!$A$1:$BP$58</definedName>
    <definedName name="_xlnm.Print_Area" localSheetId="2">Group_IS!$A$1:$BR$36</definedName>
    <definedName name="_xlnm.Print_Area" localSheetId="4">Group_Ratio!$A$1:$BP$59</definedName>
    <definedName name="_xlnm.Print_Area" localSheetId="43">'Hybrid Securities'!$A$1:$J$38</definedName>
    <definedName name="_xlnm.Print_Area" localSheetId="42">'JB Investment_BS'!$A$1:$AP$14</definedName>
    <definedName name="_xlnm.Print_Area" localSheetId="41">'JB Investment_IS'!$A$1:$AP$16</definedName>
    <definedName name="_xlnm.Print_Area" localSheetId="33">JBAM_Assets!$A$1:$BP$34</definedName>
    <definedName name="_xlnm.Print_Area" localSheetId="36">JBAM_Funds!$A$1:$G$69</definedName>
    <definedName name="_xlnm.Print_Area" localSheetId="31">JBAM_Info!$A$1:$BP$17</definedName>
    <definedName name="_xlnm.Print_Area" localSheetId="32">JBAM_IS!$A$1:$BP$32</definedName>
    <definedName name="_xlnm.Print_Area" localSheetId="34">JBAM_Liabilities!$A$1:$BP$20</definedName>
    <definedName name="_xlnm.Print_Area" localSheetId="35">JBAM_Ratio!$A$1:$BP$27</definedName>
    <definedName name="_xlnm.Print_Area" localSheetId="13">JBB_AQ!$A$1:$BP$59</definedName>
    <definedName name="_xlnm.Print_Area" localSheetId="8">JBB_Assets!$A$1:$BP$39</definedName>
    <definedName name="_xlnm.Print_Area" localSheetId="14">JBB_Delinquency!$A$1:$BP$52</definedName>
    <definedName name="_xlnm.Print_Area" localSheetId="6">JBB_Info!$A$1:$BP$24</definedName>
    <definedName name="_xlnm.Print_Area" localSheetId="7">JBB_IS!$A$1:$BP$34</definedName>
    <definedName name="_xlnm.Print_Area" localSheetId="9">JBB_Liabilities!$A$1:$BP$30</definedName>
    <definedName name="_xlnm.Print_Area" localSheetId="12">'JBB_NIM(Rate)'!$A$1:$BP$42</definedName>
    <definedName name="_xlnm.Print_Area" localSheetId="11">'JBB_NIM(V,P&amp;L)'!$A$1:$BP$82</definedName>
    <definedName name="_xlnm.Print_Area" localSheetId="10">JBB_Ratio!$A$1:$BP$45</definedName>
    <definedName name="_xlnm.Print_Area" localSheetId="29">JBWC_AQ!$A$1:$BP$27</definedName>
    <definedName name="_xlnm.Print_Area" localSheetId="26">JBWC_Assets!$A$1:$BP$26</definedName>
    <definedName name="_xlnm.Print_Area" localSheetId="30">JBWC_Delinquency!$A$1:$BP$35</definedName>
    <definedName name="_xlnm.Print_Area" localSheetId="24">JBWC_Info!$A$1:$BP$22</definedName>
    <definedName name="_xlnm.Print_Area" localSheetId="25">JBWC_IS!$A$1:$BP$33</definedName>
    <definedName name="_xlnm.Print_Area" localSheetId="27">JBWC_Liabilities!$A$1:$BP$19</definedName>
    <definedName name="_xlnm.Print_Area" localSheetId="28">JBWC_Ratio!$A$1:$BP$41</definedName>
    <definedName name="_xlnm.Print_Area" localSheetId="22">KJB_AQ!$A$1:$BP$59</definedName>
    <definedName name="_xlnm.Print_Area" localSheetId="17">KJB_Assets!$A$1:$BP$39</definedName>
    <definedName name="_xlnm.Print_Area" localSheetId="23">KJB_Delinquency!$A$1:$BP$52</definedName>
    <definedName name="_xlnm.Print_Area" localSheetId="15">KJB_Info!$A$1:$BP$23</definedName>
    <definedName name="_xlnm.Print_Area" localSheetId="16">KJB_IS!$A$1:$BP$34</definedName>
    <definedName name="_xlnm.Print_Area" localSheetId="18">KJB_Liabilities!$A$1:$BP$30</definedName>
    <definedName name="_xlnm.Print_Area" localSheetId="21">'KJB_NIM(Rate)'!$A$1:$BP$43</definedName>
    <definedName name="_xlnm.Print_Area" localSheetId="20">'KJB_NIM(V,P&amp;L)'!$A$1:$BP$82</definedName>
    <definedName name="_xlnm.Print_Area" localSheetId="19">KJB_Ratio!$A$1:$BP$44</definedName>
    <definedName name="_xlnm.Print_Area" localSheetId="39">PPCB_BS!$A$1:$BJ$33</definedName>
    <definedName name="_xlnm.Print_Area" localSheetId="37">PPCB_Info!$A$1:$BF$19</definedName>
    <definedName name="_xlnm.Print_Area" localSheetId="38">PPCB_IS!$A$1:$BJ$33</definedName>
    <definedName name="_xlnm.Print_Area" localSheetId="40">PPCB_Ratio!$A$1:$BD$41</definedName>
    <definedName name="TextRefCopyRangeCount" hidden="1">19</definedName>
    <definedName name="wrn.COSA._.FS._.국문." hidden="1">{#N/A,#N/A,FALSE,"BS";#N/A,#N/A,FALSE,"PL";#N/A,#N/A,FALSE,"처분";#N/A,#N/A,FALSE,"현금";#N/A,#N/A,FALSE,"매출";#N/A,#N/A,FALSE,"원가";#N/A,#N/A,FALSE,"경영"}</definedName>
    <definedName name="wrn.Lead._.Schedule." hidden="1">{#N/A,#N/A,FALSE,"BS";#N/A,#N/A,FALSE,"PL";#N/A,#N/A,FALSE,"A";#N/A,#N/A,FALSE,"B";#N/A,#N/A,FALSE,"B1";#N/A,#N/A,FALSE,"C";#N/A,#N/A,FALSE,"C1";#N/A,#N/A,FALSE,"C2";#N/A,#N/A,FALSE,"D";#N/A,#N/A,FALSE,"E";#N/A,#N/A,FALSE,"F";#N/A,#N/A,FALSE,"AA";#N/A,#N/A,FALSE,"BB";#N/A,#N/A,FALSE,"CC";#N/A,#N/A,FALSE,"DD";#N/A,#N/A,FALSE,"EE";#N/A,#N/A,FALSE,"FF";#N/A,#N/A,FALSE,"PL10";#N/A,#N/A,FALSE,"PL20";#N/A,#N/A,FALSE,"PL30"}</definedName>
    <definedName name="XRefColumnsCount" hidden="1">10</definedName>
    <definedName name="XRefCopyRangeCount" hidden="1">14</definedName>
    <definedName name="XRefPasteRangeCount" hidden="1">10</definedName>
    <definedName name="부문" hidden="1">{#N/A,#N/A,FALSE,"BS";#N/A,#N/A,FALSE,"PL";#N/A,#N/A,FALSE,"처분";#N/A,#N/A,FALSE,"현금";#N/A,#N/A,FALSE,"매출";#N/A,#N/A,FALSE,"원가";#N/A,#N/A,FALSE,"경영"}</definedName>
    <definedName name="앙" hidden="1">{#N/A,#N/A,FALSE,"BS";#N/A,#N/A,FALSE,"PL";#N/A,#N/A,FALSE,"처분";#N/A,#N/A,FALSE,"현금";#N/A,#N/A,FALSE,"매출";#N/A,#N/A,FALSE,"원가";#N/A,#N/A,FALSE,"경영"}</definedName>
    <definedName name="앙앙" hidden="1">{#N/A,#N/A,FALSE,"BS";#N/A,#N/A,FALSE,"PL";#N/A,#N/A,FALSE,"처분";#N/A,#N/A,FALSE,"현금";#N/A,#N/A,FALSE,"매출";#N/A,#N/A,FALSE,"원가";#N/A,#N/A,FALSE,"경영"}</definedName>
    <definedName name="유가증권" localSheetId="32" hidden="1">#REF!</definedName>
    <definedName name="유가증권" localSheetId="12" hidden="1">#REF!</definedName>
    <definedName name="유가증권" localSheetId="11" hidden="1">#REF!</definedName>
    <definedName name="유가증권" localSheetId="25" hidden="1">#REF!</definedName>
    <definedName name="유가증권" localSheetId="21" hidden="1">#REF!</definedName>
    <definedName name="유가증권" localSheetId="20" hidden="1">#REF!</definedName>
    <definedName name="유가증권" hidden="1">#REF!</definedName>
    <definedName name="유가증권운용수익률" hidden="1">{#N/A,#N/A,FALSE,"BS";#N/A,#N/A,FALSE,"PL";#N/A,#N/A,FALSE,"처분";#N/A,#N/A,FALSE,"현금";#N/A,#N/A,FALSE,"매출";#N/A,#N/A,FALSE,"원가";#N/A,#N/A,FALSE,"경영"}</definedName>
    <definedName name="자아" hidden="1">{#N/A,#N/A,FALSE,"BS";#N/A,#N/A,FALSE,"PL";#N/A,#N/A,FALSE,"처분";#N/A,#N/A,FALSE,"현금";#N/A,#N/A,FALSE,"매출";#N/A,#N/A,FALSE,"원가";#N/A,#N/A,FALSE,"경영"}</definedName>
    <definedName name="퇴충" hidden="1">{#N/A,#N/A,FALSE,"BS";#N/A,#N/A,FALSE,"PL";#N/A,#N/A,FALSE,"처분";#N/A,#N/A,FALSE,"현금";#N/A,#N/A,FALSE,"매출";#N/A,#N/A,FALSE,"원가";#N/A,#N/A,FALSE,"경영"}</definedName>
    <definedName name="협회비" hidden="1">{#N/A,#N/A,FALSE,"BS";#N/A,#N/A,FALSE,"PL";#N/A,#N/A,FALSE,"처분";#N/A,#N/A,FALSE,"현금";#N/A,#N/A,FALSE,"매출";#N/A,#N/A,FALSE,"원가";#N/A,#N/A,FALSE,"경영"}</definedName>
  </definedNames>
  <calcPr calcId="162913"/>
</workbook>
</file>

<file path=xl/calcChain.xml><?xml version="1.0" encoding="utf-8"?>
<calcChain xmlns="http://schemas.openxmlformats.org/spreadsheetml/2006/main">
  <c r="E20" i="83" l="1"/>
  <c r="D20" i="83"/>
  <c r="E32" i="83" l="1"/>
  <c r="D32" i="83"/>
  <c r="E10" i="83" l="1"/>
  <c r="D10" i="83"/>
  <c r="F16" i="77" l="1"/>
  <c r="F13" i="77"/>
  <c r="E13" i="77"/>
  <c r="F7" i="77"/>
  <c r="E7" i="77"/>
  <c r="H19" i="51" l="1"/>
  <c r="H18" i="51"/>
  <c r="H17" i="51"/>
  <c r="H16" i="51"/>
  <c r="H15" i="51"/>
  <c r="H14" i="51"/>
  <c r="H13" i="51"/>
  <c r="H12" i="51"/>
  <c r="H11" i="51"/>
  <c r="H10" i="51"/>
  <c r="H9" i="51"/>
  <c r="H8" i="51"/>
  <c r="H7" i="51"/>
  <c r="H6" i="51"/>
  <c r="H5" i="51"/>
  <c r="H4" i="51"/>
  <c r="F69" i="74" l="1"/>
  <c r="H3" i="43" l="1"/>
  <c r="E3" i="43" l="1"/>
  <c r="F3" i="43"/>
  <c r="G3" i="43"/>
  <c r="G12" i="51" l="1"/>
  <c r="F12" i="51"/>
  <c r="E12" i="51"/>
</calcChain>
</file>

<file path=xl/sharedStrings.xml><?xml version="1.0" encoding="utf-8"?>
<sst xmlns="http://schemas.openxmlformats.org/spreadsheetml/2006/main" count="5293" uniqueCount="1174">
  <si>
    <t xml:space="preserve"> </t>
    <phoneticPr fontId="52" type="noConversion"/>
  </si>
  <si>
    <t>'14.2Q</t>
  </si>
  <si>
    <t>'14.3Q</t>
  </si>
  <si>
    <t>'14.4Q</t>
  </si>
  <si>
    <t>'15.1Q</t>
  </si>
  <si>
    <t>'15.2Q</t>
  </si>
  <si>
    <t>'15.3Q</t>
  </si>
  <si>
    <t>AA+</t>
  </si>
  <si>
    <t>Baa1</t>
  </si>
  <si>
    <t>-</t>
  </si>
  <si>
    <t xml:space="preserve">      (MMT)</t>
    <phoneticPr fontId="52" type="noConversion"/>
  </si>
  <si>
    <t xml:space="preserve">      (퇴직연금)</t>
    <phoneticPr fontId="52" type="noConversion"/>
  </si>
  <si>
    <t>AA+</t>
    <phoneticPr fontId="52" type="noConversion"/>
  </si>
  <si>
    <t xml:space="preserve">      (MMT)</t>
    <phoneticPr fontId="52" type="noConversion"/>
  </si>
  <si>
    <t xml:space="preserve">      (퇴직연금)</t>
    <phoneticPr fontId="52" type="noConversion"/>
  </si>
  <si>
    <t>A+</t>
  </si>
  <si>
    <t>AA-</t>
  </si>
  <si>
    <t xml:space="preserve">      (MMT)</t>
    <phoneticPr fontId="52" type="noConversion"/>
  </si>
  <si>
    <t>Contents</t>
    <phoneticPr fontId="52" type="noConversion"/>
  </si>
  <si>
    <t>A3</t>
    <phoneticPr fontId="52" type="noConversion"/>
  </si>
  <si>
    <t xml:space="preserve">    RP</t>
    <phoneticPr fontId="52" type="noConversion"/>
  </si>
  <si>
    <t xml:space="preserve">    CD</t>
    <phoneticPr fontId="52" type="noConversion"/>
  </si>
  <si>
    <t>'15.4Q</t>
  </si>
  <si>
    <t>PEF</t>
  </si>
  <si>
    <t>2014-07-31</t>
  </si>
  <si>
    <t>2019-07-31</t>
  </si>
  <si>
    <t>2014-10-27</t>
  </si>
  <si>
    <t>2017-10-27</t>
  </si>
  <si>
    <t>2014-10-15</t>
  </si>
  <si>
    <t>2019-10-15</t>
  </si>
  <si>
    <t>2015-05-22</t>
  </si>
  <si>
    <t>2025-05-22</t>
  </si>
  <si>
    <t>2015-05-12</t>
  </si>
  <si>
    <t>2015-06-24</t>
  </si>
  <si>
    <t>2020-06-24</t>
  </si>
  <si>
    <t>2015-07-31</t>
  </si>
  <si>
    <t>2019-09-30</t>
  </si>
  <si>
    <t>2015-09-30</t>
  </si>
  <si>
    <t>2020-09-30</t>
  </si>
  <si>
    <t>2015-09-25</t>
  </si>
  <si>
    <t>2025-09-25</t>
  </si>
  <si>
    <t>2015-10-29</t>
  </si>
  <si>
    <t>2020-12-29</t>
  </si>
  <si>
    <t>2016-01-19</t>
  </si>
  <si>
    <t>2019-01-21</t>
  </si>
  <si>
    <t>2015-12-29</t>
  </si>
  <si>
    <t>2016-01-29</t>
  </si>
  <si>
    <t>2016-06-20</t>
  </si>
  <si>
    <t>2019-12-20</t>
  </si>
  <si>
    <t>2016-06-24</t>
  </si>
  <si>
    <t>2021-06-24</t>
  </si>
  <si>
    <t>2011-09-26</t>
  </si>
  <si>
    <t>2031-08-26</t>
  </si>
  <si>
    <t>2011-11-24</t>
  </si>
  <si>
    <t>2017-01-26</t>
  </si>
  <si>
    <t>2031-09-14</t>
  </si>
  <si>
    <t>2017-09-09</t>
  </si>
  <si>
    <t>2014-08-28</t>
  </si>
  <si>
    <t>2024-12-31</t>
  </si>
  <si>
    <t>2015-04-29</t>
  </si>
  <si>
    <t>2034-04-29</t>
  </si>
  <si>
    <t>2015-10-20</t>
  </si>
  <si>
    <t>2025-10-20</t>
  </si>
  <si>
    <t>2016-01-11</t>
  </si>
  <si>
    <t>2034-01-11</t>
  </si>
  <si>
    <t>2015-12-23</t>
  </si>
  <si>
    <t>2040-12-23</t>
  </si>
  <si>
    <t>2016-03-30</t>
  </si>
  <si>
    <t>2016-04-18</t>
  </si>
  <si>
    <t>2021-04-19</t>
  </si>
  <si>
    <t>2016-05-12</t>
  </si>
  <si>
    <t>2026-05-12</t>
  </si>
  <si>
    <t>2016-04-26</t>
  </si>
  <si>
    <t>2018-06-26</t>
  </si>
  <si>
    <t>2016-05-25</t>
  </si>
  <si>
    <t>2017-01-31</t>
  </si>
  <si>
    <t>2017-07-31</t>
  </si>
  <si>
    <t>2016-02-26</t>
  </si>
  <si>
    <t>2016-06-13</t>
  </si>
  <si>
    <t>'16.1Q</t>
  </si>
  <si>
    <t>'16.2Q</t>
  </si>
  <si>
    <t>Contents</t>
  </si>
  <si>
    <t>JB Financial Group</t>
  </si>
  <si>
    <t>Jeonbuk Bank</t>
  </si>
  <si>
    <t>Kwangju Bank</t>
  </si>
  <si>
    <t>Income Statement</t>
  </si>
  <si>
    <t>Assets</t>
  </si>
  <si>
    <t>Asset Quality</t>
  </si>
  <si>
    <t>LDR/Low Cost Deposits</t>
  </si>
  <si>
    <t>Delinquency/Provision</t>
  </si>
  <si>
    <t>JB Woori Capital</t>
  </si>
  <si>
    <t>JB Asset Management</t>
  </si>
  <si>
    <t>[JB Asset Management] Income Statement</t>
  </si>
  <si>
    <t>[JB Asset Management] Assets</t>
  </si>
  <si>
    <t>Liabilities/Equities</t>
  </si>
  <si>
    <t>Key Financial Indicators</t>
  </si>
  <si>
    <t>[JB Asset Management] Key Financial Indicators</t>
  </si>
  <si>
    <t>Corporate Information</t>
  </si>
  <si>
    <t>NIM (Volume/P&amp;L)</t>
  </si>
  <si>
    <t>[Jeonbuk Bank] NIM (Volume/P&amp;L)</t>
  </si>
  <si>
    <t>[Kwangju Bank] NIM (Volume/P&amp;L)</t>
  </si>
  <si>
    <t>NIM (Rate)</t>
  </si>
  <si>
    <t>[Jeonbuk Bank] NIM (Rate)</t>
  </si>
  <si>
    <t>[Kwangju Bank] NIM (Rate)</t>
  </si>
  <si>
    <t>'13</t>
  </si>
  <si>
    <t>'14</t>
  </si>
  <si>
    <t>'15</t>
  </si>
  <si>
    <t>'12</t>
  </si>
  <si>
    <t>[Jeonbuk Bank] Asset Quality</t>
  </si>
  <si>
    <t>[Kwangju Bank] Asset Quality</t>
  </si>
  <si>
    <t>[JB Woori Capital] Asset Quality</t>
  </si>
  <si>
    <t>[Jeonbuk Bank] Corporate Information</t>
    <phoneticPr fontId="52" type="noConversion"/>
  </si>
  <si>
    <t>[JB Asset Management] Corporate Information</t>
    <phoneticPr fontId="52" type="noConversion"/>
  </si>
  <si>
    <t>[JB Woori Capital] Corporate Information</t>
    <phoneticPr fontId="52" type="noConversion"/>
  </si>
  <si>
    <t>[Kwangju Bank] Corporate Information</t>
    <phoneticPr fontId="52" type="noConversion"/>
  </si>
  <si>
    <t>[JB Financial Group] Income Statement(Consolidated)</t>
  </si>
  <si>
    <t>[JB Financial Group] Key Financial Indicators(Consolidated)</t>
  </si>
  <si>
    <t>[JB Financial Group] Asset Quality(Consolidated)</t>
  </si>
  <si>
    <t>Interest Revenue</t>
  </si>
  <si>
    <t xml:space="preserve">  (Interest Revenue)</t>
  </si>
  <si>
    <t>Interest Expense</t>
  </si>
  <si>
    <t xml:space="preserve">  (Interest Expense)</t>
  </si>
  <si>
    <t>Non-interest Income</t>
  </si>
  <si>
    <t>Interest Income</t>
  </si>
  <si>
    <t xml:space="preserve">  Total Operating Income</t>
  </si>
  <si>
    <t>Fees &amp; Commissions</t>
  </si>
  <si>
    <t xml:space="preserve">  (Fees &amp; Commissions)</t>
  </si>
  <si>
    <t>Guarantee Fees</t>
  </si>
  <si>
    <t xml:space="preserve">  (Guarantee Fees)</t>
  </si>
  <si>
    <t xml:space="preserve">   &lt;Credit &amp; Housing Guarantee Fees&gt;</t>
  </si>
  <si>
    <t xml:space="preserve">   &lt;Deposit Insurance Fee&gt;</t>
  </si>
  <si>
    <t>Others</t>
  </si>
  <si>
    <t xml:space="preserve">  (Others)</t>
  </si>
  <si>
    <t xml:space="preserve">    Others</t>
  </si>
  <si>
    <t xml:space="preserve"> Others</t>
  </si>
  <si>
    <t>NPL &amp; PEF</t>
  </si>
  <si>
    <t xml:space="preserve"> Total Assets (A+B-C)</t>
  </si>
  <si>
    <t xml:space="preserve"> Total Assets </t>
  </si>
  <si>
    <t xml:space="preserve">  Total Assets</t>
  </si>
  <si>
    <t>(Unit: %)</t>
  </si>
  <si>
    <t xml:space="preserve">  Total Credits</t>
  </si>
  <si>
    <t xml:space="preserve">    Total Credits</t>
  </si>
  <si>
    <t xml:space="preserve"> Total Deposits</t>
  </si>
  <si>
    <t xml:space="preserve"> Loans in Won</t>
  </si>
  <si>
    <t xml:space="preserve">   Loans in Won</t>
  </si>
  <si>
    <t xml:space="preserve">            Loans in Won</t>
  </si>
  <si>
    <t xml:space="preserve"> Deposits in Won</t>
  </si>
  <si>
    <t xml:space="preserve">   Deposits in Won</t>
  </si>
  <si>
    <t>Balance Sheet</t>
  </si>
  <si>
    <t>[JB Financial Group] Balance Sheet(Consolidated)</t>
  </si>
  <si>
    <t>(Unit: Branches, People)</t>
  </si>
  <si>
    <t>(Unit : Branches, People)</t>
  </si>
  <si>
    <t>(Unit: People)</t>
    <phoneticPr fontId="52" type="noConversion"/>
  </si>
  <si>
    <t>Headcount</t>
  </si>
  <si>
    <t xml:space="preserve">  Management</t>
  </si>
  <si>
    <t>Management</t>
  </si>
  <si>
    <t xml:space="preserve">    (Outside Director)</t>
  </si>
  <si>
    <t xml:space="preserve">  Employee</t>
  </si>
  <si>
    <t>Employee</t>
  </si>
  <si>
    <t xml:space="preserve">    (Full-time)</t>
  </si>
  <si>
    <t>Lease Income</t>
  </si>
  <si>
    <t>Employee Benefits</t>
  </si>
  <si>
    <t xml:space="preserve"> (Employee Benefits)</t>
  </si>
  <si>
    <t>Administrative Expenses</t>
  </si>
  <si>
    <t xml:space="preserve"> (Administrative Expenses)</t>
  </si>
  <si>
    <t>General Expenses</t>
  </si>
  <si>
    <t>Early Retirement Benefits</t>
  </si>
  <si>
    <t xml:space="preserve">  Net Income</t>
  </si>
  <si>
    <t>Non-controlling Interests</t>
  </si>
  <si>
    <t>Managing Funds</t>
  </si>
  <si>
    <t>[JB Asset Management] Managing Funds</t>
  </si>
  <si>
    <t>Substandard &amp; Below Ratio</t>
  </si>
  <si>
    <t xml:space="preserve"> Substandard &amp; Below Ratio</t>
  </si>
  <si>
    <t xml:space="preserve">  Substandard &amp; Below Credits</t>
  </si>
  <si>
    <t xml:space="preserve"> Substandard &amp; Below Credits</t>
  </si>
  <si>
    <t>BIS Ratio</t>
  </si>
  <si>
    <t xml:space="preserve">  Total BIS Capital</t>
  </si>
  <si>
    <t xml:space="preserve">  Risk Weighted Assets</t>
  </si>
  <si>
    <t>Tier1 Ratio</t>
  </si>
  <si>
    <t xml:space="preserve">  Tier1 Capital</t>
  </si>
  <si>
    <t xml:space="preserve">  CET1 Capital</t>
  </si>
  <si>
    <t>Delinquency Ratio</t>
  </si>
  <si>
    <t xml:space="preserve">  Delinquent Loans</t>
  </si>
  <si>
    <t xml:space="preserve">  Total Loans</t>
  </si>
  <si>
    <t xml:space="preserve">    Allowance(-)</t>
  </si>
  <si>
    <t xml:space="preserve">  Net Interest Income</t>
  </si>
  <si>
    <t xml:space="preserve">  Interest Earning Assets</t>
  </si>
  <si>
    <t xml:space="preserve">Interest Earning Assets </t>
  </si>
  <si>
    <t xml:space="preserve">  Liabilities</t>
  </si>
  <si>
    <t xml:space="preserve">  Equities</t>
  </si>
  <si>
    <t xml:space="preserve">  Equity Investments in Subsidiaries</t>
  </si>
  <si>
    <t>Leverage</t>
    <phoneticPr fontId="52" type="noConversion"/>
  </si>
  <si>
    <t xml:space="preserve"> Normal</t>
  </si>
  <si>
    <t xml:space="preserve"> Precautionary</t>
  </si>
  <si>
    <t xml:space="preserve"> Substandard</t>
  </si>
  <si>
    <t xml:space="preserve"> Doubtful</t>
  </si>
  <si>
    <t xml:space="preserve"> Estimated Loss</t>
  </si>
  <si>
    <t>Allowance</t>
  </si>
  <si>
    <t>Reserve</t>
  </si>
  <si>
    <t>No. of Branches</t>
  </si>
  <si>
    <t>Jeonbuk</t>
  </si>
  <si>
    <t>Kwangju</t>
  </si>
  <si>
    <t>Jeonnam</t>
  </si>
  <si>
    <t>Seoul</t>
  </si>
  <si>
    <t>Incheon</t>
  </si>
  <si>
    <t>Daejeon/Sejong</t>
  </si>
  <si>
    <t xml:space="preserve">    (Contract)</t>
  </si>
  <si>
    <t xml:space="preserve">   &lt;Donations&gt;</t>
  </si>
  <si>
    <t>Termination Benefits</t>
  </si>
  <si>
    <t>Amortization &amp; Depreciation</t>
  </si>
  <si>
    <t>Taxes</t>
  </si>
  <si>
    <t xml:space="preserve">   (Change in Loan Loss Reserve)</t>
  </si>
  <si>
    <t xml:space="preserve">       (Large Corp.)</t>
  </si>
  <si>
    <t xml:space="preserve">    Large Corp.</t>
  </si>
  <si>
    <t xml:space="preserve"> Large Corp.</t>
  </si>
  <si>
    <t xml:space="preserve">       (SME)</t>
  </si>
  <si>
    <t xml:space="preserve">     - Corporate</t>
  </si>
  <si>
    <t xml:space="preserve"> Corporate</t>
  </si>
  <si>
    <t xml:space="preserve">     - Household</t>
  </si>
  <si>
    <t xml:space="preserve"> Household</t>
  </si>
  <si>
    <t xml:space="preserve">       (Mortgage)</t>
  </si>
  <si>
    <t xml:space="preserve">       (Credit)</t>
  </si>
  <si>
    <t xml:space="preserve">     - Public &amp; Others</t>
  </si>
  <si>
    <t xml:space="preserve"> Public &amp; Others</t>
  </si>
  <si>
    <t xml:space="preserve">    Credit Cards</t>
  </si>
  <si>
    <t xml:space="preserve"> Credit Cards</t>
  </si>
  <si>
    <t xml:space="preserve">    Securities</t>
  </si>
  <si>
    <t xml:space="preserve">      (Equity)</t>
  </si>
  <si>
    <t xml:space="preserve">      (Reserve Deposits)</t>
  </si>
  <si>
    <t>[Jeonbuk Bank] Delinquency/Provision</t>
  </si>
  <si>
    <t>[Kwangju Bank] Delinquency/Provision</t>
  </si>
  <si>
    <t>[JB Woori Capital] Delinquency/Provision</t>
  </si>
  <si>
    <t>LDR/Low Cost Deposits</t>
    <phoneticPr fontId="52" type="noConversion"/>
  </si>
  <si>
    <t xml:space="preserve">    Loans in FC</t>
  </si>
  <si>
    <t xml:space="preserve">    Domestic Import Usance Bill</t>
  </si>
  <si>
    <t xml:space="preserve">    Bills Bought</t>
  </si>
  <si>
    <t xml:space="preserve">    RPs</t>
  </si>
  <si>
    <t xml:space="preserve">    Private Placement Corporate Bonds</t>
  </si>
  <si>
    <t xml:space="preserve">      (Tangible Assets)</t>
  </si>
  <si>
    <t xml:space="preserve">      (Intangible Assets)</t>
  </si>
  <si>
    <t xml:space="preserve">  (Trust Loans)</t>
  </si>
  <si>
    <t xml:space="preserve">  (Trust Securities)</t>
  </si>
  <si>
    <t xml:space="preserve">  C.Interbank Account</t>
  </si>
  <si>
    <t xml:space="preserve"> Total Liabilities &amp; Equities (A+B+C-D)</t>
  </si>
  <si>
    <t>[JB Asset Management] Liabilities/Equities</t>
  </si>
  <si>
    <t xml:space="preserve">     - Low Cost Deposits</t>
  </si>
  <si>
    <t xml:space="preserve">         (Demand)</t>
  </si>
  <si>
    <t xml:space="preserve">         (Low Cost Saving)</t>
  </si>
  <si>
    <t xml:space="preserve">         (Corporate Saving)</t>
  </si>
  <si>
    <t xml:space="preserve">     - Saving Deposits</t>
  </si>
  <si>
    <t xml:space="preserve">        (Time Deposits)</t>
  </si>
  <si>
    <t xml:space="preserve">        (Installment Deposits)</t>
  </si>
  <si>
    <t xml:space="preserve">    Bills Sold</t>
  </si>
  <si>
    <t xml:space="preserve">            Bills Sold</t>
  </si>
  <si>
    <t xml:space="preserve">    Borrowings in Won</t>
  </si>
  <si>
    <t xml:space="preserve">    Borrowings in FC</t>
  </si>
  <si>
    <t xml:space="preserve">    Deposits in FC</t>
  </si>
  <si>
    <t xml:space="preserve">    Financial Debentures</t>
  </si>
  <si>
    <t>Paid-in Capital</t>
  </si>
  <si>
    <t>Hybrid Securities</t>
  </si>
  <si>
    <t xml:space="preserve"> (Hybrid Securities)</t>
  </si>
  <si>
    <t>TCE Ratio</t>
  </si>
  <si>
    <t xml:space="preserve">  Tangible Common Equity</t>
  </si>
  <si>
    <t>Liquidity Ratio (KRW)</t>
  </si>
  <si>
    <t xml:space="preserve">    Interest Earning Assets in Won</t>
  </si>
  <si>
    <t xml:space="preserve">        Securities</t>
  </si>
  <si>
    <t xml:space="preserve">        Loans &amp; Receivables </t>
  </si>
  <si>
    <t xml:space="preserve">            Bills Purchased</t>
  </si>
  <si>
    <t xml:space="preserve">            Factoring</t>
  </si>
  <si>
    <t xml:space="preserve">            Credit Card</t>
  </si>
  <si>
    <t xml:space="preserve">            Advance to Customers</t>
    <phoneticPr fontId="52" type="noConversion"/>
  </si>
  <si>
    <t xml:space="preserve">            Repurchase Agreement</t>
  </si>
  <si>
    <t xml:space="preserve">            Allowance for Credit Loss(-)</t>
  </si>
  <si>
    <t xml:space="preserve">        Other IEA</t>
  </si>
  <si>
    <t xml:space="preserve">        Loans </t>
  </si>
  <si>
    <t xml:space="preserve">    Interest Earning Assets in FC</t>
  </si>
  <si>
    <t>Interest Bearing Liabilities</t>
  </si>
  <si>
    <t xml:space="preserve">    Interest Bearing Liabilities in Won</t>
  </si>
  <si>
    <t xml:space="preserve">            Deposits</t>
    <phoneticPr fontId="52" type="noConversion"/>
  </si>
  <si>
    <t xml:space="preserve">            CDs</t>
  </si>
  <si>
    <t xml:space="preserve">            Borrowings</t>
  </si>
  <si>
    <t xml:space="preserve">            Borrowings</t>
    <phoneticPr fontId="52" type="noConversion"/>
  </si>
  <si>
    <t xml:space="preserve">            Credit Card Receivables</t>
  </si>
  <si>
    <t xml:space="preserve">    Corporate Bond in Won</t>
  </si>
  <si>
    <t xml:space="preserve">   Due from Banks</t>
  </si>
  <si>
    <t xml:space="preserve">        Due from Banks</t>
  </si>
  <si>
    <t xml:space="preserve">        Deposits</t>
  </si>
  <si>
    <t xml:space="preserve">        Borrowings</t>
  </si>
  <si>
    <t xml:space="preserve">        Corporate Bond</t>
  </si>
  <si>
    <t xml:space="preserve">        Other IBL</t>
  </si>
  <si>
    <t xml:space="preserve">    Interest Bearing Liabilities in FC</t>
  </si>
  <si>
    <t>○ Volume</t>
    <phoneticPr fontId="52" type="noConversion"/>
  </si>
  <si>
    <t>○ P&amp;L</t>
    <phoneticPr fontId="52" type="noConversion"/>
  </si>
  <si>
    <t>Loan-Deposit in Won Spread</t>
  </si>
  <si>
    <t xml:space="preserve">    SME</t>
  </si>
  <si>
    <t xml:space="preserve"> SME</t>
  </si>
  <si>
    <t>Total Loans ***</t>
  </si>
  <si>
    <t>Total Loans(A+D+E)</t>
  </si>
  <si>
    <t>Actual Delinquent Loans*</t>
  </si>
  <si>
    <t>New Delinquent Loans**</t>
  </si>
  <si>
    <t xml:space="preserve"> Loan Loss Provision</t>
  </si>
  <si>
    <t xml:space="preserve"> Total Credits (Endling Balance)</t>
  </si>
  <si>
    <t xml:space="preserve"> Total Credits (Average Balance)</t>
  </si>
  <si>
    <t xml:space="preserve">   Note3) Total Loans*** : Total Loans + Write-offs + Loan Sales</t>
    <phoneticPr fontId="52" type="noConversion"/>
  </si>
  <si>
    <t>(Excluding PPA related write-up) (a-c)</t>
    <phoneticPr fontId="52" type="noConversion"/>
  </si>
  <si>
    <t>(PPA related write-up) (c)</t>
    <phoneticPr fontId="52" type="noConversion"/>
  </si>
  <si>
    <r>
      <t>'13</t>
    </r>
    <r>
      <rPr>
        <b/>
        <vertAlign val="superscript"/>
        <sz val="11"/>
        <rFont val="맑은 고딕"/>
        <family val="3"/>
        <charset val="129"/>
        <scheme val="major"/>
      </rPr>
      <t>1</t>
    </r>
    <phoneticPr fontId="52" type="noConversion"/>
  </si>
  <si>
    <r>
      <t>'14</t>
    </r>
    <r>
      <rPr>
        <b/>
        <vertAlign val="superscript"/>
        <sz val="11"/>
        <rFont val="맑은 고딕"/>
        <family val="3"/>
        <charset val="129"/>
        <scheme val="major"/>
      </rPr>
      <t>2</t>
    </r>
    <phoneticPr fontId="52" type="noConversion"/>
  </si>
  <si>
    <t>Note 1. Figure since the establishement of JB Financial Group (July 1, 2013 - December 31, 2013)</t>
    <phoneticPr fontId="52" type="noConversion"/>
  </si>
  <si>
    <t>Note 2. Includes only the fourth quarter of Kwangju Bank's P&amp;L. Reflects negative goodwill of W506.5bn related to Kwangju Bank acquisition.</t>
    <phoneticPr fontId="52" type="noConversion"/>
  </si>
  <si>
    <t>ROA (Cumulative)</t>
  </si>
  <si>
    <t>ROA (Cumulative)</t>
    <phoneticPr fontId="52" type="noConversion"/>
  </si>
  <si>
    <t xml:space="preserve">  Net Income (Cumulative)</t>
  </si>
  <si>
    <t xml:space="preserve">  Net Income (Cumulative)</t>
    <phoneticPr fontId="52" type="noConversion"/>
  </si>
  <si>
    <t xml:space="preserve">  Total Assets (Average Balance)</t>
    <phoneticPr fontId="52" type="noConversion"/>
  </si>
  <si>
    <t>ROE (Cumulative)</t>
  </si>
  <si>
    <t>ROE (Cumulative)</t>
    <phoneticPr fontId="52" type="noConversion"/>
  </si>
  <si>
    <t xml:space="preserve">  Equities (Average Balance)</t>
  </si>
  <si>
    <t xml:space="preserve">  Equities (Average Balance)</t>
    <phoneticPr fontId="52" type="noConversion"/>
  </si>
  <si>
    <t>Cost-Income Ratio (Cumulative)</t>
  </si>
  <si>
    <t>Cost-Income Ratio (Cumulative)</t>
    <phoneticPr fontId="52" type="noConversion"/>
  </si>
  <si>
    <t xml:space="preserve">  General &amp; Admin Expenses (Cumulative)</t>
  </si>
  <si>
    <t xml:space="preserve">  General &amp; Admin Expenses (Cumulative)</t>
    <phoneticPr fontId="52" type="noConversion"/>
  </si>
  <si>
    <t xml:space="preserve">  Total Operating Income (Cumulative)</t>
  </si>
  <si>
    <t xml:space="preserve">  Total Operating Income (Cumulative)</t>
    <phoneticPr fontId="52" type="noConversion"/>
  </si>
  <si>
    <t>NIM (Bank, Quarterly)</t>
    <phoneticPr fontId="52" type="noConversion"/>
  </si>
  <si>
    <t>Credit Cost Ratio (Cumulative)</t>
  </si>
  <si>
    <t>Credit Cost Ratio (Cumulative)</t>
    <phoneticPr fontId="52" type="noConversion"/>
  </si>
  <si>
    <t xml:space="preserve">  Provision for Credit Losses (Cumulative)</t>
  </si>
  <si>
    <t xml:space="preserve">  Provision for Credit Losses (Cumulative)</t>
    <phoneticPr fontId="52" type="noConversion"/>
  </si>
  <si>
    <t xml:space="preserve">  Total Credits (Average Balance)</t>
  </si>
  <si>
    <t xml:space="preserve">  Total Credits (Average Balance)</t>
    <phoneticPr fontId="52" type="noConversion"/>
  </si>
  <si>
    <t>Debt to Equity Ratio (Separate)</t>
    <phoneticPr fontId="52" type="noConversion"/>
  </si>
  <si>
    <t>Double Leverage Ratio (Separate)</t>
    <phoneticPr fontId="52" type="noConversion"/>
  </si>
  <si>
    <t xml:space="preserve">      (Stocks)</t>
    <phoneticPr fontId="52" type="noConversion"/>
  </si>
  <si>
    <t xml:space="preserve">   Due from Banks in Won</t>
    <phoneticPr fontId="52" type="noConversion"/>
  </si>
  <si>
    <t xml:space="preserve">   Due from Banks in FC</t>
    <phoneticPr fontId="52" type="noConversion"/>
  </si>
  <si>
    <t xml:space="preserve">   Due from Banks in Won</t>
    <phoneticPr fontId="52" type="noConversion"/>
  </si>
  <si>
    <t xml:space="preserve">   Due from Banks in FC</t>
    <phoneticPr fontId="52" type="noConversion"/>
  </si>
  <si>
    <t xml:space="preserve"> Total Liabilities &amp; Equities</t>
    <phoneticPr fontId="52" type="noConversion"/>
  </si>
  <si>
    <t>Domestic Credit Rating</t>
    <phoneticPr fontId="52" type="noConversion"/>
  </si>
  <si>
    <t>A. Total Operating Income</t>
    <phoneticPr fontId="52" type="noConversion"/>
  </si>
  <si>
    <t>B. General &amp; Admin Expenses</t>
    <phoneticPr fontId="52" type="noConversion"/>
  </si>
  <si>
    <t>Interest Income (a)</t>
    <phoneticPr fontId="52" type="noConversion"/>
  </si>
  <si>
    <t>C. Pre-provision Income</t>
    <phoneticPr fontId="52" type="noConversion"/>
  </si>
  <si>
    <t>D. Provision for Credit Losses (b)</t>
    <phoneticPr fontId="52" type="noConversion"/>
  </si>
  <si>
    <t>E. Operating Income</t>
    <phoneticPr fontId="52" type="noConversion"/>
  </si>
  <si>
    <t>F. Non-operating Income</t>
    <phoneticPr fontId="52" type="noConversion"/>
  </si>
  <si>
    <t>H. Income Tax Expense</t>
    <phoneticPr fontId="52" type="noConversion"/>
  </si>
  <si>
    <t>G. Pre-tax Income</t>
    <phoneticPr fontId="52" type="noConversion"/>
  </si>
  <si>
    <t>I. Net Income</t>
    <phoneticPr fontId="52" type="noConversion"/>
  </si>
  <si>
    <t>J. Net Income of Controlling Interests</t>
    <phoneticPr fontId="52" type="noConversion"/>
  </si>
  <si>
    <t>Others (Gyunggi)</t>
    <phoneticPr fontId="52" type="noConversion"/>
  </si>
  <si>
    <t>D. Pre-tax Income (A-B-C)</t>
    <phoneticPr fontId="52" type="noConversion"/>
  </si>
  <si>
    <t>E. Income Tax Expense</t>
    <phoneticPr fontId="52" type="noConversion"/>
  </si>
  <si>
    <t>F. Net Income (D-E)</t>
    <phoneticPr fontId="52" type="noConversion"/>
  </si>
  <si>
    <t>G. Total Comprehensive Income</t>
    <phoneticPr fontId="52" type="noConversion"/>
  </si>
  <si>
    <t xml:space="preserve">  A. Bank Assets</t>
    <phoneticPr fontId="52" type="noConversion"/>
  </si>
  <si>
    <t xml:space="preserve">    a. Earning Assets</t>
    <phoneticPr fontId="52" type="noConversion"/>
  </si>
  <si>
    <t xml:space="preserve">   b. Non-earning Assets</t>
    <phoneticPr fontId="52" type="noConversion"/>
  </si>
  <si>
    <t xml:space="preserve">  B. Trust Account</t>
    <phoneticPr fontId="52" type="noConversion"/>
  </si>
  <si>
    <t xml:space="preserve">  C. Interbank Account</t>
    <phoneticPr fontId="52" type="noConversion"/>
  </si>
  <si>
    <t xml:space="preserve">   A. Liabilities (a+b)</t>
    <phoneticPr fontId="52" type="noConversion"/>
  </si>
  <si>
    <t xml:space="preserve">     a. Interest Bearing Liabilities</t>
    <phoneticPr fontId="52" type="noConversion"/>
  </si>
  <si>
    <t xml:space="preserve">    b. Non-interest Bearing Liabilities</t>
    <phoneticPr fontId="52" type="noConversion"/>
  </si>
  <si>
    <t xml:space="preserve">  B. Equities</t>
    <phoneticPr fontId="52" type="noConversion"/>
  </si>
  <si>
    <t xml:space="preserve">  C. Trust Account</t>
    <phoneticPr fontId="52" type="noConversion"/>
  </si>
  <si>
    <t xml:space="preserve">  D. Interbank Account</t>
    <phoneticPr fontId="52" type="noConversion"/>
  </si>
  <si>
    <t>ROA (Cumulative)</t>
    <phoneticPr fontId="52" type="noConversion"/>
  </si>
  <si>
    <t xml:space="preserve">  Real Total Assets (Average Balance)</t>
  </si>
  <si>
    <t xml:space="preserve">  Real Total Assets (Average Balance)</t>
    <phoneticPr fontId="52" type="noConversion"/>
  </si>
  <si>
    <t>NIM (Quarterly)</t>
  </si>
  <si>
    <t>NIM (Quarterly)</t>
    <phoneticPr fontId="52" type="noConversion"/>
  </si>
  <si>
    <t xml:space="preserve">    Total Credits (SME)</t>
    <phoneticPr fontId="52" type="noConversion"/>
  </si>
  <si>
    <t xml:space="preserve">    Total Credits (Large Corp.)</t>
    <phoneticPr fontId="52" type="noConversion"/>
  </si>
  <si>
    <t xml:space="preserve"> A. Total Credits</t>
    <phoneticPr fontId="52" type="noConversion"/>
  </si>
  <si>
    <t xml:space="preserve"> B. Total Credits (Corporate)</t>
    <phoneticPr fontId="52" type="noConversion"/>
  </si>
  <si>
    <t xml:space="preserve"> C. Total Credits (Household)</t>
    <phoneticPr fontId="52" type="noConversion"/>
  </si>
  <si>
    <t xml:space="preserve"> D. Total Credits (Credit Cards)</t>
    <phoneticPr fontId="52" type="noConversion"/>
  </si>
  <si>
    <t xml:space="preserve"> A. Total Loans</t>
    <phoneticPr fontId="52" type="noConversion"/>
  </si>
  <si>
    <t xml:space="preserve"> B. Delinquent Loans</t>
    <phoneticPr fontId="52" type="noConversion"/>
  </si>
  <si>
    <t xml:space="preserve"> C. Delinquency Ratio</t>
    <phoneticPr fontId="52" type="noConversion"/>
  </si>
  <si>
    <t xml:space="preserve"> D. Write-offs</t>
    <phoneticPr fontId="52" type="noConversion"/>
  </si>
  <si>
    <t xml:space="preserve"> E. Loan Sales</t>
    <phoneticPr fontId="52" type="noConversion"/>
  </si>
  <si>
    <t xml:space="preserve"> F. Actual Delinquency Ratio</t>
    <phoneticPr fontId="52" type="noConversion"/>
  </si>
  <si>
    <t xml:space="preserve"> G. New Delinquent Rate</t>
    <phoneticPr fontId="52" type="noConversion"/>
  </si>
  <si>
    <t xml:space="preserve"> H. Credit Cost Ratio (Cumulative)</t>
    <phoneticPr fontId="52" type="noConversion"/>
  </si>
  <si>
    <t>Others (Gyunggi)</t>
    <phoneticPr fontId="52" type="noConversion"/>
  </si>
  <si>
    <t>Domestic Credit Rating</t>
    <phoneticPr fontId="52" type="noConversion"/>
  </si>
  <si>
    <t>A. Total Operating Income</t>
    <phoneticPr fontId="52" type="noConversion"/>
  </si>
  <si>
    <t>B. General &amp; Admin Expenses</t>
    <phoneticPr fontId="52" type="noConversion"/>
  </si>
  <si>
    <t>C. Provision for Credit Losses</t>
    <phoneticPr fontId="52" type="noConversion"/>
  </si>
  <si>
    <t>E. Income Tax Expense</t>
    <phoneticPr fontId="52" type="noConversion"/>
  </si>
  <si>
    <t>F. Net Income (D-E)</t>
    <phoneticPr fontId="52" type="noConversion"/>
  </si>
  <si>
    <t>D. Pre-tax Income (A-B-C)</t>
    <phoneticPr fontId="52" type="noConversion"/>
  </si>
  <si>
    <t>G. Total Comprehensive Income</t>
    <phoneticPr fontId="52" type="noConversion"/>
  </si>
  <si>
    <t xml:space="preserve">  A. Bank Assets</t>
    <phoneticPr fontId="52" type="noConversion"/>
  </si>
  <si>
    <t xml:space="preserve">    a. Earning Assets</t>
    <phoneticPr fontId="52" type="noConversion"/>
  </si>
  <si>
    <t xml:space="preserve">   b. Non-earning Assets</t>
    <phoneticPr fontId="52" type="noConversion"/>
  </si>
  <si>
    <t xml:space="preserve">  B. Trust Account</t>
    <phoneticPr fontId="52" type="noConversion"/>
  </si>
  <si>
    <t xml:space="preserve">   A. Bank Liabilities (a+b)</t>
    <phoneticPr fontId="52" type="noConversion"/>
  </si>
  <si>
    <t xml:space="preserve">     a. Interest Bearing Liabilities</t>
    <phoneticPr fontId="52" type="noConversion"/>
  </si>
  <si>
    <t xml:space="preserve">    b. Non-interest Bearing Liabilities</t>
    <phoneticPr fontId="52" type="noConversion"/>
  </si>
  <si>
    <t xml:space="preserve">  B. Equities</t>
    <phoneticPr fontId="52" type="noConversion"/>
  </si>
  <si>
    <t xml:space="preserve">  C. Trust Account</t>
    <phoneticPr fontId="52" type="noConversion"/>
  </si>
  <si>
    <t xml:space="preserve">  D. Interbank Account</t>
    <phoneticPr fontId="52" type="noConversion"/>
  </si>
  <si>
    <t xml:space="preserve"> E. Loan Sales</t>
    <phoneticPr fontId="52" type="noConversion"/>
  </si>
  <si>
    <t xml:space="preserve"> * Note1) Actual Delinquent Loans* : Delinquent Loans + Write-offs + Loan Sales</t>
    <phoneticPr fontId="52" type="noConversion"/>
  </si>
  <si>
    <t xml:space="preserve">   Note2) New Delinquent Loans** : Current period delinquent loans - Previous period delinquent loans + Write-offs + Loans sales</t>
    <phoneticPr fontId="52" type="noConversion"/>
  </si>
  <si>
    <t>Note 1. Loans in Won : Excludes interbank loans</t>
    <phoneticPr fontId="52" type="noConversion"/>
  </si>
  <si>
    <t>Note 2. Total Deposits = Deposits in Won + CD + Deposits in FC + Money Trust</t>
    <phoneticPr fontId="52" type="noConversion"/>
  </si>
  <si>
    <t>Note 1. Non-consolidated income statement of Jeonbuk Bank</t>
    <phoneticPr fontId="52" type="noConversion"/>
  </si>
  <si>
    <t>Note 2. Non-interest income includes non-operating income</t>
    <phoneticPr fontId="52" type="noConversion"/>
  </si>
  <si>
    <t>International Credit Rating (Moody's)</t>
    <phoneticPr fontId="52" type="noConversion"/>
  </si>
  <si>
    <t>International Credit Rating (Moody's)</t>
    <phoneticPr fontId="52" type="noConversion"/>
  </si>
  <si>
    <t>Note 1. Non-consolidated income statement of Kwangju Bank</t>
    <phoneticPr fontId="52" type="noConversion"/>
  </si>
  <si>
    <t>○ Volume</t>
    <phoneticPr fontId="52" type="noConversion"/>
  </si>
  <si>
    <t>○ P&amp;L</t>
    <phoneticPr fontId="52" type="noConversion"/>
  </si>
  <si>
    <t xml:space="preserve">    (Contract)</t>
    <phoneticPr fontId="52" type="noConversion"/>
  </si>
  <si>
    <t>Domestic Credit Rating</t>
    <phoneticPr fontId="52" type="noConversion"/>
  </si>
  <si>
    <t xml:space="preserve">    (Part-time)</t>
    <phoneticPr fontId="52" type="noConversion"/>
  </si>
  <si>
    <t>Fees &amp; Commissions</t>
    <phoneticPr fontId="52" type="noConversion"/>
  </si>
  <si>
    <t xml:space="preserve">  (Fees &amp; Commissions Revenue)</t>
    <phoneticPr fontId="52" type="noConversion"/>
  </si>
  <si>
    <t xml:space="preserve">  (Fees &amp; Commissions Expense)</t>
    <phoneticPr fontId="52" type="noConversion"/>
  </si>
  <si>
    <t xml:space="preserve">  (Lease Revenue)</t>
    <phoneticPr fontId="52" type="noConversion"/>
  </si>
  <si>
    <t xml:space="preserve">  (Lease Expense)</t>
    <phoneticPr fontId="52" type="noConversion"/>
  </si>
  <si>
    <t xml:space="preserve">  (Other Revenue)</t>
    <phoneticPr fontId="52" type="noConversion"/>
  </si>
  <si>
    <t xml:space="preserve">  (Other Expense)</t>
    <phoneticPr fontId="52" type="noConversion"/>
  </si>
  <si>
    <t>Other Income</t>
    <phoneticPr fontId="52" type="noConversion"/>
  </si>
  <si>
    <t>A. Total Operating Income</t>
    <phoneticPr fontId="52" type="noConversion"/>
  </si>
  <si>
    <t>B. General &amp; Admin Expenses</t>
    <phoneticPr fontId="52" type="noConversion"/>
  </si>
  <si>
    <t>C. Provision for Credit Losses</t>
    <phoneticPr fontId="52" type="noConversion"/>
  </si>
  <si>
    <t>E. Income Tax Expense</t>
    <phoneticPr fontId="52" type="noConversion"/>
  </si>
  <si>
    <t>F. Net Income (D-E)</t>
    <phoneticPr fontId="52" type="noConversion"/>
  </si>
  <si>
    <t>D. Pre-tax Income (A-B-C)</t>
    <phoneticPr fontId="52" type="noConversion"/>
  </si>
  <si>
    <t xml:space="preserve">   b. Non-earning Assets</t>
    <phoneticPr fontId="52" type="noConversion"/>
  </si>
  <si>
    <t xml:space="preserve">    c. Equities</t>
    <phoneticPr fontId="52" type="noConversion"/>
  </si>
  <si>
    <t xml:space="preserve">      (Common Equity Capital)</t>
    <phoneticPr fontId="52" type="noConversion"/>
  </si>
  <si>
    <t xml:space="preserve">      (Convertible Preferred Stock)</t>
    <phoneticPr fontId="52" type="noConversion"/>
  </si>
  <si>
    <t xml:space="preserve">     a. Interest Bearing Liabilities</t>
    <phoneticPr fontId="52" type="noConversion"/>
  </si>
  <si>
    <t xml:space="preserve">    b. Non-interest Bearing Liabilities</t>
    <phoneticPr fontId="52" type="noConversion"/>
  </si>
  <si>
    <t>Adjusted Capital Ratio</t>
    <phoneticPr fontId="52" type="noConversion"/>
  </si>
  <si>
    <t xml:space="preserve">  Adjusted Equities</t>
    <phoneticPr fontId="52" type="noConversion"/>
  </si>
  <si>
    <t xml:space="preserve">  Adjusted Assets</t>
    <phoneticPr fontId="52" type="noConversion"/>
  </si>
  <si>
    <t xml:space="preserve">  Adjusted Total Assets</t>
    <phoneticPr fontId="52" type="noConversion"/>
  </si>
  <si>
    <t>ROA (Cumulative)</t>
    <phoneticPr fontId="52" type="noConversion"/>
  </si>
  <si>
    <t xml:space="preserve">  Total Assets (Average Balance)</t>
    <phoneticPr fontId="52" type="noConversion"/>
  </si>
  <si>
    <t>ROE (Cumulative)</t>
    <phoneticPr fontId="52" type="noConversion"/>
  </si>
  <si>
    <t xml:space="preserve">  Equities (Average Balance)</t>
    <phoneticPr fontId="52" type="noConversion"/>
  </si>
  <si>
    <t>Cost-Income Ratio (Cumulative)</t>
    <phoneticPr fontId="52" type="noConversion"/>
  </si>
  <si>
    <t xml:space="preserve">  General &amp; Admin Expenses (Cumulative)</t>
    <phoneticPr fontId="52" type="noConversion"/>
  </si>
  <si>
    <t>Credit Cost Ratio (Cumulative)</t>
    <phoneticPr fontId="52" type="noConversion"/>
  </si>
  <si>
    <t xml:space="preserve">  Provision for Credit Losses (Cumulative)</t>
    <phoneticPr fontId="52" type="noConversion"/>
  </si>
  <si>
    <t xml:space="preserve">  Total Credits (Average Balance)</t>
    <phoneticPr fontId="52" type="noConversion"/>
  </si>
  <si>
    <t xml:space="preserve">  Total Loans</t>
    <phoneticPr fontId="52" type="noConversion"/>
  </si>
  <si>
    <t xml:space="preserve">  Substandard &amp; Below</t>
    <phoneticPr fontId="52" type="noConversion"/>
  </si>
  <si>
    <t>Substandard &amp; Below Ratio</t>
    <phoneticPr fontId="52" type="noConversion"/>
  </si>
  <si>
    <t>Loss Risk Weighted NPL Ratio</t>
    <phoneticPr fontId="52" type="noConversion"/>
  </si>
  <si>
    <t xml:space="preserve">  Delinquent Loans</t>
    <phoneticPr fontId="52" type="noConversion"/>
  </si>
  <si>
    <t xml:space="preserve">  Loss Risk Weighted Loans</t>
    <phoneticPr fontId="52" type="noConversion"/>
  </si>
  <si>
    <t xml:space="preserve">  Liquid Assets (KRW)</t>
    <phoneticPr fontId="52" type="noConversion"/>
  </si>
  <si>
    <t xml:space="preserve">  Liquid Liabilities (KRW)</t>
    <phoneticPr fontId="52" type="noConversion"/>
  </si>
  <si>
    <t xml:space="preserve"> A. Total Credits</t>
    <phoneticPr fontId="52" type="noConversion"/>
  </si>
  <si>
    <t xml:space="preserve"> Substandard &amp; Below </t>
    <phoneticPr fontId="52" type="noConversion"/>
  </si>
  <si>
    <t xml:space="preserve"> B. Allowance</t>
    <phoneticPr fontId="52" type="noConversion"/>
  </si>
  <si>
    <t xml:space="preserve"> D. Substandard &amp; Below Ratio</t>
    <phoneticPr fontId="52" type="noConversion"/>
  </si>
  <si>
    <t xml:space="preserve"> Household</t>
    <phoneticPr fontId="52" type="noConversion"/>
  </si>
  <si>
    <t>Corporate</t>
    <phoneticPr fontId="52" type="noConversion"/>
  </si>
  <si>
    <t xml:space="preserve">    Substandard &amp; Below </t>
    <phoneticPr fontId="52" type="noConversion"/>
  </si>
  <si>
    <t>Others</t>
    <phoneticPr fontId="52" type="noConversion"/>
  </si>
  <si>
    <t xml:space="preserve"> B. Delinquent Loans</t>
    <phoneticPr fontId="52" type="noConversion"/>
  </si>
  <si>
    <t xml:space="preserve"> C. Delinquency Ratio</t>
    <phoneticPr fontId="52" type="noConversion"/>
  </si>
  <si>
    <t xml:space="preserve"> D. Write-offs</t>
    <phoneticPr fontId="52" type="noConversion"/>
  </si>
  <si>
    <t xml:space="preserve"> F. Actual Delinquency Ratio</t>
    <phoneticPr fontId="52" type="noConversion"/>
  </si>
  <si>
    <t xml:space="preserve"> G. New Delinquent Rate</t>
    <phoneticPr fontId="52" type="noConversion"/>
  </si>
  <si>
    <t xml:space="preserve"> H. Credit Cost Ratio (Cumulative)</t>
    <phoneticPr fontId="52" type="noConversion"/>
  </si>
  <si>
    <t xml:space="preserve"> Total Credits (Endling Balance)</t>
    <phoneticPr fontId="52" type="noConversion"/>
  </si>
  <si>
    <t xml:space="preserve"> A. Total Loans</t>
    <phoneticPr fontId="52" type="noConversion"/>
  </si>
  <si>
    <t>Fund Managers</t>
    <phoneticPr fontId="52" type="noConversion"/>
  </si>
  <si>
    <t>Compliance/Operations</t>
    <phoneticPr fontId="52" type="noConversion"/>
  </si>
  <si>
    <t xml:space="preserve">  (Fees &amp; Commissions Expense)</t>
    <phoneticPr fontId="52" type="noConversion"/>
  </si>
  <si>
    <t xml:space="preserve">    &lt;Fund-related&gt;</t>
    <phoneticPr fontId="52" type="noConversion"/>
  </si>
  <si>
    <t>Other Income</t>
    <phoneticPr fontId="52" type="noConversion"/>
  </si>
  <si>
    <t>D. Pre-tax Income</t>
    <phoneticPr fontId="52" type="noConversion"/>
  </si>
  <si>
    <t xml:space="preserve">    a. Earning Assets</t>
    <phoneticPr fontId="52" type="noConversion"/>
  </si>
  <si>
    <t>AUM</t>
    <phoneticPr fontId="52" type="noConversion"/>
  </si>
  <si>
    <t>Total</t>
    <phoneticPr fontId="52" type="noConversion"/>
  </si>
  <si>
    <t>Real Estate</t>
    <phoneticPr fontId="52" type="noConversion"/>
  </si>
  <si>
    <t>Alternative Investment</t>
    <phoneticPr fontId="52" type="noConversion"/>
  </si>
  <si>
    <t xml:space="preserve">      (Collective Investment Fund)</t>
    <phoneticPr fontId="52" type="noConversion"/>
  </si>
  <si>
    <t xml:space="preserve"> Total Liabilities &amp; Equities</t>
    <phoneticPr fontId="52" type="noConversion"/>
  </si>
  <si>
    <t>Capital Ratio</t>
    <phoneticPr fontId="52" type="noConversion"/>
  </si>
  <si>
    <t xml:space="preserve">  Adjusted Total Assets</t>
    <phoneticPr fontId="52" type="noConversion"/>
  </si>
  <si>
    <t>Liquidity Ratio</t>
    <phoneticPr fontId="52" type="noConversion"/>
  </si>
  <si>
    <t xml:space="preserve">  Liquid Assets</t>
    <phoneticPr fontId="52" type="noConversion"/>
  </si>
  <si>
    <t xml:space="preserve">  Liquid Liabilities</t>
    <phoneticPr fontId="52" type="noConversion"/>
  </si>
  <si>
    <t>Net Capital Ratio</t>
    <phoneticPr fontId="52" type="noConversion"/>
  </si>
  <si>
    <t xml:space="preserve">  Net Working Capital</t>
    <phoneticPr fontId="52" type="noConversion"/>
  </si>
  <si>
    <t>Minimum Working Capital Ratio</t>
    <phoneticPr fontId="52" type="noConversion"/>
  </si>
  <si>
    <t xml:space="preserve">  Minimum Working Capital</t>
    <phoneticPr fontId="52" type="noConversion"/>
  </si>
  <si>
    <t xml:space="preserve">  Net Total Assets</t>
    <phoneticPr fontId="52" type="noConversion"/>
  </si>
  <si>
    <t>Fixed Capital Ratio</t>
    <phoneticPr fontId="52" type="noConversion"/>
  </si>
  <si>
    <t xml:space="preserve">  Fixed Capital</t>
    <phoneticPr fontId="52" type="noConversion"/>
  </si>
  <si>
    <t>Fund Title</t>
    <phoneticPr fontId="52" type="noConversion"/>
  </si>
  <si>
    <t>Fund Type</t>
    <phoneticPr fontId="52" type="noConversion"/>
  </si>
  <si>
    <r>
      <t xml:space="preserve">Amount </t>
    </r>
    <r>
      <rPr>
        <sz val="11"/>
        <rFont val="맑은 고딕"/>
        <family val="3"/>
        <charset val="129"/>
        <scheme val="minor"/>
      </rPr>
      <t>(W100mn)</t>
    </r>
    <phoneticPr fontId="52" type="noConversion"/>
  </si>
  <si>
    <t>Closing Date</t>
    <phoneticPr fontId="52" type="noConversion"/>
  </si>
  <si>
    <t>JB Office Private Placement Fund 1</t>
    <phoneticPr fontId="52" type="noConversion"/>
  </si>
  <si>
    <t>JB Office Private Placement Fund 3</t>
    <phoneticPr fontId="52" type="noConversion"/>
  </si>
  <si>
    <t>JB Multiplex Private Placement Fund 1</t>
    <phoneticPr fontId="52" type="noConversion"/>
  </si>
  <si>
    <t>JB Sangam Private Placement Fund 1</t>
    <phoneticPr fontId="52" type="noConversion"/>
  </si>
  <si>
    <t>JB New Jersey Private Placement Fund 1</t>
    <phoneticPr fontId="52" type="noConversion"/>
  </si>
  <si>
    <t>JB Hotel Private Placement Fund 1</t>
    <phoneticPr fontId="52" type="noConversion"/>
  </si>
  <si>
    <t>JB MBS Private Placement Fund 3</t>
    <phoneticPr fontId="52" type="noConversion"/>
  </si>
  <si>
    <t>JB Retail Private Placement Fund 1</t>
    <phoneticPr fontId="52" type="noConversion"/>
  </si>
  <si>
    <t>JB Office Private Placement Fund 2</t>
    <phoneticPr fontId="52" type="noConversion"/>
  </si>
  <si>
    <t>JB QWL Private Placement Fund 3</t>
    <phoneticPr fontId="52" type="noConversion"/>
  </si>
  <si>
    <t>JB Private Real Estate 6</t>
    <phoneticPr fontId="52" type="noConversion"/>
  </si>
  <si>
    <t>JB Yeongjongdo Private Placement Fund 1</t>
    <phoneticPr fontId="52" type="noConversion"/>
  </si>
  <si>
    <t>JB Yeongjongdo Private Placement Fund 2</t>
    <phoneticPr fontId="52" type="noConversion"/>
  </si>
  <si>
    <t>JB Hotel Private Placement Fund 8</t>
    <phoneticPr fontId="52" type="noConversion"/>
  </si>
  <si>
    <t>JB New Frontier Private Placement Fund 1 (Oilfield)</t>
    <phoneticPr fontId="52" type="noConversion"/>
  </si>
  <si>
    <t>JB New Frontier Private Placement Fund 2 (Oilfield)</t>
    <phoneticPr fontId="52" type="noConversion"/>
  </si>
  <si>
    <t>JB New Frontier Private Placement Fund 3 (Oilfield)</t>
    <phoneticPr fontId="52" type="noConversion"/>
  </si>
  <si>
    <t>JB New Frontier Private Placement Fund 4 (Oilfield)</t>
    <phoneticPr fontId="52" type="noConversion"/>
  </si>
  <si>
    <t>JB Maple Oil &amp; Gas Private Placement Special Asset Fund 1</t>
    <phoneticPr fontId="52" type="noConversion"/>
  </si>
  <si>
    <t>JB Clean Energy Private Placement Special Asset Fund 1</t>
    <phoneticPr fontId="52" type="noConversion"/>
  </si>
  <si>
    <t>JB Airline Private Fund 2</t>
    <phoneticPr fontId="52" type="noConversion"/>
  </si>
  <si>
    <t>JB Airline Private Fund 3</t>
    <phoneticPr fontId="52" type="noConversion"/>
  </si>
  <si>
    <t>JB Clean Energy Private Placement Special Asset Fund 2</t>
    <phoneticPr fontId="52" type="noConversion"/>
  </si>
  <si>
    <t>JB Young-nam Logistics Private Fund</t>
    <phoneticPr fontId="52" type="noConversion"/>
  </si>
  <si>
    <t>JB Underwriting Finance Fund 1</t>
    <phoneticPr fontId="52" type="noConversion"/>
  </si>
  <si>
    <t>JB Power Special Asset 1</t>
    <phoneticPr fontId="52" type="noConversion"/>
  </si>
  <si>
    <t>JB Power Special Asset 2</t>
    <phoneticPr fontId="52" type="noConversion"/>
  </si>
  <si>
    <t>JB Blooming Fixed Income Fund 1</t>
    <phoneticPr fontId="52" type="noConversion"/>
  </si>
  <si>
    <t>JB Blooming Fund 2-A</t>
    <phoneticPr fontId="52" type="noConversion"/>
  </si>
  <si>
    <t>JB Blooming Fund 2-C</t>
    <phoneticPr fontId="52" type="noConversion"/>
  </si>
  <si>
    <t>JB Blooming Fund 2-S</t>
    <phoneticPr fontId="52" type="noConversion"/>
  </si>
  <si>
    <t>JB Public Offering 1-C</t>
    <phoneticPr fontId="52" type="noConversion"/>
  </si>
  <si>
    <t>JB Public Offering 1-S</t>
    <phoneticPr fontId="52" type="noConversion"/>
  </si>
  <si>
    <t>QCP-JB New Technology Investment PEF</t>
    <phoneticPr fontId="52" type="noConversion"/>
  </si>
  <si>
    <t>Inception Date</t>
    <phoneticPr fontId="52" type="noConversion"/>
  </si>
  <si>
    <t>Balance Sheet</t>
    <phoneticPr fontId="52" type="noConversion"/>
  </si>
  <si>
    <t>Delinquency/Provision</t>
    <phoneticPr fontId="52" type="noConversion"/>
  </si>
  <si>
    <t>Corporate Information</t>
    <phoneticPr fontId="52" type="noConversion"/>
  </si>
  <si>
    <t>Corporate Information</t>
    <phoneticPr fontId="52" type="noConversion"/>
  </si>
  <si>
    <t>Income Statement</t>
    <phoneticPr fontId="52" type="noConversion"/>
  </si>
  <si>
    <t>Assets</t>
    <phoneticPr fontId="52" type="noConversion"/>
  </si>
  <si>
    <t>Liabilities/Equities</t>
    <phoneticPr fontId="52" type="noConversion"/>
  </si>
  <si>
    <t>Key Financial Indicators</t>
    <phoneticPr fontId="52" type="noConversion"/>
  </si>
  <si>
    <t>Asset Quality</t>
    <phoneticPr fontId="52" type="noConversion"/>
  </si>
  <si>
    <t>Delinquency/Provision</t>
    <phoneticPr fontId="52" type="noConversion"/>
  </si>
  <si>
    <t>Corporate Information</t>
    <phoneticPr fontId="52" type="noConversion"/>
  </si>
  <si>
    <t>Income Statement</t>
    <phoneticPr fontId="52" type="noConversion"/>
  </si>
  <si>
    <t>Assets</t>
    <phoneticPr fontId="52" type="noConversion"/>
  </si>
  <si>
    <t>Liabilities/Equities</t>
    <phoneticPr fontId="52" type="noConversion"/>
  </si>
  <si>
    <t>Key Financial Indicators</t>
    <phoneticPr fontId="52" type="noConversion"/>
  </si>
  <si>
    <t>Corporate Information</t>
    <phoneticPr fontId="52" type="noConversion"/>
  </si>
  <si>
    <t>Assets</t>
    <phoneticPr fontId="52" type="noConversion"/>
  </si>
  <si>
    <t>Liabilities/Equities</t>
    <phoneticPr fontId="52" type="noConversion"/>
  </si>
  <si>
    <t>Managing Funds</t>
    <phoneticPr fontId="52" type="noConversion"/>
  </si>
  <si>
    <t>Adjusted Provision for Credit Losses (b-c)</t>
    <phoneticPr fontId="52" type="noConversion"/>
  </si>
  <si>
    <t>Securities</t>
    <phoneticPr fontId="52" type="noConversion"/>
  </si>
  <si>
    <t>FX/Derivatives</t>
    <phoneticPr fontId="52" type="noConversion"/>
  </si>
  <si>
    <t xml:space="preserve">  (Securities &amp; Derivatives)</t>
    <phoneticPr fontId="52" type="noConversion"/>
  </si>
  <si>
    <t xml:space="preserve">  (Securities &amp; Derivatives)</t>
    <phoneticPr fontId="52" type="noConversion"/>
  </si>
  <si>
    <t xml:space="preserve">    &lt;Card&gt;</t>
    <phoneticPr fontId="52" type="noConversion"/>
  </si>
  <si>
    <t xml:space="preserve">    &lt;Card&gt;</t>
    <phoneticPr fontId="52" type="noConversion"/>
  </si>
  <si>
    <t xml:space="preserve">    &lt;Card&gt;</t>
    <phoneticPr fontId="52" type="noConversion"/>
  </si>
  <si>
    <t xml:space="preserve">    &lt;Card&gt;</t>
    <phoneticPr fontId="52" type="noConversion"/>
  </si>
  <si>
    <t>CET1 Ratio</t>
  </si>
  <si>
    <t>Lease Income</t>
    <phoneticPr fontId="52" type="noConversion"/>
  </si>
  <si>
    <t>PPCB</t>
    <phoneticPr fontId="52" type="noConversion"/>
  </si>
  <si>
    <t>Due from Banks</t>
    <phoneticPr fontId="52" type="noConversion"/>
  </si>
  <si>
    <t>Deposits</t>
    <phoneticPr fontId="52" type="noConversion"/>
  </si>
  <si>
    <t>Total Operating Income</t>
    <phoneticPr fontId="52" type="noConversion"/>
  </si>
  <si>
    <t>Provision for Credit Losses</t>
    <phoneticPr fontId="52" type="noConversion"/>
  </si>
  <si>
    <t>SG&amp;A Expenses</t>
    <phoneticPr fontId="52" type="noConversion"/>
  </si>
  <si>
    <t>Net Income</t>
    <phoneticPr fontId="52" type="noConversion"/>
  </si>
  <si>
    <t>'16.3Q</t>
  </si>
  <si>
    <t>○ Group Loans &amp; Deposits</t>
    <phoneticPr fontId="52" type="noConversion"/>
  </si>
  <si>
    <t>○ Group Consolidated Balance Sheet</t>
    <phoneticPr fontId="52" type="noConversion"/>
  </si>
  <si>
    <t>Total Assets</t>
    <phoneticPr fontId="52" type="noConversion"/>
  </si>
  <si>
    <t>Cash and Due from Banks</t>
    <phoneticPr fontId="52" type="noConversion"/>
  </si>
  <si>
    <t>Leased Assets</t>
    <phoneticPr fontId="104" type="noConversion"/>
  </si>
  <si>
    <t>Investment in Associates</t>
    <phoneticPr fontId="104" type="noConversion"/>
  </si>
  <si>
    <t>Tangible Assets</t>
    <phoneticPr fontId="52" type="noConversion"/>
  </si>
  <si>
    <t>Intangible Assets</t>
    <phoneticPr fontId="52" type="noConversion"/>
  </si>
  <si>
    <t>Other Assets</t>
    <phoneticPr fontId="52" type="noConversion"/>
  </si>
  <si>
    <t>Loans</t>
    <phoneticPr fontId="104" type="noConversion"/>
  </si>
  <si>
    <t>Total Liabilities</t>
    <phoneticPr fontId="52" type="noConversion"/>
  </si>
  <si>
    <t>Deposits</t>
    <phoneticPr fontId="52" type="noConversion"/>
  </si>
  <si>
    <t>Financial Liabilities - Held-for-Trading</t>
    <phoneticPr fontId="52" type="noConversion"/>
  </si>
  <si>
    <t>Borrowings</t>
    <phoneticPr fontId="52" type="noConversion"/>
  </si>
  <si>
    <t>Debentures</t>
    <phoneticPr fontId="52" type="noConversion"/>
  </si>
  <si>
    <t>Derivative Liabilities of Hedging Purposes</t>
    <phoneticPr fontId="104" type="noConversion"/>
  </si>
  <si>
    <t>Provisions</t>
    <phoneticPr fontId="52" type="noConversion"/>
  </si>
  <si>
    <t>Current Tax Liabilities</t>
    <phoneticPr fontId="52" type="noConversion"/>
  </si>
  <si>
    <t>Deferred Tax Liabilities</t>
    <phoneticPr fontId="52" type="noConversion"/>
  </si>
  <si>
    <t>Other Liabilities</t>
    <phoneticPr fontId="52" type="noConversion"/>
  </si>
  <si>
    <t>Total Shareholders' Equity</t>
    <phoneticPr fontId="52" type="noConversion"/>
  </si>
  <si>
    <t>Paid-In Capital</t>
    <phoneticPr fontId="52" type="noConversion"/>
  </si>
  <si>
    <t>Hybrid Securities</t>
    <phoneticPr fontId="104" type="noConversion"/>
  </si>
  <si>
    <t>Capital Surplus</t>
    <phoneticPr fontId="52" type="noConversion"/>
  </si>
  <si>
    <t>Retained Earnings</t>
    <phoneticPr fontId="52" type="noConversion"/>
  </si>
  <si>
    <t>Capital Adjustments</t>
    <phoneticPr fontId="52" type="noConversion"/>
  </si>
  <si>
    <t>Accumulated Other Comprehensive Income</t>
    <phoneticPr fontId="52" type="noConversion"/>
  </si>
  <si>
    <t>Controlling Interest</t>
    <phoneticPr fontId="52" type="noConversion"/>
  </si>
  <si>
    <t>Non-Controlling Interest</t>
    <phoneticPr fontId="104" type="noConversion"/>
  </si>
  <si>
    <t>Total Liabilities and Shareholders' Equity</t>
    <phoneticPr fontId="52" type="noConversion"/>
  </si>
  <si>
    <t>A3</t>
  </si>
  <si>
    <t xml:space="preserve"> I. Credit Cost Ratio (Cumulative)</t>
    <phoneticPr fontId="52" type="noConversion"/>
  </si>
  <si>
    <t>C. Provision for Credit Losses</t>
    <phoneticPr fontId="52" type="noConversion"/>
  </si>
  <si>
    <t xml:space="preserve"> H.Provision for Credit Losses</t>
    <phoneticPr fontId="52" type="noConversion"/>
  </si>
  <si>
    <t xml:space="preserve">      (Commercial Paper)</t>
    <phoneticPr fontId="52" type="noConversion"/>
  </si>
  <si>
    <t xml:space="preserve">      (Electronic Short-term Bond)</t>
    <phoneticPr fontId="52" type="noConversion"/>
  </si>
  <si>
    <t>2016-07-22</t>
  </si>
  <si>
    <t>2016-07-25</t>
  </si>
  <si>
    <t>2017-08-31</t>
  </si>
  <si>
    <t>2016-07-28</t>
  </si>
  <si>
    <t>2016-08-09</t>
  </si>
  <si>
    <t>2026-08-09</t>
  </si>
  <si>
    <t>2016-09-12</t>
  </si>
  <si>
    <t>2026-01-12</t>
  </si>
  <si>
    <t>2016-09-23</t>
  </si>
  <si>
    <t>2017-09-25</t>
  </si>
  <si>
    <t>Total</t>
    <phoneticPr fontId="52" type="noConversion"/>
  </si>
  <si>
    <t>JB Public Offering 2-S</t>
    <phoneticPr fontId="52" type="noConversion"/>
  </si>
  <si>
    <t>JB Public Offering 2-I</t>
    <phoneticPr fontId="52" type="noConversion"/>
  </si>
  <si>
    <t>JB US Fintech 6</t>
    <phoneticPr fontId="52" type="noConversion"/>
  </si>
  <si>
    <t>JB US Fintech 7</t>
    <phoneticPr fontId="52" type="noConversion"/>
  </si>
  <si>
    <t>JB Airline Private Fund 4</t>
    <phoneticPr fontId="52" type="noConversion"/>
  </si>
  <si>
    <t>JB Hanam 9</t>
    <phoneticPr fontId="52" type="noConversion"/>
  </si>
  <si>
    <t>AI</t>
  </si>
  <si>
    <t>Real Estate</t>
  </si>
  <si>
    <t>Mixed Securities</t>
  </si>
  <si>
    <t>Mixed Fixed Income</t>
  </si>
  <si>
    <t>Indirect</t>
    <phoneticPr fontId="52" type="noConversion"/>
  </si>
  <si>
    <t>Mixed Derivatives</t>
    <phoneticPr fontId="52" type="noConversion"/>
  </si>
  <si>
    <t>'16</t>
  </si>
  <si>
    <t>ROE (Cumulative, Consolidated)</t>
    <phoneticPr fontId="52" type="noConversion"/>
  </si>
  <si>
    <t>ROE (Cumulative, Controlling interest)</t>
    <phoneticPr fontId="52" type="noConversion"/>
  </si>
  <si>
    <t xml:space="preserve">  Equities (Average Balance, Controlling interest)</t>
    <phoneticPr fontId="52" type="noConversion"/>
  </si>
  <si>
    <t>'16.4Q</t>
  </si>
  <si>
    <t>Fixed Income</t>
    <phoneticPr fontId="52" type="noConversion"/>
  </si>
  <si>
    <t>Mixed Securities</t>
    <phoneticPr fontId="52" type="noConversion"/>
  </si>
  <si>
    <t>2016-10-05</t>
  </si>
  <si>
    <t>2016-10-06</t>
  </si>
  <si>
    <t>2016-10-26</t>
  </si>
  <si>
    <t>2016-10-28</t>
  </si>
  <si>
    <t>2019-10-28</t>
  </si>
  <si>
    <t>2016-11-25</t>
  </si>
  <si>
    <t>2026-11-25</t>
  </si>
  <si>
    <t>2018-01-02</t>
  </si>
  <si>
    <t>2022-05-02</t>
  </si>
  <si>
    <t>2022-05-25</t>
  </si>
  <si>
    <t>2016-12-07</t>
  </si>
  <si>
    <t>2016-12-13</t>
  </si>
  <si>
    <t>2024-06-13</t>
  </si>
  <si>
    <t>2016-12-19</t>
  </si>
  <si>
    <t>2026-12-19</t>
  </si>
  <si>
    <t>2016-12-26</t>
  </si>
  <si>
    <t>2018-12-26</t>
  </si>
  <si>
    <t>2016-12-27</t>
  </si>
  <si>
    <t>2026-12-27</t>
  </si>
  <si>
    <t>2016-12-28</t>
  </si>
  <si>
    <t>2018-01-31</t>
  </si>
  <si>
    <t>MMF</t>
    <phoneticPr fontId="52" type="noConversion"/>
  </si>
  <si>
    <t>Equity</t>
    <phoneticPr fontId="52" type="noConversion"/>
  </si>
  <si>
    <t>Fixed Income</t>
    <phoneticPr fontId="52" type="noConversion"/>
  </si>
  <si>
    <t>JB Kwangju Fixed Income 1</t>
    <phoneticPr fontId="52" type="noConversion"/>
  </si>
  <si>
    <t>JB Jeonbuk Fixed Income 1</t>
    <phoneticPr fontId="52" type="noConversion"/>
  </si>
  <si>
    <t>Contents</t>
    <phoneticPr fontId="52" type="noConversion"/>
  </si>
  <si>
    <t>'11</t>
  </si>
  <si>
    <t>Contents</t>
    <phoneticPr fontId="52" type="noConversion"/>
  </si>
  <si>
    <t>Contents</t>
    <phoneticPr fontId="52" type="noConversion"/>
  </si>
  <si>
    <t>ROE</t>
  </si>
  <si>
    <t>NIM</t>
    <phoneticPr fontId="52" type="noConversion"/>
  </si>
  <si>
    <t xml:space="preserve">NPL </t>
  </si>
  <si>
    <t>Branches</t>
    <phoneticPr fontId="52" type="noConversion"/>
  </si>
  <si>
    <t>Phnom Penh</t>
    <phoneticPr fontId="52" type="noConversion"/>
  </si>
  <si>
    <t>Headquarter</t>
    <phoneticPr fontId="52" type="noConversion"/>
  </si>
  <si>
    <t>Branches</t>
    <phoneticPr fontId="52" type="noConversion"/>
  </si>
  <si>
    <t>Corporate Information</t>
    <phoneticPr fontId="52" type="noConversion"/>
  </si>
  <si>
    <t>Income Statement</t>
    <phoneticPr fontId="52" type="noConversion"/>
  </si>
  <si>
    <t>Balance Sheet</t>
    <phoneticPr fontId="52" type="noConversion"/>
  </si>
  <si>
    <t>Key Financial Indicators</t>
    <phoneticPr fontId="52" type="noConversion"/>
  </si>
  <si>
    <t>Other Cities</t>
    <phoneticPr fontId="52" type="noConversion"/>
  </si>
  <si>
    <t>(Unit: U$1000)</t>
    <phoneticPr fontId="52" type="noConversion"/>
  </si>
  <si>
    <t>Total Operating Income</t>
    <phoneticPr fontId="52" type="noConversion"/>
  </si>
  <si>
    <t>Interest Income</t>
    <phoneticPr fontId="52" type="noConversion"/>
  </si>
  <si>
    <t>Non-Interest Income</t>
    <phoneticPr fontId="52" type="noConversion"/>
  </si>
  <si>
    <t>B. General &amp; Admin Expenses</t>
    <phoneticPr fontId="52" type="noConversion"/>
  </si>
  <si>
    <t>General &amp; Admin Expenses</t>
  </si>
  <si>
    <t>Pre-Tax Income</t>
    <phoneticPr fontId="52" type="noConversion"/>
  </si>
  <si>
    <t>Income Tax Expense</t>
    <phoneticPr fontId="52" type="noConversion"/>
  </si>
  <si>
    <t>(One-offs)</t>
    <phoneticPr fontId="52" type="noConversion"/>
  </si>
  <si>
    <t>○ KRW Translation</t>
    <phoneticPr fontId="52" type="noConversion"/>
  </si>
  <si>
    <t>Average KRW/USD Exchange Rate</t>
    <phoneticPr fontId="52" type="noConversion"/>
  </si>
  <si>
    <t>Period-end KRW/USD Exchange Rate</t>
    <phoneticPr fontId="52" type="noConversion"/>
  </si>
  <si>
    <t>Total Assets</t>
    <phoneticPr fontId="52" type="noConversion"/>
  </si>
  <si>
    <t>Loan and Overdraft</t>
    <phoneticPr fontId="52" type="noConversion"/>
  </si>
  <si>
    <t>Others</t>
    <phoneticPr fontId="52" type="noConversion"/>
  </si>
  <si>
    <t xml:space="preserve">   Demand</t>
    <phoneticPr fontId="52" type="noConversion"/>
  </si>
  <si>
    <t xml:space="preserve">   Fixed</t>
    <phoneticPr fontId="52" type="noConversion"/>
  </si>
  <si>
    <t xml:space="preserve">   Installment</t>
    <phoneticPr fontId="52" type="noConversion"/>
  </si>
  <si>
    <t>Others</t>
    <phoneticPr fontId="52" type="noConversion"/>
  </si>
  <si>
    <t>Total Shareholders' Equity</t>
    <phoneticPr fontId="52" type="noConversion"/>
  </si>
  <si>
    <t>Capital Share</t>
    <phoneticPr fontId="52" type="noConversion"/>
  </si>
  <si>
    <t>(Unit: U$1000, %)</t>
    <phoneticPr fontId="52" type="noConversion"/>
  </si>
  <si>
    <t>(Normalized)</t>
    <phoneticPr fontId="52" type="noConversion"/>
  </si>
  <si>
    <t>Normalized Net Income</t>
    <phoneticPr fontId="52" type="noConversion"/>
  </si>
  <si>
    <t>ROA</t>
    <phoneticPr fontId="52" type="noConversion"/>
  </si>
  <si>
    <t>Total Assets(average)</t>
    <phoneticPr fontId="52" type="noConversion"/>
  </si>
  <si>
    <t>(Normalized)</t>
    <phoneticPr fontId="52" type="noConversion"/>
  </si>
  <si>
    <t>Equity(average)</t>
    <phoneticPr fontId="52" type="noConversion"/>
  </si>
  <si>
    <t>Net Interest Income</t>
    <phoneticPr fontId="52" type="noConversion"/>
  </si>
  <si>
    <t>Interest Earning Assets</t>
    <phoneticPr fontId="52" type="noConversion"/>
  </si>
  <si>
    <t>Loan-Deposit Spread</t>
    <phoneticPr fontId="52" type="noConversion"/>
  </si>
  <si>
    <t>Loan Rate</t>
    <phoneticPr fontId="52" type="noConversion"/>
  </si>
  <si>
    <t>Deposit Rate</t>
    <phoneticPr fontId="52" type="noConversion"/>
  </si>
  <si>
    <t>Loan-Deposit Ratio</t>
    <phoneticPr fontId="52" type="noConversion"/>
  </si>
  <si>
    <t>Low Cost Deposit Ratio</t>
    <phoneticPr fontId="52" type="noConversion"/>
  </si>
  <si>
    <t>Demand Deposit</t>
    <phoneticPr fontId="52" type="noConversion"/>
  </si>
  <si>
    <t>Cost-Income Ratio</t>
    <phoneticPr fontId="52" type="noConversion"/>
  </si>
  <si>
    <t>Net Worth</t>
    <phoneticPr fontId="52" type="noConversion"/>
  </si>
  <si>
    <t>Risk Weighted Assets</t>
    <phoneticPr fontId="52" type="noConversion"/>
  </si>
  <si>
    <t>Delinquency Ratio</t>
    <phoneticPr fontId="52" type="noConversion"/>
  </si>
  <si>
    <t>Delinquent Loans</t>
    <phoneticPr fontId="52" type="noConversion"/>
  </si>
  <si>
    <t>NPL Ratio</t>
    <phoneticPr fontId="52" type="noConversion"/>
  </si>
  <si>
    <t>Loan</t>
    <phoneticPr fontId="52" type="noConversion"/>
  </si>
  <si>
    <t>Loan</t>
    <phoneticPr fontId="52" type="noConversion"/>
  </si>
  <si>
    <t>Deposit</t>
    <phoneticPr fontId="52" type="noConversion"/>
  </si>
  <si>
    <t>JB Corporate MMF Private Fund 1</t>
    <phoneticPr fontId="52" type="noConversion"/>
  </si>
  <si>
    <t>JB Gwanggyo Private Real Estate Fund 11</t>
    <phoneticPr fontId="52" type="noConversion"/>
  </si>
  <si>
    <t>JB Gwanggyo Private Real Estate Fund 7</t>
    <phoneticPr fontId="52" type="noConversion"/>
  </si>
  <si>
    <t>JB Gwanggyo Private Real Estate Fund 1</t>
    <phoneticPr fontId="52" type="noConversion"/>
  </si>
  <si>
    <t>Fund of Funds</t>
    <phoneticPr fontId="52" type="noConversion"/>
  </si>
  <si>
    <t>JB US Fin Tech Investment Type Private Fund 1</t>
  </si>
  <si>
    <t>JB US Fin Tech Investment Type Private Fund 2</t>
  </si>
  <si>
    <t>JB US Fin Tech Investment Type Private Fund 4</t>
  </si>
  <si>
    <t>JB US Fin Tech Investment Type Private Fund 5</t>
  </si>
  <si>
    <t>JB US Fin Tech Investment Type Private Fund 8</t>
  </si>
  <si>
    <t>JB US Fin Tech Investment Type Private Fund 9</t>
  </si>
  <si>
    <t>JB US Fin Tech Investment Type Private Fund 10</t>
  </si>
  <si>
    <t>JB Energy Infra Buildup Private Fund 2</t>
    <phoneticPr fontId="52" type="noConversion"/>
  </si>
  <si>
    <t>JB Energy Infra Buildup Private Fund 1</t>
    <phoneticPr fontId="52" type="noConversion"/>
  </si>
  <si>
    <t>JB The Class Real Estate Fund 13 Class1</t>
    <phoneticPr fontId="52" type="noConversion"/>
  </si>
  <si>
    <t>JB The Class Real Estate Fund 13 Class2</t>
    <phoneticPr fontId="52" type="noConversion"/>
  </si>
  <si>
    <t>JB Renewable Power Private Placement 1</t>
    <phoneticPr fontId="52" type="noConversion"/>
  </si>
  <si>
    <t>JB Patriot Private Fund 1</t>
    <phoneticPr fontId="52" type="noConversion"/>
  </si>
  <si>
    <t>JB Patriot Private Fund 2</t>
    <phoneticPr fontId="52" type="noConversion"/>
  </si>
  <si>
    <t>JB Patriot Investment Type Limited Liability Company</t>
    <phoneticPr fontId="52" type="noConversion"/>
  </si>
  <si>
    <t>JB Dangjin Ferrumvil Investment Type Private Investment Limited Liability Company Class1</t>
    <phoneticPr fontId="52" type="noConversion"/>
  </si>
  <si>
    <t>JB Dangjin Ferrumvil Investment Type Private Investment Limited Liability Company Class2</t>
    <phoneticPr fontId="52" type="noConversion"/>
  </si>
  <si>
    <t>JB US CMMT Private Real Estate Fund 10 For Qualified Investors</t>
    <phoneticPr fontId="52" type="noConversion"/>
  </si>
  <si>
    <t>JB Bio Investment Type Private Security Fund 1[Bond]</t>
    <phoneticPr fontId="52" type="noConversion"/>
  </si>
  <si>
    <t>Corporate Information</t>
    <phoneticPr fontId="52" type="noConversion"/>
  </si>
  <si>
    <t>Income Statement</t>
    <phoneticPr fontId="52" type="noConversion"/>
  </si>
  <si>
    <t>Balance Sheet</t>
    <phoneticPr fontId="52" type="noConversion"/>
  </si>
  <si>
    <t>Key Financial Indicators</t>
    <phoneticPr fontId="52" type="noConversion"/>
  </si>
  <si>
    <t>PPCBank</t>
    <phoneticPr fontId="52" type="noConversion"/>
  </si>
  <si>
    <t>NPL Coverage Ratio (New)</t>
    <phoneticPr fontId="52" type="noConversion"/>
  </si>
  <si>
    <t>NPL Coverage Ratio (Old)</t>
    <phoneticPr fontId="52" type="noConversion"/>
  </si>
  <si>
    <t xml:space="preserve">  Reserve</t>
    <phoneticPr fontId="52" type="noConversion"/>
  </si>
  <si>
    <t xml:space="preserve">  Allowance</t>
    <phoneticPr fontId="52" type="noConversion"/>
  </si>
  <si>
    <t>Credit Cost Ratio (Cumulative)</t>
    <phoneticPr fontId="52" type="noConversion"/>
  </si>
  <si>
    <t>NIM (Group, Quarterly)*</t>
    <phoneticPr fontId="52" type="noConversion"/>
  </si>
  <si>
    <t>* Group NIM includes Jeonbuk Bank, Kwangju Bank, JB Woori Capital (Excludes PPCB)</t>
    <phoneticPr fontId="52" type="noConversion"/>
  </si>
  <si>
    <t>NPL Coverage Ratio (New)</t>
    <phoneticPr fontId="52" type="noConversion"/>
  </si>
  <si>
    <t>NPL Coverage Ratio (Old)</t>
    <phoneticPr fontId="52" type="noConversion"/>
  </si>
  <si>
    <t xml:space="preserve">  Reserve</t>
    <phoneticPr fontId="52" type="noConversion"/>
  </si>
  <si>
    <t>NPL Coverage Ratio*</t>
    <phoneticPr fontId="52" type="noConversion"/>
  </si>
  <si>
    <t>NPL Coverage Ratio*</t>
    <phoneticPr fontId="52" type="noConversion"/>
  </si>
  <si>
    <t xml:space="preserve">* From 4Q16, NPL Coverage Ratio excludes Loan Loss Reserve </t>
    <phoneticPr fontId="52" type="noConversion"/>
  </si>
  <si>
    <t>NPL Coverage Ratio (New)</t>
    <phoneticPr fontId="52" type="noConversion"/>
  </si>
  <si>
    <t xml:space="preserve">  Reserve</t>
    <phoneticPr fontId="52" type="noConversion"/>
  </si>
  <si>
    <t xml:space="preserve">  Allowance</t>
    <phoneticPr fontId="52" type="noConversion"/>
  </si>
  <si>
    <t>NPL Coverage Ratio (Old)</t>
    <phoneticPr fontId="52" type="noConversion"/>
  </si>
  <si>
    <t>'17.1Q</t>
  </si>
  <si>
    <t>NPL Coverage Ratio*</t>
    <phoneticPr fontId="52" type="noConversion"/>
  </si>
  <si>
    <t>E. Income Tax</t>
    <phoneticPr fontId="52" type="noConversion"/>
  </si>
  <si>
    <t>F. Net Income</t>
    <phoneticPr fontId="52" type="noConversion"/>
  </si>
  <si>
    <t>'17.2Q</t>
  </si>
  <si>
    <t xml:space="preserve"> Loans in Won (Banks)</t>
    <phoneticPr fontId="52" type="noConversion"/>
  </si>
  <si>
    <t xml:space="preserve"> A. Group Consolidated</t>
    <phoneticPr fontId="52" type="noConversion"/>
  </si>
  <si>
    <t>Total Credits</t>
    <phoneticPr fontId="52" type="noConversion"/>
  </si>
  <si>
    <t xml:space="preserve"> Normal</t>
    <phoneticPr fontId="52" type="noConversion"/>
  </si>
  <si>
    <t xml:space="preserve"> Precautionary</t>
    <phoneticPr fontId="52" type="noConversion"/>
  </si>
  <si>
    <t xml:space="preserve"> Substandard</t>
    <phoneticPr fontId="52" type="noConversion"/>
  </si>
  <si>
    <t xml:space="preserve"> Doubtful</t>
    <phoneticPr fontId="52" type="noConversion"/>
  </si>
  <si>
    <t xml:space="preserve"> Estimated Loss</t>
    <phoneticPr fontId="52" type="noConversion"/>
  </si>
  <si>
    <t>Allowance</t>
    <phoneticPr fontId="52" type="noConversion"/>
  </si>
  <si>
    <t>Reserve</t>
    <phoneticPr fontId="52" type="noConversion"/>
  </si>
  <si>
    <t>Precautionary &amp; Below Ratio</t>
    <phoneticPr fontId="52" type="noConversion"/>
  </si>
  <si>
    <t xml:space="preserve">Precautionary &amp; Below </t>
    <phoneticPr fontId="52" type="noConversion"/>
  </si>
  <si>
    <t>Substandard &amp; Below Ratio</t>
    <phoneticPr fontId="52" type="noConversion"/>
  </si>
  <si>
    <t>NPL Coverage Ratio (New)</t>
    <phoneticPr fontId="52" type="noConversion"/>
  </si>
  <si>
    <t xml:space="preserve"> B. Jeonbuk Bank</t>
    <phoneticPr fontId="52" type="noConversion"/>
  </si>
  <si>
    <t xml:space="preserve"> C. Kwangju Bank</t>
    <phoneticPr fontId="52" type="noConversion"/>
  </si>
  <si>
    <t xml:space="preserve"> D. JB Woori Capital</t>
    <phoneticPr fontId="52" type="noConversion"/>
  </si>
  <si>
    <t>Substandard &amp; Below</t>
    <phoneticPr fontId="52" type="noConversion"/>
  </si>
  <si>
    <t xml:space="preserve">Substandard &amp; Below </t>
    <phoneticPr fontId="52" type="noConversion"/>
  </si>
  <si>
    <t xml:space="preserve"> Total Assets </t>
    <phoneticPr fontId="52" type="noConversion"/>
  </si>
  <si>
    <t xml:space="preserve">   Due from Banks in Won</t>
    <phoneticPr fontId="52" type="noConversion"/>
  </si>
  <si>
    <t xml:space="preserve">   Due from Banks in FC</t>
    <phoneticPr fontId="52" type="noConversion"/>
  </si>
  <si>
    <t xml:space="preserve">   Loans in Won</t>
    <phoneticPr fontId="52" type="noConversion"/>
  </si>
  <si>
    <t xml:space="preserve">    Securities</t>
    <phoneticPr fontId="52" type="noConversion"/>
  </si>
  <si>
    <t xml:space="preserve">      (Equity)</t>
    <phoneticPr fontId="52" type="noConversion"/>
  </si>
  <si>
    <t xml:space="preserve">    Others</t>
    <phoneticPr fontId="52" type="noConversion"/>
  </si>
  <si>
    <t xml:space="preserve">    Allowance(-)</t>
    <phoneticPr fontId="52" type="noConversion"/>
  </si>
  <si>
    <t xml:space="preserve">   b. Non-earning Assets</t>
    <phoneticPr fontId="52" type="noConversion"/>
  </si>
  <si>
    <t xml:space="preserve">      (Tangible Assets)</t>
    <phoneticPr fontId="52" type="noConversion"/>
  </si>
  <si>
    <t xml:space="preserve">      (Intangible Assets)</t>
    <phoneticPr fontId="52" type="noConversion"/>
  </si>
  <si>
    <t xml:space="preserve">    a. Earning Assets</t>
    <phoneticPr fontId="52" type="noConversion"/>
  </si>
  <si>
    <t>'17.3Q</t>
  </si>
  <si>
    <t>Liquidity Coverage Ratio (KRW)</t>
    <phoneticPr fontId="52" type="noConversion"/>
  </si>
  <si>
    <t xml:space="preserve">  High Quality Liquidity Asset</t>
    <phoneticPr fontId="52" type="noConversion"/>
  </si>
  <si>
    <t xml:space="preserve">  Net Cash Outflows</t>
    <phoneticPr fontId="52" type="noConversion"/>
  </si>
  <si>
    <t>JB Financial Group</t>
    <phoneticPr fontId="52" type="noConversion"/>
  </si>
  <si>
    <t>Loan to Deposit Ratio (Monthly Average)</t>
    <phoneticPr fontId="52" type="noConversion"/>
  </si>
  <si>
    <t xml:space="preserve">  Loans in Won</t>
    <phoneticPr fontId="52" type="noConversion"/>
  </si>
  <si>
    <t xml:space="preserve">  Deposits in Won (Excluding CD)</t>
    <phoneticPr fontId="52" type="noConversion"/>
  </si>
  <si>
    <t>'17</t>
  </si>
  <si>
    <t>'17.4Q</t>
  </si>
  <si>
    <t>FVOCI (Financial Assets - Available-for-Sale)</t>
    <phoneticPr fontId="52" type="noConversion"/>
  </si>
  <si>
    <t>AC (Financial Assets - Held-to-Maturity)</t>
    <phoneticPr fontId="52" type="noConversion"/>
  </si>
  <si>
    <t>Financial Assets - Held-for-Trading (A)</t>
    <phoneticPr fontId="52" type="noConversion"/>
  </si>
  <si>
    <t>Financial Assets at FVTPL (B)</t>
    <phoneticPr fontId="104" type="noConversion"/>
  </si>
  <si>
    <t>FVPL (A+B)</t>
    <phoneticPr fontId="52" type="noConversion"/>
  </si>
  <si>
    <t>'18.1Q</t>
  </si>
  <si>
    <t>'18.2Q</t>
  </si>
  <si>
    <t>Corporate</t>
    <phoneticPr fontId="52" type="noConversion"/>
  </si>
  <si>
    <t>Household</t>
    <phoneticPr fontId="52" type="noConversion"/>
  </si>
  <si>
    <t>'18.3Q</t>
  </si>
  <si>
    <t>'18</t>
  </si>
  <si>
    <t>'18.4Q</t>
  </si>
  <si>
    <t>'19.1Q</t>
  </si>
  <si>
    <t>분기</t>
    <phoneticPr fontId="52" type="noConversion"/>
  </si>
  <si>
    <t>'19.2Q</t>
  </si>
  <si>
    <t>Capital Adequacy</t>
    <phoneticPr fontId="52" type="noConversion"/>
  </si>
  <si>
    <t>Asset Quality</t>
    <phoneticPr fontId="52" type="noConversion"/>
  </si>
  <si>
    <t>Profitability</t>
    <phoneticPr fontId="52" type="noConversion"/>
  </si>
  <si>
    <t>Leverage</t>
    <phoneticPr fontId="52" type="noConversion"/>
  </si>
  <si>
    <t>Capital Adequacy</t>
    <phoneticPr fontId="52" type="noConversion"/>
  </si>
  <si>
    <t>Profitability</t>
    <phoneticPr fontId="52" type="noConversion"/>
  </si>
  <si>
    <t>Liquidity</t>
    <phoneticPr fontId="52" type="noConversion"/>
  </si>
  <si>
    <t>Capital Adequecy</t>
    <phoneticPr fontId="52" type="noConversion"/>
  </si>
  <si>
    <t>Asset Quality</t>
    <phoneticPr fontId="52" type="noConversion"/>
  </si>
  <si>
    <t>Profitability</t>
    <phoneticPr fontId="52" type="noConversion"/>
  </si>
  <si>
    <t>Liquidity</t>
    <phoneticPr fontId="52" type="noConversion"/>
  </si>
  <si>
    <t>Liquidity</t>
    <phoneticPr fontId="52" type="noConversion"/>
  </si>
  <si>
    <t>Capital</t>
    <phoneticPr fontId="52" type="noConversion"/>
  </si>
  <si>
    <t>[JB Woori Capital] Income Statement (Consolidated)</t>
    <phoneticPr fontId="52" type="noConversion"/>
  </si>
  <si>
    <t>[JB Woori Capital] Assets (Consolidated)</t>
    <phoneticPr fontId="52" type="noConversion"/>
  </si>
  <si>
    <t>[JB Woori Capital] Liabilities/Equities (Consolidated)</t>
    <phoneticPr fontId="52" type="noConversion"/>
  </si>
  <si>
    <t>[JB Woori Capital] Key Financial Indicators (Consolidated)</t>
    <phoneticPr fontId="52" type="noConversion"/>
  </si>
  <si>
    <t>[Kwangju Bank] Key Financial Indicators (Separate)</t>
    <phoneticPr fontId="52" type="noConversion"/>
  </si>
  <si>
    <t>[Kwangju Bank] Liabilities/Equities (Separate)</t>
    <phoneticPr fontId="52" type="noConversion"/>
  </si>
  <si>
    <t>[Kwangju Bank] Assets (Separate)</t>
    <phoneticPr fontId="52" type="noConversion"/>
  </si>
  <si>
    <t>[Kwangju Bank] Income Statement (Separate)</t>
    <phoneticPr fontId="52" type="noConversion"/>
  </si>
  <si>
    <t>[Jeonbuk Bank] Key Financial Indicators (Separate)</t>
    <phoneticPr fontId="52" type="noConversion"/>
  </si>
  <si>
    <t>[Jeonbuk Bank] Liabilities/Equities (Separate)</t>
    <phoneticPr fontId="52" type="noConversion"/>
  </si>
  <si>
    <t>[Jeonbuk Bank] Assets (Separate)</t>
    <phoneticPr fontId="52" type="noConversion"/>
  </si>
  <si>
    <t>[Jeonbuk Bank] Income Statement (Separate)</t>
    <phoneticPr fontId="52" type="noConversion"/>
  </si>
  <si>
    <t xml:space="preserve"> E. NPL Sales</t>
    <phoneticPr fontId="52" type="noConversion"/>
  </si>
  <si>
    <t>Total Loans (A+D)</t>
    <phoneticPr fontId="52" type="noConversion"/>
  </si>
  <si>
    <t xml:space="preserve"> * Note1) Actual Delinquent Loans* : Delinquent Loans + Write-offs</t>
    <phoneticPr fontId="52" type="noConversion"/>
  </si>
  <si>
    <t xml:space="preserve">   Note2) New Delinquent Loans** : Current period delinquent loans - Previous period delinquent loans + Write-offs </t>
    <phoneticPr fontId="52" type="noConversion"/>
  </si>
  <si>
    <t xml:space="preserve">   Note3) Total Loans*** : Total Loans + Write-offs</t>
    <phoneticPr fontId="52" type="noConversion"/>
  </si>
  <si>
    <t>'19.3Q</t>
  </si>
  <si>
    <t>NIM (Group/PPCB, Quarterly)**</t>
    <phoneticPr fontId="52" type="noConversion"/>
  </si>
  <si>
    <t>Credit Cost Ratio (Cumulative,Adjusted)***</t>
    <phoneticPr fontId="52" type="noConversion"/>
  </si>
  <si>
    <t xml:space="preserve">  Provision for Credit Losses (Cum,Adjusted)***</t>
    <phoneticPr fontId="52" type="noConversion"/>
  </si>
  <si>
    <t>** Jeonbuk Bank + Kwangju Bank + JB Woori Capital + PPCBank</t>
    <phoneticPr fontId="52" type="noConversion"/>
  </si>
  <si>
    <t>*** Actual Credit Cost Ratio excludes PPA related write-ups</t>
    <phoneticPr fontId="52" type="noConversion"/>
  </si>
  <si>
    <t>'19</t>
  </si>
  <si>
    <t>'13.3Q</t>
    <phoneticPr fontId="52" type="noConversion"/>
  </si>
  <si>
    <t>'13.4Q</t>
    <phoneticPr fontId="52" type="noConversion"/>
  </si>
  <si>
    <t>'14.1Q</t>
    <phoneticPr fontId="52" type="noConversion"/>
  </si>
  <si>
    <t>'14.2Q</t>
    <phoneticPr fontId="52" type="noConversion"/>
  </si>
  <si>
    <t>'14.3Q</t>
    <phoneticPr fontId="52" type="noConversion"/>
  </si>
  <si>
    <t>'14.4Q</t>
    <phoneticPr fontId="52" type="noConversion"/>
  </si>
  <si>
    <t>'15.1Q</t>
    <phoneticPr fontId="52" type="noConversion"/>
  </si>
  <si>
    <t>'15.2Q</t>
    <phoneticPr fontId="52" type="noConversion"/>
  </si>
  <si>
    <t>'15.3Q</t>
    <phoneticPr fontId="52" type="noConversion"/>
  </si>
  <si>
    <t>'15.4Q</t>
    <phoneticPr fontId="52" type="noConversion"/>
  </si>
  <si>
    <t>'16.1Q</t>
    <phoneticPr fontId="52" type="noConversion"/>
  </si>
  <si>
    <t>'16.2Q</t>
    <phoneticPr fontId="52" type="noConversion"/>
  </si>
  <si>
    <t>'16.3Q</t>
    <phoneticPr fontId="52" type="noConversion"/>
  </si>
  <si>
    <t>'16.4Q</t>
    <phoneticPr fontId="52" type="noConversion"/>
  </si>
  <si>
    <t>'17.1Q</t>
    <phoneticPr fontId="52" type="noConversion"/>
  </si>
  <si>
    <t>'17.2Q</t>
    <phoneticPr fontId="52" type="noConversion"/>
  </si>
  <si>
    <t>'17.3Q</t>
    <phoneticPr fontId="52" type="noConversion"/>
  </si>
  <si>
    <t>'17.4Q</t>
    <phoneticPr fontId="52" type="noConversion"/>
  </si>
  <si>
    <t>'18.1Q</t>
    <phoneticPr fontId="52" type="noConversion"/>
  </si>
  <si>
    <t>'18.2Q</t>
    <phoneticPr fontId="52" type="noConversion"/>
  </si>
  <si>
    <t>'18.3Q</t>
    <phoneticPr fontId="52" type="noConversion"/>
  </si>
  <si>
    <t>'18.4Q</t>
    <phoneticPr fontId="52" type="noConversion"/>
  </si>
  <si>
    <t>'19.1Q</t>
    <phoneticPr fontId="52" type="noConversion"/>
  </si>
  <si>
    <t>'19.2Q</t>
    <phoneticPr fontId="52" type="noConversion"/>
  </si>
  <si>
    <t>'19.4Q</t>
  </si>
  <si>
    <t>'17.1Q</t>
    <phoneticPr fontId="52" type="noConversion"/>
  </si>
  <si>
    <t>'17.2Q</t>
    <phoneticPr fontId="52" type="noConversion"/>
  </si>
  <si>
    <t>'17.3Q</t>
    <phoneticPr fontId="52" type="noConversion"/>
  </si>
  <si>
    <t>'17.4Q</t>
    <phoneticPr fontId="52" type="noConversion"/>
  </si>
  <si>
    <t>'18.3Q</t>
    <phoneticPr fontId="52" type="noConversion"/>
  </si>
  <si>
    <t>'19.3Q</t>
    <phoneticPr fontId="52" type="noConversion"/>
  </si>
  <si>
    <t>'17.1Q</t>
    <phoneticPr fontId="52" type="noConversion"/>
  </si>
  <si>
    <t>'17.2Q</t>
    <phoneticPr fontId="52" type="noConversion"/>
  </si>
  <si>
    <t>'17.3Q</t>
    <phoneticPr fontId="52" type="noConversion"/>
  </si>
  <si>
    <t>'18.3Q</t>
    <phoneticPr fontId="52" type="noConversion"/>
  </si>
  <si>
    <t>'19.4Q</t>
    <phoneticPr fontId="52" type="noConversion"/>
  </si>
  <si>
    <t>'18.4Q</t>
    <phoneticPr fontId="52" type="noConversion"/>
  </si>
  <si>
    <t>'18</t>
    <phoneticPr fontId="52" type="noConversion"/>
  </si>
  <si>
    <t>'17</t>
    <phoneticPr fontId="52" type="noConversion"/>
  </si>
  <si>
    <t>'18.4Q</t>
    <phoneticPr fontId="52" type="noConversion"/>
  </si>
  <si>
    <t>'20.1Q</t>
  </si>
  <si>
    <t>'20.1Q</t>
    <phoneticPr fontId="52" type="noConversion"/>
  </si>
  <si>
    <t>[PPCBank] Key Financial Indicators</t>
    <phoneticPr fontId="52" type="noConversion"/>
  </si>
  <si>
    <t>[PPCBank] Balance Sheet</t>
    <phoneticPr fontId="52" type="noConversion"/>
  </si>
  <si>
    <t>[PPCBank] Income Statement</t>
    <phoneticPr fontId="52" type="noConversion"/>
  </si>
  <si>
    <t>[PPCBank] Corporate Information</t>
    <phoneticPr fontId="52" type="noConversion"/>
  </si>
  <si>
    <t>PPCBank</t>
    <phoneticPr fontId="52" type="noConversion"/>
  </si>
  <si>
    <t>PPCBank</t>
    <phoneticPr fontId="52" type="noConversion"/>
  </si>
  <si>
    <t>Note) Accounting method changed from Cambodia-GAAP to IFRS from 2020</t>
    <phoneticPr fontId="52" type="noConversion"/>
  </si>
  <si>
    <t xml:space="preserve"> E. Coverage Ratio*</t>
    <phoneticPr fontId="52" type="noConversion"/>
  </si>
  <si>
    <t xml:space="preserve"> F. Substandard &amp; Below Ratio by Sectors</t>
    <phoneticPr fontId="52" type="noConversion"/>
  </si>
  <si>
    <t>'20.2Q</t>
  </si>
  <si>
    <t>'20.2Q</t>
    <phoneticPr fontId="52" type="noConversion"/>
  </si>
  <si>
    <t>'20.3Q</t>
    <phoneticPr fontId="52" type="noConversion"/>
  </si>
  <si>
    <t>'20.3Q</t>
  </si>
  <si>
    <t>'20</t>
  </si>
  <si>
    <t>'20.4Q</t>
    <phoneticPr fontId="52" type="noConversion"/>
  </si>
  <si>
    <t>'20.4Q</t>
  </si>
  <si>
    <t>'14.1Q</t>
  </si>
  <si>
    <t>'21.1Q</t>
    <phoneticPr fontId="52" type="noConversion"/>
  </si>
  <si>
    <t>'21.1Q</t>
    <phoneticPr fontId="52" type="noConversion"/>
  </si>
  <si>
    <t>'21.1Q</t>
  </si>
  <si>
    <t>'21.2Q</t>
    <phoneticPr fontId="52" type="noConversion"/>
  </si>
  <si>
    <t>'21.2Q</t>
  </si>
  <si>
    <t>'21.3Q</t>
    <phoneticPr fontId="52" type="noConversion"/>
  </si>
  <si>
    <t>'21.3Q</t>
    <phoneticPr fontId="52" type="noConversion"/>
  </si>
  <si>
    <t>'21.4Q</t>
  </si>
  <si>
    <t>'21.4Q</t>
    <phoneticPr fontId="52" type="noConversion"/>
  </si>
  <si>
    <t>'21</t>
  </si>
  <si>
    <t>'21</t>
    <phoneticPr fontId="52" type="noConversion"/>
  </si>
  <si>
    <t>'21.3Q</t>
  </si>
  <si>
    <t>'21</t>
    <phoneticPr fontId="52" type="noConversion"/>
  </si>
  <si>
    <r>
      <t xml:space="preserve">   </t>
    </r>
    <r>
      <rPr>
        <b/>
        <sz val="11"/>
        <rFont val="맑은 고딕"/>
        <family val="3"/>
        <charset val="129"/>
        <scheme val="major"/>
      </rPr>
      <t>Disclaimer</t>
    </r>
    <r>
      <rPr>
        <sz val="11"/>
        <rFont val="맑은 고딕"/>
        <family val="3"/>
        <charset val="129"/>
        <scheme val="major"/>
      </rPr>
      <t xml:space="preserve">
   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r>
    <phoneticPr fontId="52" type="noConversion"/>
  </si>
  <si>
    <t>'22.1Q</t>
    <phoneticPr fontId="52" type="noConversion"/>
  </si>
  <si>
    <t>※ Consolidated Net Income</t>
    <phoneticPr fontId="52" type="noConversion"/>
  </si>
  <si>
    <t>'22.2Q</t>
    <phoneticPr fontId="52" type="noConversion"/>
  </si>
  <si>
    <t>JB Investment</t>
  </si>
  <si>
    <t>JB Investment</t>
    <phoneticPr fontId="52" type="noConversion"/>
  </si>
  <si>
    <t>Jeonbuk Bank</t>
    <phoneticPr fontId="52" type="noConversion"/>
  </si>
  <si>
    <t>Kwangju Bank</t>
    <phoneticPr fontId="52" type="noConversion"/>
  </si>
  <si>
    <t>JB Woori Capital</t>
    <phoneticPr fontId="52" type="noConversion"/>
  </si>
  <si>
    <t>JB Asset Management</t>
    <phoneticPr fontId="52" type="noConversion"/>
  </si>
  <si>
    <t>[JB Investment] Income Statement</t>
    <phoneticPr fontId="52" type="noConversion"/>
  </si>
  <si>
    <t xml:space="preserve">   Operating Revenue</t>
    <phoneticPr fontId="52" type="noConversion"/>
  </si>
  <si>
    <t>Other Revenue</t>
    <phoneticPr fontId="52" type="noConversion"/>
  </si>
  <si>
    <t xml:space="preserve">   Operating Expenses</t>
    <phoneticPr fontId="52" type="noConversion"/>
  </si>
  <si>
    <t>Revenue from Venture Investment</t>
    <phoneticPr fontId="52" type="noConversion"/>
  </si>
  <si>
    <t>Revenue from Investment Fund</t>
    <phoneticPr fontId="52" type="noConversion"/>
  </si>
  <si>
    <t>Inv. &amp; Financing Costs</t>
    <phoneticPr fontId="52" type="noConversion"/>
  </si>
  <si>
    <t>SG&amp;A</t>
    <phoneticPr fontId="52" type="noConversion"/>
  </si>
  <si>
    <t>Operating Income</t>
    <phoneticPr fontId="52" type="noConversion"/>
  </si>
  <si>
    <t>Non-operating Income</t>
    <phoneticPr fontId="52" type="noConversion"/>
  </si>
  <si>
    <r>
      <t xml:space="preserve"> </t>
    </r>
    <r>
      <rPr>
        <sz val="11"/>
        <rFont val="맑은 고딕"/>
        <family val="3"/>
        <charset val="129"/>
      </rPr>
      <t>※</t>
    </r>
    <r>
      <rPr>
        <sz val="11"/>
        <rFont val="맑은 고딕"/>
        <family val="3"/>
        <charset val="129"/>
        <scheme val="major"/>
      </rPr>
      <t xml:space="preserve"> Net income of JB Investment has been included on a consolidated basis since it joined JBFG (in June 2022)</t>
    </r>
    <phoneticPr fontId="52" type="noConversion"/>
  </si>
  <si>
    <t>[JB Investment] Balance Sheet</t>
    <phoneticPr fontId="52" type="noConversion"/>
  </si>
  <si>
    <t>Cash &amp; Due from Banks</t>
    <phoneticPr fontId="52" type="noConversion"/>
  </si>
  <si>
    <t>Venture Investment Assets</t>
    <phoneticPr fontId="52" type="noConversion"/>
  </si>
  <si>
    <t xml:space="preserve"> Total Credits (Sum)</t>
    <phoneticPr fontId="52" type="noConversion"/>
  </si>
  <si>
    <t>Note 1) Most recent capital adequacy indicators are preliminary numbers</t>
    <phoneticPr fontId="52" type="noConversion"/>
  </si>
  <si>
    <t>Note 2) Capital Adequacy: IRB approach was adopted in 2Q22 / Figures before 2Q22 were based on SA (Standardized approach)</t>
    <phoneticPr fontId="52" type="noConversion"/>
  </si>
  <si>
    <t>'22.3Q</t>
    <phoneticPr fontId="52" type="noConversion"/>
  </si>
  <si>
    <t>'22</t>
  </si>
  <si>
    <t>'22.4Q</t>
    <phoneticPr fontId="52" type="noConversion"/>
  </si>
  <si>
    <t>'22.1Q</t>
  </si>
  <si>
    <t>'22.2Q</t>
  </si>
  <si>
    <t>'22.3Q</t>
  </si>
  <si>
    <t>'22.4Q</t>
  </si>
  <si>
    <t>'22</t>
    <phoneticPr fontId="52" type="noConversion"/>
  </si>
  <si>
    <t>'23.1Q</t>
    <phoneticPr fontId="52" type="noConversion"/>
  </si>
  <si>
    <t>'23.1Q</t>
    <phoneticPr fontId="52" type="noConversion"/>
  </si>
  <si>
    <r>
      <t xml:space="preserve">Note 3) Capital Adequacy: Adopted the finalized Basel </t>
    </r>
    <r>
      <rPr>
        <sz val="11"/>
        <rFont val="맑은 고딕"/>
        <family val="3"/>
        <charset val="129"/>
      </rPr>
      <t>Ⅲ in 1Q23</t>
    </r>
    <phoneticPr fontId="52" type="noConversion"/>
  </si>
  <si>
    <t>Note 3) Capital Adequacy: Adopted the finalized Basel Ⅲ in 1Q23</t>
    <phoneticPr fontId="52" type="noConversion"/>
  </si>
  <si>
    <t>Note1) Most recent capital adequacy indicators are preliminary numbers</t>
    <phoneticPr fontId="52" type="noConversion"/>
  </si>
  <si>
    <t>Note2) Capital Adequacy: Adopted the finalized Basel Ⅲ in 1Q23</t>
    <phoneticPr fontId="52" type="noConversion"/>
  </si>
  <si>
    <t>'23.2Q</t>
    <phoneticPr fontId="52" type="noConversion"/>
  </si>
  <si>
    <t>'23.3Q</t>
    <phoneticPr fontId="52" type="noConversion"/>
  </si>
  <si>
    <t>'23.4Q</t>
    <phoneticPr fontId="52" type="noConversion"/>
  </si>
  <si>
    <t>'23</t>
    <phoneticPr fontId="52" type="noConversion"/>
  </si>
  <si>
    <t>'23</t>
    <phoneticPr fontId="52" type="noConversion"/>
  </si>
  <si>
    <t>'23</t>
  </si>
  <si>
    <t>'23</t>
    <phoneticPr fontId="52" type="noConversion"/>
  </si>
  <si>
    <t xml:space="preserve"> C. Reserve*</t>
    <phoneticPr fontId="52" type="noConversion"/>
  </si>
  <si>
    <t>Note 4) Account replacement of other provisional liabilities (Appropriation Amount → Non-Interest Income) : changes figure since 2019</t>
    <phoneticPr fontId="52" type="noConversion"/>
  </si>
  <si>
    <t>'24.1Q</t>
    <phoneticPr fontId="52" type="noConversion"/>
  </si>
  <si>
    <t>'23.4Q</t>
  </si>
  <si>
    <t>'24.1Q</t>
  </si>
  <si>
    <t>Other Financial Information</t>
    <phoneticPr fontId="52" type="noConversion"/>
  </si>
  <si>
    <t>Hybrid Securities</t>
    <phoneticPr fontId="52" type="noConversion"/>
  </si>
  <si>
    <t>[Other Financial Information] Hybrid Securities</t>
    <phoneticPr fontId="52" type="noConversion"/>
  </si>
  <si>
    <t>Other Financial Information</t>
    <phoneticPr fontId="52" type="noConversion"/>
  </si>
  <si>
    <t>Issued date</t>
    <phoneticPr fontId="52" type="noConversion"/>
  </si>
  <si>
    <t>Interest Rate</t>
    <phoneticPr fontId="52" type="noConversion"/>
  </si>
  <si>
    <t>Maturity</t>
    <phoneticPr fontId="52" type="noConversion"/>
  </si>
  <si>
    <t>Other Financial Information</t>
    <phoneticPr fontId="52" type="noConversion"/>
  </si>
  <si>
    <t>(Unit: Wbn)</t>
    <phoneticPr fontId="52" type="noConversion"/>
  </si>
  <si>
    <t>Balance Sheet</t>
    <phoneticPr fontId="52" type="noConversion"/>
  </si>
  <si>
    <t>&lt;JB Financial Group&gt;</t>
    <phoneticPr fontId="52" type="noConversion"/>
  </si>
  <si>
    <t>&lt;JB Woori Capital&gt;</t>
    <phoneticPr fontId="52" type="noConversion"/>
  </si>
  <si>
    <t>431st</t>
    <phoneticPr fontId="52" type="noConversion"/>
  </si>
  <si>
    <t>Dividends of
hybrid securities</t>
    <phoneticPr fontId="52" type="noConversion"/>
  </si>
  <si>
    <t>-</t>
    <phoneticPr fontId="52" type="noConversion"/>
  </si>
  <si>
    <t xml:space="preserve">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phoneticPr fontId="52" type="noConversion"/>
  </si>
  <si>
    <t>(Unit: Wbn)</t>
  </si>
  <si>
    <t>(Unit: Wbn)</t>
    <phoneticPr fontId="52" type="noConversion"/>
  </si>
  <si>
    <t>(Unit: Wbn, %)</t>
  </si>
  <si>
    <t>(Unit: Wbn, %)</t>
    <phoneticPr fontId="52" type="noConversion"/>
  </si>
  <si>
    <t>'24.2Q</t>
    <phoneticPr fontId="52" type="noConversion"/>
  </si>
  <si>
    <t>'24.2Q</t>
    <phoneticPr fontId="52" type="noConversion"/>
  </si>
  <si>
    <t>'24.3Q</t>
    <phoneticPr fontId="52" type="noConversion"/>
  </si>
  <si>
    <r>
      <t xml:space="preserve">Note 3. Account replacement of other provisional liabilities </t>
    </r>
    <r>
      <rPr>
        <sz val="10"/>
        <rFont val="맑은 고딕"/>
        <family val="3"/>
        <charset val="129"/>
      </rPr>
      <t>→ Non-Interest Income : changes figure since 2019</t>
    </r>
    <phoneticPr fontId="52" type="noConversion"/>
  </si>
  <si>
    <t>Note 3. Account replacement of other provisional liabilities → Non-Interest Income</t>
    <phoneticPr fontId="52" type="noConversion"/>
  </si>
  <si>
    <t>527th</t>
    <phoneticPr fontId="52" type="noConversion"/>
  </si>
  <si>
    <t>'24.4Q</t>
  </si>
  <si>
    <t>'24.4Q</t>
    <phoneticPr fontId="52" type="noConversion"/>
  </si>
  <si>
    <t>'24</t>
    <phoneticPr fontId="52" type="noConversion"/>
  </si>
  <si>
    <t>'24.4Q</t>
    <phoneticPr fontId="52" type="noConversion"/>
  </si>
  <si>
    <t>'24.4Q</t>
    <phoneticPr fontId="52" type="noConversion"/>
  </si>
  <si>
    <t>'24.4Q</t>
    <phoneticPr fontId="52" type="noConversion"/>
  </si>
  <si>
    <t>'24</t>
    <phoneticPr fontId="52" type="noConversion"/>
  </si>
  <si>
    <t>'24.4Q</t>
    <phoneticPr fontId="52" type="noConversion"/>
  </si>
  <si>
    <t>'24.4Q</t>
    <phoneticPr fontId="52" type="noConversion"/>
  </si>
  <si>
    <t>'24</t>
    <phoneticPr fontId="52" type="noConversion"/>
  </si>
  <si>
    <t>'24</t>
    <phoneticPr fontId="52" type="noConversion"/>
  </si>
  <si>
    <t>'24</t>
    <phoneticPr fontId="52" type="noConversion"/>
  </si>
  <si>
    <t>'24</t>
    <phoneticPr fontId="52" type="noConversion"/>
  </si>
  <si>
    <t>'24.4Q</t>
    <phoneticPr fontId="52" type="noConversion"/>
  </si>
  <si>
    <t>'24</t>
    <phoneticPr fontId="52" type="noConversion"/>
  </si>
  <si>
    <t>'24</t>
    <phoneticPr fontId="52" type="noConversion"/>
  </si>
  <si>
    <t>'24.2Q</t>
  </si>
  <si>
    <t>'24.3Q</t>
  </si>
  <si>
    <t>'24.4Q</t>
    <phoneticPr fontId="52" type="noConversion"/>
  </si>
  <si>
    <t>'24</t>
    <phoneticPr fontId="52" type="noConversion"/>
  </si>
  <si>
    <t>'24.4Q</t>
    <phoneticPr fontId="52" type="noConversion"/>
  </si>
  <si>
    <t>'24</t>
    <phoneticPr fontId="52" type="noConversion"/>
  </si>
  <si>
    <t>'24</t>
    <phoneticPr fontId="52" type="noConversion"/>
  </si>
  <si>
    <t>'24.4Q</t>
    <phoneticPr fontId="52" type="noConversion"/>
  </si>
  <si>
    <t>'24.4Q</t>
    <phoneticPr fontId="52" type="noConversion"/>
  </si>
  <si>
    <t>'24</t>
    <phoneticPr fontId="52" type="noConversion"/>
  </si>
  <si>
    <t>'24</t>
    <phoneticPr fontId="52" type="noConversion"/>
  </si>
  <si>
    <t>Gains on Securities</t>
    <phoneticPr fontId="52" type="noConversion"/>
  </si>
  <si>
    <t>'24</t>
    <phoneticPr fontId="52" type="noConversion"/>
  </si>
  <si>
    <t>'24.4Q</t>
    <phoneticPr fontId="52" type="noConversion"/>
  </si>
  <si>
    <t>'24</t>
    <phoneticPr fontId="52" type="noConversion"/>
  </si>
  <si>
    <t>'24.4Q</t>
    <phoneticPr fontId="52" type="noConversion"/>
  </si>
  <si>
    <t>'24</t>
    <phoneticPr fontId="52" type="noConversion"/>
  </si>
  <si>
    <t>'24.4Q</t>
    <phoneticPr fontId="52" type="noConversion"/>
  </si>
  <si>
    <t>'24</t>
    <phoneticPr fontId="52" type="noConversion"/>
  </si>
  <si>
    <t>'24</t>
    <phoneticPr fontId="52" type="noConversion"/>
  </si>
  <si>
    <t>'24.4Q</t>
    <phoneticPr fontId="52" type="noConversion"/>
  </si>
  <si>
    <t>'24</t>
    <phoneticPr fontId="52" type="noConversion"/>
  </si>
  <si>
    <t>Note1) Call option of the securities by bond issuer was permitted after five years from issue date. Hybrid security's maturity can be extended
          depending on the company's discretion, but a bond holder has no redemption rights. The Company has ability to avoid principal 
          payment obligation and to cancel the interest payment of the security. Therefore, the Company classifies the securities as equity.</t>
    <phoneticPr fontId="52" type="noConversion"/>
  </si>
  <si>
    <t>Note2) Write-off all amount in the circumstance that the Company is specified as insolvent financial institution in accordance with 'Act on 
          the Structural Improvement of the Financial Industry'.</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</si>
  <si>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</si>
  <si>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</si>
  <si>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</si>
  <si>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</si>
  <si>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</si>
  <si>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</si>
  <si>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</si>
  <si>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</si>
  <si>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</si>
  <si>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</si>
  <si>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</si>
  <si>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</si>
  <si>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</si>
  <si>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</si>
  <si>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</si>
  <si>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'25.1Q</t>
    <phoneticPr fontId="52" type="noConversion"/>
  </si>
  <si>
    <t>Note1) Accounting method changed from Cambodia-GAAP to IFRS from 2020</t>
    <phoneticPr fontId="52" type="noConversion"/>
  </si>
  <si>
    <r>
      <t>Delinquency Ratio in 
Cambodia's Banking Sector</t>
    </r>
    <r>
      <rPr>
        <b/>
        <vertAlign val="superscript"/>
        <sz val="11"/>
        <rFont val="맑은 고딕"/>
        <family val="3"/>
        <charset val="129"/>
        <scheme val="major"/>
      </rPr>
      <t>2)</t>
    </r>
    <phoneticPr fontId="52" type="noConversion"/>
  </si>
  <si>
    <t>Note2) Loans overdue 30 days or more, Source: Credit Bureau Cambodia Industry Monitoring Report</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</si>
  <si>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</si>
  <si>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</si>
  <si>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</si>
  <si>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</si>
  <si>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</si>
  <si>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</si>
  <si>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</si>
  <si>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</si>
  <si>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</si>
  <si>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</si>
  <si>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</si>
  <si>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</si>
  <si>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</si>
  <si>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</si>
  <si>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'25.2Q</t>
    <phoneticPr fontId="52" type="noConversion"/>
  </si>
  <si>
    <t>544th</t>
    <phoneticPr fontId="52" type="noConversion"/>
  </si>
  <si>
    <t>Note2) Interest rate can be adjusted only 1 time after 5 years from issuarance.</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</si>
  <si>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</si>
  <si>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</si>
  <si>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</si>
  <si>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</si>
  <si>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</si>
  <si>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</si>
  <si>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</si>
  <si>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</si>
  <si>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</si>
  <si>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</si>
  <si>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</si>
  <si>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</si>
  <si>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</si>
  <si>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</si>
  <si>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</si>
  <si>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'25.3Q</t>
    <phoneticPr fontId="52" type="noConversion"/>
  </si>
  <si>
    <t>3.80%</t>
    <phoneticPr fontId="52" type="noConversion"/>
  </si>
  <si>
    <t>5.05%</t>
    <phoneticPr fontId="52" type="noConversion"/>
  </si>
  <si>
    <t>4.338%</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</si>
  <si>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</si>
  <si>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</si>
  <si>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</si>
  <si>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</si>
  <si>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</si>
  <si>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</si>
  <si>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</si>
  <si>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'25.4Q</t>
    <phoneticPr fontId="52" type="noConversion"/>
  </si>
  <si>
    <t>'25</t>
    <phoneticPr fontId="52" type="noConversion"/>
  </si>
  <si>
    <t>'25.4Q</t>
    <phoneticPr fontId="52" type="noConversion"/>
  </si>
  <si>
    <t>'25.4Q</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</si>
  <si>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</si>
  <si>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</si>
  <si>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</si>
  <si>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</si>
  <si>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</si>
  <si>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</si>
  <si>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</si>
  <si>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</si>
  <si>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</si>
  <si>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t>
    <phoneticPr fontId="52" type="noConversion"/>
  </si>
  <si>
    <t>'25.4Q</t>
    <phoneticPr fontId="52" type="noConversion"/>
  </si>
  <si>
    <t>'25.4Q</t>
    <phoneticPr fontId="52" type="noConversion"/>
  </si>
  <si>
    <t>'25</t>
    <phoneticPr fontId="52" type="noConversion"/>
  </si>
  <si>
    <t>'25.4Q</t>
    <phoneticPr fontId="52" type="noConversion"/>
  </si>
  <si>
    <t>'25</t>
    <phoneticPr fontId="52" type="noConversion"/>
  </si>
  <si>
    <t>'25</t>
    <phoneticPr fontId="52" type="noConversion"/>
  </si>
  <si>
    <t>&lt;Kwangju Bank&gt;</t>
    <phoneticPr fontId="52" type="noConversion"/>
  </si>
  <si>
    <t>-</t>
    <phoneticPr fontId="52" type="noConversion"/>
  </si>
  <si>
    <t>Note2) Write-off all amount in the circumstance that the Company is specified as insolvent financial institution in accordance with 'Act on 
          the Structural Improvement of the Financial Industry'.</t>
    <phoneticPr fontId="52" type="noConversion"/>
  </si>
  <si>
    <t>Note1) Call option of the securities by bond issuer was permitted after five years from issue date. Hybrid security's maturity can be extended
          depending on the company's discretion, but a bond holder has no redemption rights. The Company has ability to avoid principal 
          payment obligation and to cancel the interest payment of the security. Therefore, the Company classifies the securities as equity.</t>
    <phoneticPr fontId="52" type="noConversion"/>
  </si>
  <si>
    <t>'25</t>
    <phoneticPr fontId="52" type="noConversion"/>
  </si>
  <si>
    <t>'25</t>
    <phoneticPr fontId="52" type="noConversion"/>
  </si>
  <si>
    <t>'25.4Q</t>
    <phoneticPr fontId="52" type="noConversion"/>
  </si>
  <si>
    <t>'25</t>
    <phoneticPr fontId="52" type="noConversion"/>
  </si>
  <si>
    <t>'25</t>
    <phoneticPr fontId="52" type="noConversion"/>
  </si>
  <si>
    <t>'25.4Q</t>
    <phoneticPr fontId="52" type="noConversion"/>
  </si>
  <si>
    <t>'25</t>
    <phoneticPr fontId="52" type="noConversion"/>
  </si>
  <si>
    <t>'26.1Q</t>
    <phoneticPr fontId="52" type="noConversion"/>
  </si>
  <si>
    <t>Note1) The 431st, the 527th and the 544th hybrid securities issued by the JB Woori Capital are owned by JB Financial Group Co., Ltd.</t>
    <phoneticPr fontId="52" type="noConversion"/>
  </si>
  <si>
    <t>3rd</t>
    <phoneticPr fontId="52" type="noConversion"/>
  </si>
  <si>
    <t xml:space="preserve">6th </t>
    <phoneticPr fontId="52" type="noConversion"/>
  </si>
  <si>
    <t>7th</t>
    <phoneticPr fontId="52" type="noConversion"/>
  </si>
  <si>
    <t xml:space="preserve">8th </t>
    <phoneticPr fontId="52" type="noConversion"/>
  </si>
  <si>
    <t>9th</t>
    <phoneticPr fontId="52" type="noConversion"/>
  </si>
  <si>
    <t>New CAR Ratio(New Capital Ratio)</t>
    <phoneticPr fontId="52" type="noConversion"/>
  </si>
  <si>
    <t>Solvency Ratio(Legacy Capital Ratio)</t>
    <phoneticPr fontId="52" type="noConversion"/>
  </si>
  <si>
    <t>2Q26 Factbook</t>
    <phoneticPr fontId="52" type="noConversion"/>
  </si>
  <si>
    <t>'26.2Q</t>
    <phoneticPr fontId="52" type="noConversion"/>
  </si>
  <si>
    <t>'26.2Q</t>
    <phoneticPr fontId="52" type="noConversion"/>
  </si>
  <si>
    <t>2Q26</t>
    <phoneticPr fontId="5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</si>
</sst>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0">
    <numFmt numFmtId="42" formatCode="_-&quot;₩&quot;* #,##0_-;\-&quot;₩&quot;* #,##0_-;_-&quot;₩&quot;* &quot;-&quot;_-;_-@_-"/>
    <numFmt numFmtId="41" formatCode="_-* #,##0_-;\-* #,##0_-;_-* &quot;-&quot;_-;_-@_-"/>
    <numFmt numFmtId="43" formatCode="_-* #,##0.00_-;\-* #,##0.00_-;_-* &quot;-&quot;??_-;_-@_-"/>
    <numFmt numFmtId="176" formatCode="0.0%"/>
    <numFmt numFmtId="177" formatCode="#,##0_ "/>
    <numFmt numFmtId="178" formatCode="_ &quot;₩&quot;* #,##0_ ;_ &quot;₩&quot;* \-#,##0_ ;_ &quot;₩&quot;* &quot;-&quot;_ ;_ @_ "/>
    <numFmt numFmtId="179" formatCode="_ &quot;₩&quot;* #,##0.00_ ;_ &quot;₩&quot;* \-#,##0.00_ ;_ &quot;₩&quot;* &quot;-&quot;??_ ;_ @_ "/>
    <numFmt numFmtId="180" formatCode="_ * #,##0_ ;_ * \-#,##0_ ;_ * &quot;-&quot;_ ;_ @_ "/>
    <numFmt numFmtId="181" formatCode="_ * #,##0.00_ ;_ * \-#,##0.00_ ;_ * &quot;-&quot;??_ ;_ @_ "/>
    <numFmt numFmtId="182" formatCode="mmm\.yy"/>
    <numFmt numFmtId="183" formatCode="_ &quot;₩&quot;* #,##0.00_ ;_ &quot;₩&quot;* &quot;₩&quot;\-#,##0.00_ ;_ &quot;₩&quot;* &quot;-&quot;??_ ;_ @_ "/>
    <numFmt numFmtId="184" formatCode="0.0,,,"/>
    <numFmt numFmtId="185" formatCode="#,##0_%_);\(#,##0\)_%;#,##0_%_);@_%_)"/>
    <numFmt numFmtId="186" formatCode="#,##0.00_%_);\(#,##0.00\)_%;#,##0.00_%_);@_%_)"/>
    <numFmt numFmtId="187" formatCode="&quot;$&quot;#,##0.00_%_);\(&quot;$&quot;#,##0.00\)_%;&quot;$&quot;#,##0.00_%_);@_%_)"/>
    <numFmt numFmtId="188" formatCode="0_%_);\(0\)_%;0_%_);@_%_)"/>
    <numFmt numFmtId="189" formatCode="0.0\x_)_);&quot;NM&quot;_x_)_);0.0\x_)_);@_%_)"/>
    <numFmt numFmtId="190" formatCode="m/d/yy_%_)"/>
    <numFmt numFmtId="191" formatCode="0.0\%_);\(0.0\%\);0.0\%_);@_%_)"/>
    <numFmt numFmtId="192" formatCode="&quot;$&quot;#,##0_%_);\(&quot;$&quot;#,##0\)_%;&quot;$&quot;#,##0_%_);@_%_)"/>
    <numFmt numFmtId="193" formatCode="&quot;$&quot;#,##0_);\(&quot;$&quot;#,##0\)"/>
    <numFmt numFmtId="194" formatCode="#,##0.00;[Red]#,##0.00"/>
    <numFmt numFmtId="195" formatCode="0%_);\(0%\)"/>
    <numFmt numFmtId="196" formatCode="yy\/"/>
    <numFmt numFmtId="197" formatCode="yy\/mm"/>
    <numFmt numFmtId="198" formatCode="#.00"/>
    <numFmt numFmtId="199" formatCode="#,##0\ &quot;개&quot;&quot;월&quot;&quot;분&quot;"/>
    <numFmt numFmtId="200" formatCode="#,##0\ &quot;개&quot;&quot;월&quot;"/>
    <numFmt numFmtId="201" formatCode="&quot;₩&quot;#,##0;&quot;₩&quot;\-#,##0"/>
    <numFmt numFmtId="202" formatCode="#,###.0"/>
    <numFmt numFmtId="203" formatCode="#,##0_);[Red]\(#,##0\)"/>
    <numFmt numFmtId="204" formatCode="_ * #,##0_ ;_ * &quot;₩&quot;\-#,##0_ ;_ * &quot;-&quot;_ ;_ @_ "/>
    <numFmt numFmtId="205" formatCode="_ * #,##0.00_ ;_ * &quot;₩&quot;\-#,##0.00_ ;_ * &quot;-&quot;??_ ;_ @_ "/>
    <numFmt numFmtId="206" formatCode="#,##0\ ;\ &quot;△&quot;#,##0"/>
    <numFmt numFmtId="207" formatCode="_(* #,##0_);_(* \(#,##0\);_(* &quot;-&quot;_);@_)"/>
    <numFmt numFmtId="208" formatCode="#,##0.00_ "/>
    <numFmt numFmtId="209" formatCode="#,##0.00\ ;\ &quot;△&quot;#,##0.00"/>
    <numFmt numFmtId="210" formatCode="#,##0.0000_);[Red]\(#,##0.0000\)"/>
    <numFmt numFmtId="211" formatCode="_-* #,##0.00_-;\-* #,##0.00_-;_-* &quot;-&quot;_-;_-@_-"/>
    <numFmt numFmtId="212" formatCode="#,##0.0_ "/>
    <numFmt numFmtId="213" formatCode="_-* #,##0.0000_-;\-* #,##0.0000_-;_-* &quot;-&quot;??_-;_-@_-"/>
    <numFmt numFmtId="214" formatCode="#,##0_ ;[Red]\-#,##0\ "/>
    <numFmt numFmtId="215" formatCode="#,##0.00\ ;\-#,##0.00\ ;"/>
    <numFmt numFmtId="216" formatCode="#,##0_);[Red]\(#,##0\);\-"/>
    <numFmt numFmtId="217" formatCode="0_ "/>
    <numFmt numFmtId="218" formatCode="#,##0.00_ ;[Red]\-#,##0.00\ "/>
    <numFmt numFmtId="219" formatCode="_-* #,##0_-;\-* #,##0_-;_-* &quot;-&quot;??_-;_-@_-"/>
    <numFmt numFmtId="220" formatCode="#,##0.0\ ;\-#,##0.0\ ;\ "/>
    <numFmt numFmtId="221" formatCode="#,##0\ ;\-#,##0\ ;\ "/>
    <numFmt numFmtId="222" formatCode="#,##0.00_);[Red]\(#,##0.00\);\-"/>
  </numFmts>
  <fonts count="113">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2"/>
      <name val="바탕체"/>
      <family val="1"/>
      <charset val="129"/>
    </font>
    <font>
      <sz val="12"/>
      <name val="¹UAAA¼"/>
      <family val="1"/>
      <charset val="129"/>
    </font>
    <font>
      <u/>
      <sz val="8.4"/>
      <color indexed="12"/>
      <name val="Arial"/>
      <family val="2"/>
    </font>
    <font>
      <sz val="10"/>
      <name val="Helv"/>
      <family val="2"/>
    </font>
    <font>
      <sz val="10"/>
      <color indexed="8"/>
      <name val="Arial"/>
      <family val="2"/>
    </font>
    <font>
      <sz val="1"/>
      <color indexed="8"/>
      <name val="Courier"/>
      <family val="3"/>
    </font>
    <font>
      <b/>
      <sz val="1"/>
      <color indexed="8"/>
      <name val="Courier"/>
      <family val="3"/>
    </font>
    <font>
      <u/>
      <sz val="11"/>
      <color indexed="36"/>
      <name val="돋움"/>
      <family val="3"/>
      <charset val="129"/>
    </font>
    <font>
      <sz val="11"/>
      <name val="돋움"/>
      <family val="3"/>
      <charset val="129"/>
    </font>
    <font>
      <sz val="12"/>
      <name val="뼻뮝"/>
      <family val="1"/>
      <charset val="129"/>
    </font>
    <font>
      <b/>
      <u/>
      <sz val="10"/>
      <name val="돋움"/>
      <family val="3"/>
      <charset val="129"/>
    </font>
    <font>
      <sz val="10"/>
      <name val="명조"/>
      <family val="3"/>
      <charset val="129"/>
    </font>
    <font>
      <sz val="10"/>
      <color indexed="24"/>
      <name val="MS Sans Serif"/>
      <family val="2"/>
    </font>
    <font>
      <sz val="9"/>
      <name val="-윤명조140"/>
      <family val="1"/>
      <charset val="129"/>
    </font>
    <font>
      <sz val="9"/>
      <name val="돋움"/>
      <family val="3"/>
      <charset val="129"/>
    </font>
    <font>
      <sz val="11"/>
      <name val="µ¸¿ò"/>
      <family val="3"/>
      <charset val="129"/>
    </font>
    <font>
      <sz val="10"/>
      <name val="±¼¸²Ã¼"/>
      <family val="3"/>
      <charset val="129"/>
    </font>
    <font>
      <sz val="10"/>
      <name val="±¼¸"/>
      <family val="3"/>
      <charset val="129"/>
    </font>
    <font>
      <sz val="10"/>
      <name val="MS Sans Serif"/>
      <family val="2"/>
    </font>
    <font>
      <sz val="12"/>
      <name val="¹ÙÅÁÃ¼"/>
      <family val="1"/>
      <charset val="129"/>
    </font>
    <font>
      <sz val="12"/>
      <name val="±¼¸²A¼"/>
      <family val="3"/>
      <charset val="129"/>
    </font>
    <font>
      <sz val="11"/>
      <name val="Helv"/>
      <family val="2"/>
    </font>
    <font>
      <b/>
      <sz val="10"/>
      <name val="Helv"/>
      <family val="2"/>
    </font>
    <font>
      <sz val="8"/>
      <name val="Palatino"/>
      <family val="1"/>
    </font>
    <font>
      <sz val="12"/>
      <name val="굴림체"/>
      <family val="3"/>
      <charset val="129"/>
    </font>
    <font>
      <b/>
      <sz val="10"/>
      <name val="Palatino"/>
      <family val="1"/>
    </font>
    <font>
      <u/>
      <sz val="10"/>
      <color indexed="14"/>
      <name val="MS Sans Serif"/>
      <family val="2"/>
    </font>
    <font>
      <sz val="7"/>
      <name val="Palatino"/>
      <family val="1"/>
    </font>
    <font>
      <sz val="8"/>
      <name val="Arial"/>
      <family val="2"/>
    </font>
    <font>
      <b/>
      <sz val="12"/>
      <name val="Helv"/>
      <family val="2"/>
    </font>
    <font>
      <b/>
      <sz val="12"/>
      <name val="Arial"/>
      <family val="2"/>
    </font>
    <font>
      <b/>
      <sz val="10"/>
      <name val="Arial"/>
      <family val="2"/>
    </font>
    <font>
      <sz val="18"/>
      <name val="Helvetica-Black"/>
      <family val="2"/>
    </font>
    <font>
      <i/>
      <sz val="14"/>
      <name val="Palatino"/>
      <family val="1"/>
    </font>
    <font>
      <u/>
      <sz val="10"/>
      <color indexed="12"/>
      <name val="MS Sans Serif"/>
      <family val="2"/>
    </font>
    <font>
      <b/>
      <sz val="11"/>
      <name val="Helv"/>
      <family val="2"/>
    </font>
    <font>
      <sz val="7"/>
      <name val="Small Fonts"/>
      <family val="2"/>
    </font>
    <font>
      <sz val="12"/>
      <name val="Helv"/>
      <family val="2"/>
    </font>
    <font>
      <u/>
      <sz val="18"/>
      <name val="Times New Roman"/>
      <family val="1"/>
    </font>
    <font>
      <sz val="10"/>
      <name val="Times New Roman"/>
      <family val="1"/>
    </font>
    <font>
      <sz val="10"/>
      <color indexed="16"/>
      <name val="Helvetica-Black"/>
      <family val="2"/>
    </font>
    <font>
      <b/>
      <u/>
      <sz val="10"/>
      <name val="Arial"/>
      <family val="2"/>
    </font>
    <font>
      <sz val="10"/>
      <name val="Tms Rmn"/>
      <family val="1"/>
    </font>
    <font>
      <b/>
      <sz val="9"/>
      <name val="Palatino"/>
      <family val="1"/>
    </font>
    <font>
      <sz val="9"/>
      <color indexed="21"/>
      <name val="Helvetica-Black"/>
      <family val="2"/>
    </font>
    <font>
      <sz val="9"/>
      <name val="Helvetica-Black"/>
      <family val="2"/>
    </font>
    <font>
      <b/>
      <sz val="10"/>
      <color indexed="10"/>
      <name val="Arial"/>
      <family val="2"/>
    </font>
    <font>
      <sz val="8"/>
      <name val="돋움"/>
      <family val="3"/>
      <charset val="129"/>
    </font>
    <font>
      <sz val="11"/>
      <name val="바탕"/>
      <family val="1"/>
      <charset val="129"/>
    </font>
    <font>
      <sz val="11"/>
      <color indexed="9"/>
      <name val="바탕"/>
      <family val="1"/>
      <charset val="129"/>
    </font>
    <font>
      <sz val="11"/>
      <name val="맑은 고딕"/>
      <family val="3"/>
      <charset val="129"/>
      <scheme val="major"/>
    </font>
    <font>
      <sz val="11"/>
      <color indexed="47"/>
      <name val="맑은 고딕"/>
      <family val="3"/>
      <charset val="129"/>
      <scheme val="major"/>
    </font>
    <font>
      <b/>
      <sz val="25"/>
      <name val="맑은 고딕"/>
      <family val="3"/>
      <charset val="129"/>
      <scheme val="major"/>
    </font>
    <font>
      <b/>
      <sz val="16"/>
      <name val="맑은 고딕"/>
      <family val="3"/>
      <charset val="129"/>
      <scheme val="major"/>
    </font>
    <font>
      <b/>
      <sz val="24"/>
      <name val="맑은 고딕"/>
      <family val="3"/>
      <charset val="129"/>
      <scheme val="major"/>
    </font>
    <font>
      <b/>
      <sz val="11"/>
      <name val="맑은 고딕"/>
      <family val="3"/>
      <charset val="129"/>
      <scheme val="major"/>
    </font>
    <font>
      <sz val="14"/>
      <name val="맑은 고딕"/>
      <family val="3"/>
      <charset val="129"/>
      <scheme val="major"/>
    </font>
    <font>
      <sz val="10"/>
      <name val="맑은 고딕"/>
      <family val="3"/>
      <charset val="129"/>
      <scheme val="major"/>
    </font>
    <font>
      <b/>
      <sz val="10"/>
      <name val="맑은 고딕"/>
      <family val="3"/>
      <charset val="129"/>
      <scheme val="major"/>
    </font>
    <font>
      <sz val="9"/>
      <name val="맑은 고딕"/>
      <family val="3"/>
      <charset val="129"/>
      <scheme val="major"/>
    </font>
    <font>
      <b/>
      <sz val="16"/>
      <color theme="0"/>
      <name val="맑은 고딕"/>
      <family val="3"/>
      <charset val="129"/>
      <scheme val="major"/>
    </font>
    <font>
      <b/>
      <sz val="10"/>
      <color theme="0"/>
      <name val="맑은 고딕"/>
      <family val="3"/>
      <charset val="129"/>
      <scheme val="major"/>
    </font>
    <font>
      <b/>
      <sz val="11"/>
      <color theme="3"/>
      <name val="맑은 고딕"/>
      <family val="2"/>
      <scheme val="minor"/>
    </font>
    <font>
      <sz val="9"/>
      <color theme="1"/>
      <name val="맑은 고딕"/>
      <family val="2"/>
      <scheme val="minor"/>
    </font>
    <font>
      <b/>
      <sz val="9"/>
      <color theme="3"/>
      <name val="맑은 고딕"/>
      <family val="2"/>
      <scheme val="minor"/>
    </font>
    <font>
      <sz val="8"/>
      <color theme="1"/>
      <name val="맑은 고딕"/>
      <family val="2"/>
      <scheme val="minor"/>
    </font>
    <font>
      <b/>
      <sz val="9"/>
      <color theme="1"/>
      <name val="맑은 고딕"/>
      <family val="2"/>
      <scheme val="minor"/>
    </font>
    <font>
      <sz val="11"/>
      <name val="맑은 고딕"/>
      <family val="3"/>
      <charset val="129"/>
      <scheme val="minor"/>
    </font>
    <font>
      <b/>
      <sz val="16"/>
      <name val="맑은 고딕"/>
      <family val="3"/>
      <charset val="129"/>
      <scheme val="minor"/>
    </font>
    <font>
      <b/>
      <sz val="16"/>
      <color theme="0"/>
      <name val="맑은 고딕"/>
      <family val="3"/>
      <charset val="129"/>
      <scheme val="minor"/>
    </font>
    <font>
      <sz val="10"/>
      <name val="맑은 고딕"/>
      <family val="3"/>
      <charset val="129"/>
      <scheme val="minor"/>
    </font>
    <font>
      <b/>
      <sz val="11"/>
      <name val="맑은 고딕"/>
      <family val="3"/>
      <charset val="129"/>
      <scheme val="minor"/>
    </font>
    <font>
      <sz val="9"/>
      <name val="맑은 고딕"/>
      <family val="3"/>
      <charset val="129"/>
      <scheme val="minor"/>
    </font>
    <font>
      <b/>
      <sz val="20"/>
      <color theme="3"/>
      <name val="맑은 고딕"/>
      <family val="3"/>
      <charset val="129"/>
      <scheme val="major"/>
    </font>
    <font>
      <u/>
      <sz val="11"/>
      <color theme="10"/>
      <name val="돋움"/>
      <family val="3"/>
      <charset val="129"/>
    </font>
    <font>
      <sz val="11"/>
      <color theme="0"/>
      <name val="맑은 고딕"/>
      <family val="3"/>
      <charset val="129"/>
      <scheme val="minor"/>
    </font>
    <font>
      <b/>
      <sz val="11"/>
      <color indexed="8"/>
      <name val="맑은 고딕"/>
      <family val="3"/>
      <charset val="129"/>
      <scheme val="major"/>
    </font>
    <font>
      <sz val="11"/>
      <color indexed="8"/>
      <name val="맑은 고딕"/>
      <family val="3"/>
      <charset val="129"/>
      <scheme val="major"/>
    </font>
    <font>
      <b/>
      <sz val="11"/>
      <color theme="3" tint="0.39997558519241921"/>
      <name val="맑은 고딕"/>
      <family val="3"/>
      <charset val="129"/>
      <scheme val="major"/>
    </font>
    <font>
      <b/>
      <u/>
      <sz val="11"/>
      <color theme="3" tint="0.39997558519241921"/>
      <name val="맑은 고딕"/>
      <family val="3"/>
      <charset val="129"/>
      <scheme val="major"/>
    </font>
    <font>
      <sz val="11"/>
      <color theme="3" tint="0.39997558519241921"/>
      <name val="맑은 고딕"/>
      <family val="3"/>
      <charset val="129"/>
      <scheme val="major"/>
    </font>
    <font>
      <b/>
      <sz val="36"/>
      <color theme="1" tint="0.14999847407452621"/>
      <name val="맑은 고딕"/>
      <family val="3"/>
      <charset val="129"/>
      <scheme val="major"/>
    </font>
    <font>
      <sz val="14"/>
      <color theme="1" tint="0.249977111117893"/>
      <name val="맑은 고딕"/>
      <family val="3"/>
      <charset val="129"/>
      <scheme val="major"/>
    </font>
    <font>
      <b/>
      <sz val="12"/>
      <name val="맑은 고딕"/>
      <family val="3"/>
      <charset val="129"/>
      <scheme val="major"/>
    </font>
    <font>
      <b/>
      <sz val="9"/>
      <name val="맑은 고딕"/>
      <family val="3"/>
      <charset val="129"/>
      <scheme val="minor"/>
    </font>
    <font>
      <b/>
      <u/>
      <sz val="11"/>
      <color theme="0"/>
      <name val="맑은 고딕"/>
      <family val="3"/>
      <charset val="129"/>
      <scheme val="major"/>
    </font>
    <font>
      <u/>
      <sz val="11"/>
      <name val="맑은 고딕"/>
      <family val="3"/>
      <charset val="129"/>
      <scheme val="major"/>
    </font>
    <font>
      <i/>
      <sz val="11"/>
      <name val="맑은 고딕"/>
      <family val="3"/>
      <charset val="129"/>
      <scheme val="major"/>
    </font>
    <font>
      <sz val="11"/>
      <color rgb="FFFF0066"/>
      <name val="맑은 고딕"/>
      <family val="3"/>
      <charset val="129"/>
      <scheme val="major"/>
    </font>
    <font>
      <b/>
      <i/>
      <sz val="11"/>
      <name val="맑은 고딕"/>
      <family val="3"/>
      <charset val="129"/>
      <scheme val="major"/>
    </font>
    <font>
      <b/>
      <vertAlign val="superscript"/>
      <sz val="11"/>
      <name val="맑은 고딕"/>
      <family val="3"/>
      <charset val="129"/>
      <scheme val="major"/>
    </font>
    <font>
      <b/>
      <u/>
      <sz val="12"/>
      <color theme="2" tint="-0.89999084444715716"/>
      <name val="맑은 고딕"/>
      <family val="3"/>
      <charset val="129"/>
    </font>
    <font>
      <b/>
      <sz val="11"/>
      <color theme="2" tint="-0.89999084444715716"/>
      <name val="맑은 고딕"/>
      <family val="3"/>
      <charset val="129"/>
      <scheme val="major"/>
    </font>
    <font>
      <b/>
      <u/>
      <sz val="11"/>
      <color theme="0"/>
      <name val="맑은 고딕"/>
      <family val="3"/>
      <charset val="129"/>
    </font>
    <font>
      <b/>
      <u/>
      <sz val="11"/>
      <color theme="2" tint="-0.89999084444715716"/>
      <name val="맑은 고딕"/>
      <family val="3"/>
      <charset val="129"/>
      <scheme val="major"/>
    </font>
    <font>
      <b/>
      <sz val="11"/>
      <color theme="1" tint="4.9989318521683403E-2"/>
      <name val="맑은 고딕"/>
      <family val="3"/>
      <charset val="129"/>
      <scheme val="major"/>
    </font>
    <font>
      <b/>
      <sz val="9"/>
      <name val="맑은 고딕"/>
      <family val="3"/>
      <charset val="129"/>
      <scheme val="major"/>
    </font>
    <font>
      <b/>
      <sz val="11"/>
      <color theme="1"/>
      <name val="맑은 고딕"/>
      <family val="3"/>
      <charset val="129"/>
      <scheme val="minor"/>
    </font>
    <font>
      <sz val="11"/>
      <color theme="1"/>
      <name val="맑은 고딕"/>
      <family val="3"/>
      <charset val="129"/>
      <scheme val="minor"/>
    </font>
    <font>
      <sz val="8"/>
      <name val="맑은 고딕"/>
      <family val="2"/>
      <charset val="129"/>
      <scheme val="minor"/>
    </font>
    <font>
      <b/>
      <u/>
      <sz val="12"/>
      <color theme="1" tint="4.9989318521683403E-2"/>
      <name val="맑은 고딕"/>
      <family val="3"/>
      <charset val="129"/>
      <scheme val="major"/>
    </font>
    <font>
      <i/>
      <sz val="9"/>
      <name val="맑은 고딕"/>
      <family val="3"/>
      <charset val="129"/>
      <scheme val="major"/>
    </font>
    <font>
      <sz val="11"/>
      <color theme="0" tint="-0.499984740745262"/>
      <name val="맑은 고딕"/>
      <family val="3"/>
      <charset val="129"/>
      <scheme val="major"/>
    </font>
    <font>
      <b/>
      <sz val="11"/>
      <name val="맑은 고딕"/>
      <family val="3"/>
      <charset val="129"/>
    </font>
    <font>
      <sz val="11"/>
      <name val="맑은 고딕"/>
      <family val="3"/>
      <charset val="129"/>
    </font>
    <font>
      <sz val="10"/>
      <name val="맑은 고딕"/>
      <family val="3"/>
      <charset val="129"/>
    </font>
    <font>
      <sz val="8"/>
      <name val="맑은 고딕"/>
      <family val="3"/>
      <charset val="129"/>
      <scheme val="major"/>
    </font>
    <font>
      <b/>
      <sz val="11"/>
      <name val="돋움"/>
      <family val="3"/>
      <charset val="129"/>
    </font>
  </fonts>
  <fills count="22">
    <fill>
      <patternFill patternType="none"/>
    </fill>
    <fill>
      <patternFill patternType="gray125"/>
    </fill>
    <fill>
      <patternFill patternType="solid">
        <fgColor indexed="22"/>
        <bgColor indexed="64"/>
      </patternFill>
    </fill>
    <fill>
      <patternFill patternType="solid">
        <fgColor indexed="27"/>
        <bgColor indexed="64"/>
      </patternFill>
    </fill>
    <fill>
      <patternFill patternType="solid">
        <fgColor indexed="26"/>
        <bgColor indexed="64"/>
      </patternFill>
    </fill>
    <fill>
      <patternFill patternType="solid">
        <fgColor indexed="16"/>
        <bgColor indexed="64"/>
      </patternFill>
    </fill>
    <fill>
      <patternFill patternType="solid">
        <fgColor indexed="8"/>
        <bgColor indexed="64"/>
      </patternFill>
    </fill>
    <fill>
      <patternFill patternType="solid">
        <fgColor indexed="42"/>
        <bgColor indexed="64"/>
      </patternFill>
    </fill>
    <fill>
      <patternFill patternType="solid">
        <fgColor indexed="4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2" tint="-0.14996795556505021"/>
        <bgColor indexed="64"/>
      </patternFill>
    </fill>
    <fill>
      <patternFill patternType="solid">
        <fgColor theme="3" tint="0.399975585192419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62B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FFFF00"/>
        <bgColor indexed="64"/>
      </patternFill>
    </fill>
  </fills>
  <borders count="74">
    <border>
      <left/>
      <right/>
      <top/>
      <bottom/>
      <diagonal/>
    </border>
    <border>
      <left/>
      <right/>
      <top/>
      <bottom style="dotted">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bottom style="hair">
        <color indexed="64"/>
      </bottom>
      <diagonal/>
    </border>
    <border>
      <left style="thin">
        <color indexed="64"/>
      </left>
      <right/>
      <top style="thin">
        <color indexed="64"/>
      </top>
      <bottom/>
      <diagonal/>
    </border>
    <border>
      <left/>
      <right/>
      <top style="double">
        <color indexed="64"/>
      </top>
      <bottom/>
      <diagonal/>
    </border>
    <border>
      <left/>
      <right/>
      <top/>
      <bottom style="medium">
        <color theme="4"/>
      </bottom>
      <diagonal/>
    </border>
    <border>
      <left/>
      <right/>
      <top style="thin">
        <color theme="4"/>
      </top>
      <bottom/>
      <diagonal/>
    </border>
    <border>
      <left/>
      <right/>
      <top style="thin">
        <color theme="4"/>
      </top>
      <bottom style="medium">
        <color theme="4"/>
      </bottom>
      <diagonal/>
    </border>
    <border>
      <left/>
      <right/>
      <top/>
      <bottom style="thin">
        <color theme="3" tint="0.39994506668294322"/>
      </bottom>
      <diagonal/>
    </border>
    <border>
      <left/>
      <right/>
      <top style="hair">
        <color theme="3" tint="0.39994506668294322"/>
      </top>
      <bottom style="hair">
        <color theme="3" tint="0.39994506668294322"/>
      </bottom>
      <diagonal/>
    </border>
    <border>
      <left/>
      <right/>
      <top style="hair">
        <color theme="3" tint="0.39994506668294322"/>
      </top>
      <bottom/>
      <diagonal/>
    </border>
    <border>
      <left/>
      <right/>
      <top/>
      <bottom style="hair">
        <color theme="3" tint="0.39994506668294322"/>
      </bottom>
      <diagonal/>
    </border>
    <border>
      <left/>
      <right/>
      <top style="thin">
        <color theme="3" tint="0.39994506668294322"/>
      </top>
      <bottom/>
      <diagonal/>
    </border>
    <border>
      <left/>
      <right/>
      <top/>
      <bottom style="medium">
        <color theme="3" tint="0.39994506668294322"/>
      </bottom>
      <diagonal/>
    </border>
    <border>
      <left/>
      <right/>
      <top style="hair">
        <color theme="3" tint="0.39991454817346722"/>
      </top>
      <bottom/>
      <diagonal/>
    </border>
    <border>
      <left/>
      <right/>
      <top/>
      <bottom style="thin">
        <color theme="4"/>
      </bottom>
      <diagonal/>
    </border>
    <border>
      <left/>
      <right/>
      <top/>
      <bottom style="hair">
        <color theme="3" tint="0.39991454817346722"/>
      </bottom>
      <diagonal/>
    </border>
    <border>
      <left/>
      <right/>
      <top style="thin">
        <color theme="3" tint="0.39994506668294322"/>
      </top>
      <bottom style="hair">
        <color theme="3" tint="0.39991454817346722"/>
      </bottom>
      <diagonal/>
    </border>
    <border>
      <left/>
      <right/>
      <top style="hair">
        <color theme="3" tint="0.39991454817346722"/>
      </top>
      <bottom style="hair">
        <color theme="3" tint="0.39991454817346722"/>
      </bottom>
      <diagonal/>
    </border>
    <border>
      <left/>
      <right/>
      <top style="thin">
        <color theme="3" tint="0.39994506668294322"/>
      </top>
      <bottom style="hair">
        <color theme="3" tint="0.39994506668294322"/>
      </bottom>
      <diagonal/>
    </border>
    <border>
      <left/>
      <right/>
      <top style="thin">
        <color theme="3" tint="0.39994506668294322"/>
      </top>
      <bottom style="medium">
        <color theme="3" tint="0.39991454817346722"/>
      </bottom>
      <diagonal/>
    </border>
    <border>
      <left/>
      <right style="thin">
        <color theme="0" tint="-0.499984740745262"/>
      </right>
      <top/>
      <bottom/>
      <diagonal/>
    </border>
    <border>
      <left/>
      <right/>
      <top style="thin">
        <color theme="3" tint="0.39991454817346722"/>
      </top>
      <bottom/>
      <diagonal/>
    </border>
    <border>
      <left/>
      <right/>
      <top style="thin">
        <color theme="3" tint="0.39994506668294322"/>
      </top>
      <bottom style="thin">
        <color theme="3" tint="0.39994506668294322"/>
      </bottom>
      <diagonal/>
    </border>
    <border>
      <left/>
      <right/>
      <top style="medium">
        <color theme="3" tint="0.39994506668294322"/>
      </top>
      <bottom/>
      <diagonal/>
    </border>
    <border>
      <left/>
      <right/>
      <top/>
      <bottom style="thin">
        <color theme="3" tint="0.39991454817346722"/>
      </bottom>
      <diagonal/>
    </border>
    <border>
      <left/>
      <right/>
      <top/>
      <bottom style="thin">
        <color theme="3" tint="0.39997558519241921"/>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theme="3" tint="0.39997558519241921"/>
      </right>
      <top/>
      <bottom/>
      <diagonal/>
    </border>
    <border>
      <left style="thin">
        <color theme="3" tint="0.39997558519241921"/>
      </left>
      <right style="thin">
        <color theme="3" tint="0.39997558519241921"/>
      </right>
      <top/>
      <bottom/>
      <diagonal/>
    </border>
    <border>
      <left/>
      <right style="thin">
        <color theme="3" tint="0.39997558519241921"/>
      </right>
      <top/>
      <bottom style="thick">
        <color theme="3" tint="0.39997558519241921"/>
      </bottom>
      <diagonal/>
    </border>
    <border>
      <left style="thin">
        <color theme="3" tint="0.39997558519241921"/>
      </left>
      <right style="thin">
        <color theme="3" tint="0.39997558519241921"/>
      </right>
      <top/>
      <bottom style="thick">
        <color theme="3" tint="0.39997558519241921"/>
      </bottom>
      <diagonal/>
    </border>
    <border>
      <left/>
      <right style="thin">
        <color theme="0" tint="-0.499984740745262"/>
      </right>
      <top/>
      <bottom style="thick">
        <color theme="3" tint="0.39997558519241921"/>
      </bottom>
      <diagonal/>
    </border>
    <border>
      <left/>
      <right/>
      <top style="thin">
        <color theme="3" tint="0.39997558519241921"/>
      </top>
      <bottom style="thin">
        <color theme="3" tint="0.39997558519241921"/>
      </bottom>
      <diagonal/>
    </border>
    <border>
      <left style="medium">
        <color theme="3" tint="0.39997558519241921"/>
      </left>
      <right/>
      <top style="medium">
        <color theme="3" tint="0.39997558519241921"/>
      </top>
      <bottom/>
      <diagonal/>
    </border>
    <border>
      <left/>
      <right/>
      <top style="medium">
        <color theme="3" tint="0.39997558519241921"/>
      </top>
      <bottom/>
      <diagonal/>
    </border>
    <border>
      <left/>
      <right style="medium">
        <color theme="3" tint="0.39997558519241921"/>
      </right>
      <top style="medium">
        <color theme="3" tint="0.39997558519241921"/>
      </top>
      <bottom/>
      <diagonal/>
    </border>
    <border>
      <left style="medium">
        <color theme="3" tint="0.39997558519241921"/>
      </left>
      <right/>
      <top/>
      <bottom/>
      <diagonal/>
    </border>
    <border>
      <left/>
      <right style="medium">
        <color theme="3" tint="0.39997558519241921"/>
      </right>
      <top/>
      <bottom/>
      <diagonal/>
    </border>
    <border>
      <left style="medium">
        <color theme="3" tint="0.39997558519241921"/>
      </left>
      <right/>
      <top/>
      <bottom style="medium">
        <color theme="3" tint="0.39997558519241921"/>
      </bottom>
      <diagonal/>
    </border>
    <border>
      <left/>
      <right/>
      <top/>
      <bottom style="medium">
        <color theme="3" tint="0.39997558519241921"/>
      </bottom>
      <diagonal/>
    </border>
    <border>
      <left/>
      <right style="medium">
        <color theme="3" tint="0.39997558519241921"/>
      </right>
      <top/>
      <bottom style="medium">
        <color theme="3" tint="0.39997558519241921"/>
      </bottom>
      <diagonal/>
    </border>
    <border>
      <left/>
      <right/>
      <top style="thin">
        <color theme="3" tint="0.39994506668294322"/>
      </top>
      <bottom style="thin">
        <color theme="3" tint="0.39991454817346722"/>
      </bottom>
      <diagonal/>
    </border>
    <border>
      <left/>
      <right style="thin">
        <color theme="3" tint="0.39997558519241921"/>
      </right>
      <top style="thin">
        <color theme="3" tint="0.39997558519241921"/>
      </top>
      <bottom style="thin">
        <color theme="3" tint="0.39997558519241921"/>
      </bottom>
      <diagonal/>
    </border>
    <border>
      <left/>
      <right/>
      <top style="thin">
        <color theme="3" tint="0.39994506668294322"/>
      </top>
      <bottom style="thin">
        <color theme="3" tint="0.39997558519241921"/>
      </bottom>
      <diagonal/>
    </border>
    <border>
      <left/>
      <right/>
      <top style="hair">
        <color theme="3" tint="0.39994506668294322"/>
      </top>
      <bottom style="medium">
        <color theme="3" tint="0.39997558519241921"/>
      </bottom>
      <diagonal/>
    </border>
    <border>
      <left/>
      <right/>
      <top style="thin">
        <color theme="3" tint="0.39994506668294322"/>
      </top>
      <bottom style="medium">
        <color theme="3" tint="0.39997558519241921"/>
      </bottom>
      <diagonal/>
    </border>
    <border>
      <left/>
      <right/>
      <top style="thin">
        <color theme="3" tint="0.39991454817346722"/>
      </top>
      <bottom style="thin">
        <color theme="3" tint="0.39991454817346722"/>
      </bottom>
      <diagonal/>
    </border>
    <border>
      <left/>
      <right/>
      <top/>
      <bottom style="medium">
        <color theme="3" tint="0.39991454817346722"/>
      </bottom>
      <diagonal/>
    </border>
    <border>
      <left/>
      <right/>
      <top style="hair">
        <color theme="3" tint="0.39994506668294322"/>
      </top>
      <bottom style="hair">
        <color theme="3" tint="0.39991454817346722"/>
      </bottom>
      <diagonal/>
    </border>
    <border>
      <left/>
      <right/>
      <top style="hair">
        <color theme="4"/>
      </top>
      <bottom/>
      <diagonal/>
    </border>
    <border>
      <left/>
      <right/>
      <top/>
      <bottom style="hair">
        <color theme="4"/>
      </bottom>
      <diagonal/>
    </border>
    <border>
      <left/>
      <right/>
      <top/>
      <bottom style="thick">
        <color theme="3" tint="0.39997558519241921"/>
      </bottom>
      <diagonal/>
    </border>
    <border>
      <left/>
      <right style="thin">
        <color theme="4"/>
      </right>
      <top/>
      <bottom style="thin">
        <color theme="3" tint="0.39997558519241921"/>
      </bottom>
      <diagonal/>
    </border>
    <border>
      <left/>
      <right style="thin">
        <color theme="4"/>
      </right>
      <top style="thin">
        <color theme="3" tint="0.39997558519241921"/>
      </top>
      <bottom style="thin">
        <color theme="3" tint="0.39997558519241921"/>
      </bottom>
      <diagonal/>
    </border>
    <border>
      <left/>
      <right style="thin">
        <color theme="4"/>
      </right>
      <top/>
      <bottom/>
      <diagonal/>
    </border>
    <border>
      <left style="thin">
        <color theme="0" tint="-0.499984740745262"/>
      </left>
      <right style="thin">
        <color theme="4"/>
      </right>
      <top/>
      <bottom/>
      <diagonal/>
    </border>
    <border>
      <left style="thin">
        <color theme="0" tint="-0.499984740745262"/>
      </left>
      <right style="thin">
        <color theme="4"/>
      </right>
      <top/>
      <bottom style="thick">
        <color theme="3" tint="0.39997558519241921"/>
      </bottom>
      <diagonal/>
    </border>
    <border>
      <left style="thin">
        <color theme="4"/>
      </left>
      <right/>
      <top style="thin">
        <color theme="3" tint="0.39997558519241921"/>
      </top>
      <bottom/>
      <diagonal/>
    </border>
    <border>
      <left style="thin">
        <color theme="4"/>
      </left>
      <right/>
      <top/>
      <bottom/>
      <diagonal/>
    </border>
    <border>
      <left/>
      <right style="thin">
        <color theme="3" tint="0.39997558519241921"/>
      </right>
      <top style="thin">
        <color theme="3" tint="0.39997558519241921"/>
      </top>
      <bottom/>
      <diagonal/>
    </border>
    <border>
      <left style="thin">
        <color theme="3" tint="0.39994506668294322"/>
      </left>
      <right/>
      <top/>
      <bottom/>
      <diagonal/>
    </border>
    <border>
      <left style="thin">
        <color theme="3" tint="0.39994506668294322"/>
      </left>
      <right/>
      <top/>
      <bottom style="thick">
        <color theme="3" tint="0.39997558519241921"/>
      </bottom>
      <diagonal/>
    </border>
    <border>
      <left style="thin">
        <color theme="3" tint="0.39994506668294322"/>
      </left>
      <right/>
      <top style="thin">
        <color theme="3" tint="0.39997558519241921"/>
      </top>
      <bottom style="thin">
        <color theme="3" tint="0.39997558519241921"/>
      </bottom>
      <diagonal/>
    </border>
    <border>
      <left/>
      <right/>
      <top style="thin">
        <color theme="3" tint="0.39991454817346722"/>
      </top>
      <bottom style="thin">
        <color theme="3" tint="0.39994506668294322"/>
      </bottom>
      <diagonal/>
    </border>
    <border>
      <left/>
      <right/>
      <top style="medium">
        <color theme="3" tint="0.39991454817346722"/>
      </top>
      <bottom style="medium">
        <color theme="3" tint="0.39991454817346722"/>
      </bottom>
      <diagonal/>
    </border>
    <border>
      <left/>
      <right/>
      <top style="medium">
        <color theme="3" tint="0.39991454817346722"/>
      </top>
      <bottom style="medium">
        <color theme="3" tint="0.39988402966399123"/>
      </bottom>
      <diagonal/>
    </border>
    <border>
      <left/>
      <right/>
      <top style="hair">
        <color theme="4"/>
      </top>
      <bottom style="hair">
        <color rgb="FF0070C0"/>
      </bottom>
      <diagonal/>
    </border>
  </borders>
  <cellStyleXfs count="236">
    <xf numFmtId="0" fontId="0" fillId="0" borderId="0">
      <alignment vertical="center"/>
    </xf>
    <xf numFmtId="0" fontId="5" fillId="0" borderId="0"/>
    <xf numFmtId="0" fontId="5" fillId="0" borderId="0"/>
    <xf numFmtId="0" fontId="7" fillId="0" borderId="0" applyNumberFormat="0" applyFill="0" applyBorder="0" applyAlignment="0" applyProtection="0">
      <alignment vertical="top"/>
      <protection locked="0"/>
    </xf>
    <xf numFmtId="43" fontId="4"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applyNumberFormat="0" applyFill="0" applyBorder="0" applyAlignment="0" applyProtection="0"/>
    <xf numFmtId="0" fontId="4" fillId="0" borderId="0" applyNumberFormat="0" applyFill="0" applyBorder="0" applyAlignment="0" applyProtection="0"/>
    <xf numFmtId="0" fontId="8" fillId="0" borderId="0"/>
    <xf numFmtId="0" fontId="4" fillId="0" borderId="0"/>
    <xf numFmtId="0" fontId="4" fillId="0" borderId="0" applyNumberFormat="0" applyFill="0" applyBorder="0" applyAlignment="0" applyProtection="0"/>
    <xf numFmtId="0" fontId="8"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9" fillId="0" borderId="0">
      <alignment vertical="top"/>
    </xf>
    <xf numFmtId="0" fontId="9" fillId="0" borderId="0">
      <alignment vertical="top"/>
    </xf>
    <xf numFmtId="0" fontId="8" fillId="0" borderId="0"/>
    <xf numFmtId="0" fontId="8" fillId="0" borderId="0"/>
    <xf numFmtId="0" fontId="13" fillId="0" borderId="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204" fontId="20" fillId="0" borderId="0" applyFont="0" applyFill="0" applyBorder="0" applyAlignment="0" applyProtection="0"/>
    <xf numFmtId="178"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205" fontId="20" fillId="0" borderId="0" applyFont="0" applyFill="0" applyBorder="0" applyAlignment="0" applyProtection="0"/>
    <xf numFmtId="179"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23" fillId="0" borderId="0"/>
    <xf numFmtId="41" fontId="24" fillId="0" borderId="0" applyFont="0" applyFill="0" applyBorder="0" applyAlignment="0" applyProtection="0"/>
    <xf numFmtId="180"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43" fontId="24" fillId="0" borderId="0" applyFont="0" applyFill="0" applyBorder="0" applyAlignment="0" applyProtection="0"/>
    <xf numFmtId="181" fontId="6"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1" fillId="0" borderId="0" applyFont="0" applyFill="0" applyBorder="0" applyAlignment="0" applyProtection="0"/>
    <xf numFmtId="0" fontId="22" fillId="0" borderId="0" applyFont="0" applyFill="0" applyBorder="0" applyAlignment="0" applyProtection="0"/>
    <xf numFmtId="0" fontId="25" fillId="0" borderId="0"/>
    <xf numFmtId="0" fontId="24" fillId="0" borderId="0">
      <alignment vertical="center"/>
    </xf>
    <xf numFmtId="0" fontId="4" fillId="0" borderId="0"/>
    <xf numFmtId="37" fontId="26" fillId="0" borderId="0"/>
    <xf numFmtId="0" fontId="4" fillId="0" borderId="0"/>
    <xf numFmtId="37" fontId="26" fillId="0" borderId="0"/>
    <xf numFmtId="37" fontId="26" fillId="0" borderId="0"/>
    <xf numFmtId="0" fontId="4" fillId="0" borderId="0"/>
    <xf numFmtId="0" fontId="4" fillId="0" borderId="0"/>
    <xf numFmtId="0" fontId="4" fillId="0" borderId="0"/>
    <xf numFmtId="0" fontId="4" fillId="0" borderId="0"/>
    <xf numFmtId="0" fontId="4" fillId="0" borderId="0"/>
    <xf numFmtId="0" fontId="13" fillId="0" borderId="0" applyFill="0" applyBorder="0" applyAlignment="0"/>
    <xf numFmtId="0" fontId="27" fillId="0" borderId="0"/>
    <xf numFmtId="4" fontId="10" fillId="0" borderId="0">
      <protection locked="0"/>
    </xf>
    <xf numFmtId="202" fontId="5" fillId="0" borderId="0"/>
    <xf numFmtId="202" fontId="5" fillId="0" borderId="0"/>
    <xf numFmtId="202" fontId="5" fillId="0" borderId="0"/>
    <xf numFmtId="202" fontId="5" fillId="0" borderId="0"/>
    <xf numFmtId="202" fontId="5" fillId="0" borderId="0"/>
    <xf numFmtId="202" fontId="5" fillId="0" borderId="0"/>
    <xf numFmtId="202" fontId="5" fillId="0" borderId="0"/>
    <xf numFmtId="202" fontId="5" fillId="0" borderId="0"/>
    <xf numFmtId="0" fontId="13" fillId="0" borderId="0" applyFont="0" applyFill="0" applyBorder="0" applyAlignment="0" applyProtection="0"/>
    <xf numFmtId="185" fontId="28" fillId="0" borderId="0" applyFont="0" applyFill="0" applyBorder="0" applyAlignment="0" applyProtection="0">
      <alignment horizontal="right"/>
    </xf>
    <xf numFmtId="186" fontId="28" fillId="0" borderId="0" applyFont="0" applyFill="0" applyBorder="0" applyAlignment="0" applyProtection="0">
      <alignment horizontal="right"/>
    </xf>
    <xf numFmtId="182" fontId="13" fillId="0" borderId="0"/>
    <xf numFmtId="0" fontId="13" fillId="0" borderId="0" applyFont="0" applyFill="0" applyBorder="0" applyAlignment="0" applyProtection="0"/>
    <xf numFmtId="196" fontId="29" fillId="0" borderId="0">
      <protection locked="0"/>
    </xf>
    <xf numFmtId="0" fontId="4" fillId="0" borderId="0" applyFont="0" applyFill="0" applyBorder="0" applyAlignment="0" applyProtection="0"/>
    <xf numFmtId="192" fontId="28" fillId="0" borderId="0" applyFont="0" applyFill="0" applyBorder="0" applyAlignment="0" applyProtection="0">
      <alignment horizontal="right"/>
    </xf>
    <xf numFmtId="187" fontId="28" fillId="0" borderId="0" applyFont="0" applyFill="0" applyBorder="0" applyAlignment="0" applyProtection="0">
      <alignment horizontal="right"/>
    </xf>
    <xf numFmtId="0" fontId="4" fillId="0" borderId="0" applyFont="0" applyFill="0" applyBorder="0" applyAlignment="0" applyProtection="0"/>
    <xf numFmtId="0" fontId="13" fillId="0" borderId="0"/>
    <xf numFmtId="0" fontId="13" fillId="0" borderId="0" applyFont="0" applyFill="0" applyBorder="0" applyAlignment="0" applyProtection="0"/>
    <xf numFmtId="190" fontId="28" fillId="0" borderId="0" applyFont="0" applyFill="0" applyBorder="0" applyAlignment="0" applyProtection="0"/>
    <xf numFmtId="0" fontId="30" fillId="0" borderId="0"/>
    <xf numFmtId="183" fontId="13" fillId="0" borderId="0"/>
    <xf numFmtId="188" fontId="28" fillId="0" borderId="1" applyNumberFormat="0" applyFont="0" applyFill="0" applyAlignment="0" applyProtection="0"/>
    <xf numFmtId="0" fontId="31" fillId="0" borderId="0" applyNumberFormat="0" applyFill="0" applyBorder="0" applyAlignment="0" applyProtection="0"/>
    <xf numFmtId="0" fontId="32" fillId="0" borderId="0" applyFill="0" applyBorder="0" applyProtection="0">
      <alignment horizontal="left"/>
    </xf>
    <xf numFmtId="38" fontId="33" fillId="2" borderId="0" applyNumberFormat="0" applyBorder="0" applyAlignment="0" applyProtection="0"/>
    <xf numFmtId="191" fontId="28" fillId="0" borderId="0" applyFont="0" applyFill="0" applyBorder="0" applyAlignment="0" applyProtection="0">
      <alignment horizontal="right"/>
    </xf>
    <xf numFmtId="0" fontId="34" fillId="0" borderId="0">
      <alignment horizontal="left"/>
    </xf>
    <xf numFmtId="0" fontId="35" fillId="0" borderId="2" applyNumberFormat="0" applyAlignment="0" applyProtection="0">
      <alignment horizontal="left" vertical="center"/>
    </xf>
    <xf numFmtId="0" fontId="35" fillId="0" borderId="3">
      <alignment horizontal="left" vertical="center"/>
    </xf>
    <xf numFmtId="14" fontId="36" fillId="3" borderId="4">
      <alignment horizontal="center" vertical="center" wrapText="1"/>
    </xf>
    <xf numFmtId="0" fontId="37" fillId="0" borderId="0" applyProtection="0">
      <alignment horizontal="left"/>
    </xf>
    <xf numFmtId="0" fontId="38" fillId="0" borderId="0" applyProtection="0">
      <alignment horizontal="left"/>
    </xf>
    <xf numFmtId="0" fontId="39" fillId="0" borderId="0" applyNumberFormat="0" applyFill="0" applyBorder="0" applyAlignment="0" applyProtection="0"/>
    <xf numFmtId="10" fontId="33" fillId="4" borderId="5" applyNumberFormat="0" applyBorder="0" applyAlignment="0" applyProtection="0"/>
    <xf numFmtId="41" fontId="4" fillId="0" borderId="0" applyFont="0" applyFill="0" applyBorder="0" applyAlignment="0" applyProtection="0"/>
    <xf numFmtId="43" fontId="4" fillId="0" borderId="0" applyFont="0" applyFill="0" applyBorder="0" applyAlignment="0" applyProtection="0"/>
    <xf numFmtId="0" fontId="40" fillId="0" borderId="4"/>
    <xf numFmtId="199" fontId="13" fillId="0" borderId="0" applyFont="0" applyFill="0" applyBorder="0" applyAlignment="0" applyProtection="0"/>
    <xf numFmtId="200" fontId="13" fillId="0" borderId="0" applyFont="0" applyFill="0" applyBorder="0" applyAlignment="0" applyProtection="0"/>
    <xf numFmtId="189" fontId="28" fillId="0" borderId="0" applyFont="0" applyFill="0" applyBorder="0" applyAlignment="0" applyProtection="0">
      <alignment horizontal="right"/>
    </xf>
    <xf numFmtId="37" fontId="41"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 fillId="0" borderId="0"/>
    <xf numFmtId="0" fontId="43" fillId="0" borderId="0" applyFont="0" applyFill="0" applyBorder="0" applyAlignment="0" applyProtection="0">
      <alignment horizontal="centerContinuous"/>
    </xf>
    <xf numFmtId="0" fontId="44" fillId="0" borderId="0" applyFont="0" applyFill="0" applyBorder="0" applyAlignment="0" applyProtection="0">
      <alignment horizontal="centerContinuous"/>
    </xf>
    <xf numFmtId="0" fontId="44" fillId="0" borderId="0" applyFont="0" applyFill="0" applyBorder="0" applyAlignment="0" applyProtection="0">
      <alignment horizontal="centerContinuous"/>
    </xf>
    <xf numFmtId="194" fontId="5" fillId="0" borderId="0" applyFont="0" applyFill="0" applyBorder="0" applyAlignment="0" applyProtection="0">
      <alignment horizontal="centerContinuous"/>
    </xf>
    <xf numFmtId="1" fontId="45" fillId="0" borderId="0" applyProtection="0">
      <alignment horizontal="right" vertical="center"/>
    </xf>
    <xf numFmtId="197" fontId="29" fillId="0" borderId="0">
      <protection locked="0"/>
    </xf>
    <xf numFmtId="195" fontId="4" fillId="0" borderId="0" applyFont="0" applyFill="0" applyBorder="0" applyAlignment="0" applyProtection="0"/>
    <xf numFmtId="10" fontId="4" fillId="0" borderId="0" applyFont="0" applyFill="0" applyBorder="0" applyAlignment="0" applyProtection="0"/>
    <xf numFmtId="197" fontId="29" fillId="0" borderId="0">
      <protection locked="0"/>
    </xf>
    <xf numFmtId="0" fontId="4" fillId="0" borderId="0">
      <protection locked="0"/>
    </xf>
    <xf numFmtId="0" fontId="46" fillId="0" borderId="0">
      <protection locked="0"/>
    </xf>
    <xf numFmtId="0" fontId="4" fillId="0" borderId="0">
      <protection locked="0"/>
    </xf>
    <xf numFmtId="0" fontId="36" fillId="0" borderId="0">
      <protection locked="0"/>
    </xf>
    <xf numFmtId="193" fontId="47" fillId="0" borderId="0"/>
    <xf numFmtId="0" fontId="23" fillId="0" borderId="0" applyNumberFormat="0" applyFont="0" applyFill="0" applyBorder="0" applyAlignment="0" applyProtection="0">
      <alignment horizontal="left"/>
    </xf>
    <xf numFmtId="15" fontId="23" fillId="0" borderId="0" applyFont="0" applyFill="0" applyBorder="0" applyAlignment="0" applyProtection="0"/>
    <xf numFmtId="0" fontId="4" fillId="0" borderId="0"/>
    <xf numFmtId="0" fontId="40" fillId="0" borderId="0"/>
    <xf numFmtId="0" fontId="48" fillId="0" borderId="0" applyBorder="0" applyProtection="0">
      <alignment vertical="center"/>
    </xf>
    <xf numFmtId="188" fontId="48" fillId="0" borderId="6" applyBorder="0" applyProtection="0">
      <alignment horizontal="right" vertical="center"/>
    </xf>
    <xf numFmtId="0" fontId="49" fillId="5" borderId="0" applyBorder="0" applyProtection="0">
      <alignment horizontal="centerContinuous" vertical="center"/>
    </xf>
    <xf numFmtId="0" fontId="49" fillId="6" borderId="6" applyBorder="0" applyProtection="0">
      <alignment horizontal="centerContinuous" vertical="center"/>
    </xf>
    <xf numFmtId="0" fontId="50" fillId="0" borderId="0" applyFill="0" applyBorder="0" applyProtection="0">
      <alignment horizontal="left"/>
    </xf>
    <xf numFmtId="0" fontId="32" fillId="0" borderId="7" applyFill="0" applyBorder="0" applyProtection="0">
      <alignment horizontal="left" vertical="top"/>
    </xf>
    <xf numFmtId="0" fontId="51" fillId="0" borderId="0" applyFill="0" applyBorder="0" applyProtection="0">
      <alignment horizontal="left" vertical="top"/>
    </xf>
    <xf numFmtId="198" fontId="10" fillId="0" borderId="0">
      <protection locked="0"/>
    </xf>
    <xf numFmtId="0" fontId="11" fillId="0" borderId="0">
      <protection locked="0"/>
    </xf>
    <xf numFmtId="0" fontId="11" fillId="0" borderId="0">
      <protection locked="0"/>
    </xf>
    <xf numFmtId="0" fontId="10" fillId="0" borderId="0">
      <protection locked="0"/>
    </xf>
    <xf numFmtId="0" fontId="10" fillId="0" borderId="0">
      <protection locked="0"/>
    </xf>
    <xf numFmtId="0" fontId="12" fillId="0" borderId="0" applyNumberFormat="0" applyFill="0" applyBorder="0" applyAlignment="0" applyProtection="0">
      <alignment vertical="top"/>
      <protection locked="0"/>
    </xf>
    <xf numFmtId="49" fontId="5"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0" fontId="14" fillId="0" borderId="0"/>
    <xf numFmtId="177" fontId="15" fillId="0" borderId="0" applyFont="0" applyProtection="0">
      <protection locked="0"/>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4" fillId="0" borderId="0"/>
    <xf numFmtId="0" fontId="4" fillId="0" borderId="0"/>
    <xf numFmtId="0" fontId="5" fillId="0" borderId="0" applyFont="0" applyFill="0" applyBorder="0" applyAlignment="0" applyProtection="0"/>
    <xf numFmtId="0" fontId="5" fillId="0" borderId="0" applyFont="0" applyFill="0" applyBorder="0" applyAlignment="0" applyProtection="0"/>
    <xf numFmtId="184" fontId="15" fillId="0" borderId="0" applyFont="0">
      <protection locked="0"/>
    </xf>
    <xf numFmtId="0" fontId="16" fillId="0" borderId="8"/>
    <xf numFmtId="4" fontId="17" fillId="0" borderId="0" applyFont="0" applyFill="0" applyBorder="0" applyAlignment="0" applyProtection="0"/>
    <xf numFmtId="3" fontId="17" fillId="0" borderId="0" applyFont="0" applyFill="0" applyBorder="0" applyAlignment="0" applyProtection="0"/>
    <xf numFmtId="0" fontId="5" fillId="0" borderId="0"/>
    <xf numFmtId="180" fontId="5" fillId="0" borderId="0" applyFont="0" applyFill="0" applyBorder="0" applyAlignment="0" applyProtection="0"/>
    <xf numFmtId="0" fontId="5" fillId="0" borderId="0" applyFont="0" applyFill="0" applyBorder="0" applyAlignment="0" applyProtection="0"/>
    <xf numFmtId="41" fontId="13" fillId="0" borderId="0" applyFont="0" applyFill="0" applyBorder="0" applyAlignment="0" applyProtection="0"/>
    <xf numFmtId="42" fontId="13" fillId="0" borderId="0" applyFont="0" applyFill="0" applyBorder="0" applyAlignment="0" applyProtection="0"/>
    <xf numFmtId="9" fontId="17" fillId="0" borderId="0" applyFont="0" applyFill="0" applyBorder="0" applyAlignment="0" applyProtection="0"/>
    <xf numFmtId="0" fontId="18" fillId="7" borderId="9">
      <alignment horizontal="center" vertical="center"/>
    </xf>
    <xf numFmtId="0" fontId="19" fillId="0" borderId="0" applyNumberFormat="0" applyBorder="0" applyAlignment="0">
      <alignment vertical="center"/>
    </xf>
    <xf numFmtId="0" fontId="13" fillId="0" borderId="0">
      <alignment vertical="center"/>
    </xf>
    <xf numFmtId="0" fontId="13" fillId="0" borderId="0">
      <alignment vertical="center"/>
    </xf>
    <xf numFmtId="0" fontId="13" fillId="0" borderId="0"/>
    <xf numFmtId="0" fontId="10" fillId="0" borderId="10">
      <protection locked="0"/>
    </xf>
    <xf numFmtId="201" fontId="17" fillId="0" borderId="0" applyFont="0" applyFill="0" applyBorder="0" applyAlignment="0" applyProtection="0"/>
    <xf numFmtId="201" fontId="17" fillId="0" borderId="0" applyFont="0" applyFill="0" applyBorder="0" applyAlignment="0" applyProtection="0"/>
    <xf numFmtId="0" fontId="67" fillId="0" borderId="0" applyAlignment="0" applyProtection="0"/>
    <xf numFmtId="0" fontId="68" fillId="0" borderId="0"/>
    <xf numFmtId="0" fontId="69" fillId="0" borderId="0" applyFill="0" applyProtection="0">
      <alignment wrapText="1"/>
    </xf>
    <xf numFmtId="0" fontId="69" fillId="0" borderId="11" applyFill="0" applyProtection="0">
      <alignment horizontal="right" wrapText="1"/>
    </xf>
    <xf numFmtId="207" fontId="69" fillId="0" borderId="0" applyNumberFormat="0" applyFill="0" applyBorder="0" applyAlignment="0" applyProtection="0"/>
    <xf numFmtId="207" fontId="68" fillId="12" borderId="0" applyNumberFormat="0" applyFont="0" applyBorder="0" applyAlignment="0" applyProtection="0"/>
    <xf numFmtId="0" fontId="68" fillId="0" borderId="0" applyFill="0" applyBorder="0" applyProtection="0"/>
    <xf numFmtId="207" fontId="68" fillId="9" borderId="0" applyNumberFormat="0" applyFont="0" applyBorder="0" applyAlignment="0" applyProtection="0"/>
    <xf numFmtId="195" fontId="68" fillId="0" borderId="0" applyFill="0" applyBorder="0" applyAlignment="0" applyProtection="0"/>
    <xf numFmtId="0" fontId="70" fillId="0" borderId="0" applyNumberFormat="0" applyAlignment="0" applyProtection="0"/>
    <xf numFmtId="207" fontId="71" fillId="0" borderId="12" applyNumberFormat="0" applyFill="0" applyAlignment="0" applyProtection="0"/>
    <xf numFmtId="0" fontId="71" fillId="0" borderId="13" applyNumberFormat="0" applyFill="0" applyAlignment="0" applyProtection="0"/>
    <xf numFmtId="0" fontId="3" fillId="0" borderId="0">
      <alignment vertical="center"/>
    </xf>
    <xf numFmtId="0" fontId="79" fillId="0" borderId="0" applyNumberForma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42"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9" fontId="1" fillId="0" borderId="0" applyFont="0" applyFill="0" applyBorder="0" applyAlignment="0" applyProtection="0">
      <alignment vertical="center"/>
    </xf>
    <xf numFmtId="41" fontId="13" fillId="0" borderId="0" applyFont="0" applyFill="0" applyBorder="0" applyAlignment="0" applyProtection="0">
      <alignment vertical="center"/>
    </xf>
    <xf numFmtId="0" fontId="13" fillId="0" borderId="0"/>
  </cellStyleXfs>
  <cellXfs count="726">
    <xf numFmtId="0" fontId="0" fillId="0" borderId="0" xfId="0">
      <alignment vertical="center"/>
    </xf>
    <xf numFmtId="0" fontId="55" fillId="0" borderId="0" xfId="0" applyFont="1">
      <alignment vertical="center"/>
    </xf>
    <xf numFmtId="0" fontId="61" fillId="0" borderId="0" xfId="0" applyFont="1">
      <alignment vertical="center"/>
    </xf>
    <xf numFmtId="0" fontId="58" fillId="0" borderId="0" xfId="0" applyFont="1">
      <alignment vertical="center"/>
    </xf>
    <xf numFmtId="206" fontId="62" fillId="0" borderId="0" xfId="183" applyNumberFormat="1" applyFont="1" applyFill="1" applyBorder="1">
      <alignment vertical="center"/>
    </xf>
    <xf numFmtId="0" fontId="55" fillId="0" borderId="0" xfId="0" applyFont="1" applyBorder="1">
      <alignment vertical="center"/>
    </xf>
    <xf numFmtId="0" fontId="55" fillId="0" borderId="0" xfId="0" applyFont="1" applyFill="1">
      <alignment vertical="center"/>
    </xf>
    <xf numFmtId="0" fontId="60" fillId="0" borderId="0" xfId="0" applyFont="1">
      <alignment vertical="center"/>
    </xf>
    <xf numFmtId="0" fontId="60" fillId="0" borderId="0" xfId="0" applyFont="1" applyBorder="1">
      <alignment vertical="center"/>
    </xf>
    <xf numFmtId="0" fontId="60" fillId="0" borderId="0" xfId="0" quotePrefix="1" applyFont="1" applyFill="1" applyBorder="1" applyAlignment="1">
      <alignment horizontal="center" vertical="center"/>
    </xf>
    <xf numFmtId="0" fontId="60" fillId="0" borderId="0" xfId="0" applyFont="1" applyFill="1" applyBorder="1">
      <alignment vertical="center"/>
    </xf>
    <xf numFmtId="206" fontId="63" fillId="0" borderId="0" xfId="183" applyNumberFormat="1" applyFont="1" applyFill="1" applyBorder="1">
      <alignment vertical="center"/>
    </xf>
    <xf numFmtId="0" fontId="60" fillId="0" borderId="0" xfId="0" applyFont="1" applyFill="1">
      <alignment vertical="center"/>
    </xf>
    <xf numFmtId="0" fontId="64" fillId="0" borderId="0" xfId="0" applyFont="1" applyFill="1" applyBorder="1">
      <alignment vertical="center"/>
    </xf>
    <xf numFmtId="0" fontId="55" fillId="0" borderId="0" xfId="0" applyFont="1" applyFill="1" applyBorder="1">
      <alignment vertical="center"/>
    </xf>
    <xf numFmtId="206" fontId="62" fillId="0" borderId="0" xfId="0" applyNumberFormat="1" applyFont="1" applyFill="1" applyBorder="1">
      <alignment vertical="center"/>
    </xf>
    <xf numFmtId="206" fontId="60" fillId="0" borderId="0" xfId="0" applyNumberFormat="1" applyFont="1" applyFill="1" applyBorder="1">
      <alignment vertical="center"/>
    </xf>
    <xf numFmtId="0" fontId="65" fillId="13" borderId="0" xfId="0" applyFont="1" applyFill="1" applyBorder="1">
      <alignment vertical="center"/>
    </xf>
    <xf numFmtId="176" fontId="66" fillId="13" borderId="0" xfId="178" applyNumberFormat="1" applyFont="1" applyFill="1" applyBorder="1" applyAlignment="1">
      <alignment vertical="center"/>
    </xf>
    <xf numFmtId="0" fontId="65" fillId="13" borderId="0" xfId="0" applyFont="1" applyFill="1">
      <alignment vertical="center"/>
    </xf>
    <xf numFmtId="0" fontId="72" fillId="0" borderId="0" xfId="0" applyFont="1">
      <alignment vertical="center"/>
    </xf>
    <xf numFmtId="0" fontId="72" fillId="0" borderId="0" xfId="0" applyFont="1" applyBorder="1">
      <alignment vertical="center"/>
    </xf>
    <xf numFmtId="0" fontId="73" fillId="0" borderId="0" xfId="0" applyFont="1">
      <alignment vertical="center"/>
    </xf>
    <xf numFmtId="0" fontId="74" fillId="13" borderId="0" xfId="0" applyFont="1" applyFill="1" applyBorder="1">
      <alignment vertical="center"/>
    </xf>
    <xf numFmtId="0" fontId="76" fillId="0" borderId="0" xfId="0" applyFont="1">
      <alignment vertical="center"/>
    </xf>
    <xf numFmtId="0" fontId="76" fillId="0" borderId="0" xfId="0" applyFont="1" applyFill="1">
      <alignment vertical="center"/>
    </xf>
    <xf numFmtId="0" fontId="76" fillId="0" borderId="0" xfId="0" applyFont="1" applyFill="1" applyBorder="1">
      <alignment vertical="center"/>
    </xf>
    <xf numFmtId="0" fontId="72" fillId="0" borderId="0" xfId="0" applyFont="1" applyFill="1" applyBorder="1">
      <alignment vertical="center"/>
    </xf>
    <xf numFmtId="0" fontId="77" fillId="0" borderId="0" xfId="0" applyFont="1" applyFill="1" applyBorder="1">
      <alignment vertical="center"/>
    </xf>
    <xf numFmtId="0" fontId="60" fillId="0" borderId="14" xfId="0" quotePrefix="1" applyFont="1" applyFill="1" applyBorder="1" applyAlignment="1">
      <alignment horizontal="center" vertical="center"/>
    </xf>
    <xf numFmtId="0" fontId="60" fillId="0" borderId="16" xfId="0" applyFont="1" applyFill="1" applyBorder="1">
      <alignment vertical="center"/>
    </xf>
    <xf numFmtId="0" fontId="60" fillId="0" borderId="15" xfId="0" applyFont="1" applyFill="1" applyBorder="1">
      <alignment vertical="center"/>
    </xf>
    <xf numFmtId="0" fontId="55" fillId="0" borderId="17" xfId="0" applyFont="1" applyFill="1" applyBorder="1">
      <alignment vertical="center"/>
    </xf>
    <xf numFmtId="0" fontId="60" fillId="0" borderId="14" xfId="0" applyFont="1" applyFill="1" applyBorder="1">
      <alignment vertical="center"/>
    </xf>
    <xf numFmtId="0" fontId="74" fillId="13" borderId="0" xfId="0" applyFont="1" applyFill="1">
      <alignment vertical="center"/>
    </xf>
    <xf numFmtId="0" fontId="76" fillId="0" borderId="16" xfId="0" applyFont="1" applyFill="1" applyBorder="1">
      <alignment vertical="center"/>
    </xf>
    <xf numFmtId="0" fontId="76" fillId="0" borderId="20" xfId="0" applyFont="1" applyFill="1" applyBorder="1">
      <alignment vertical="center"/>
    </xf>
    <xf numFmtId="0" fontId="60" fillId="0" borderId="18" xfId="0" applyFont="1" applyFill="1" applyBorder="1">
      <alignment vertical="center"/>
    </xf>
    <xf numFmtId="0" fontId="55" fillId="0" borderId="14" xfId="0" applyFont="1" applyFill="1" applyBorder="1">
      <alignment vertical="center"/>
    </xf>
    <xf numFmtId="0" fontId="60" fillId="0" borderId="19" xfId="0" applyFont="1" applyFill="1" applyBorder="1">
      <alignment vertical="center"/>
    </xf>
    <xf numFmtId="41" fontId="72" fillId="0" borderId="0" xfId="0" applyNumberFormat="1" applyFont="1" applyBorder="1">
      <alignment vertical="center"/>
    </xf>
    <xf numFmtId="0" fontId="60" fillId="0" borderId="21" xfId="0" applyFont="1" applyFill="1" applyBorder="1">
      <alignment vertical="center"/>
    </xf>
    <xf numFmtId="0" fontId="55" fillId="0" borderId="21" xfId="0" applyFont="1" applyFill="1" applyBorder="1">
      <alignment vertical="center"/>
    </xf>
    <xf numFmtId="0" fontId="60" fillId="0" borderId="22" xfId="0" applyFont="1" applyFill="1" applyBorder="1">
      <alignment vertical="center"/>
    </xf>
    <xf numFmtId="10" fontId="55" fillId="0" borderId="0" xfId="0" applyNumberFormat="1" applyFont="1" applyBorder="1">
      <alignment vertical="center"/>
    </xf>
    <xf numFmtId="177" fontId="60" fillId="10" borderId="0" xfId="0" quotePrefix="1" applyNumberFormat="1" applyFont="1" applyFill="1" applyBorder="1" applyAlignment="1">
      <alignment horizontal="right" vertical="center"/>
    </xf>
    <xf numFmtId="177" fontId="60" fillId="10" borderId="0" xfId="0" applyNumberFormat="1" applyFont="1" applyFill="1" applyBorder="1" applyAlignment="1">
      <alignment horizontal="right" vertical="center"/>
    </xf>
    <xf numFmtId="177" fontId="55" fillId="10" borderId="0" xfId="183" applyNumberFormat="1" applyFont="1" applyFill="1" applyBorder="1" applyAlignment="1">
      <alignment horizontal="right" vertical="center"/>
    </xf>
    <xf numFmtId="177" fontId="55" fillId="10" borderId="0" xfId="0" applyNumberFormat="1" applyFont="1" applyFill="1" applyBorder="1" applyAlignment="1">
      <alignment horizontal="right" vertical="center"/>
    </xf>
    <xf numFmtId="177" fontId="60" fillId="10" borderId="0" xfId="183" applyNumberFormat="1" applyFont="1" applyFill="1" applyBorder="1" applyAlignment="1">
      <alignment horizontal="right" vertical="center"/>
    </xf>
    <xf numFmtId="0" fontId="60" fillId="0" borderId="23" xfId="0" applyFont="1" applyFill="1" applyBorder="1">
      <alignment vertical="center"/>
    </xf>
    <xf numFmtId="0" fontId="60" fillId="0" borderId="24" xfId="0" applyFont="1" applyFill="1" applyBorder="1">
      <alignment vertical="center"/>
    </xf>
    <xf numFmtId="0" fontId="55" fillId="0" borderId="17" xfId="0" applyFont="1" applyBorder="1">
      <alignment vertical="center"/>
    </xf>
    <xf numFmtId="203" fontId="55" fillId="0" borderId="0" xfId="0" applyNumberFormat="1" applyFont="1" applyBorder="1">
      <alignment vertical="center"/>
    </xf>
    <xf numFmtId="0" fontId="60" fillId="0" borderId="25" xfId="0" applyFont="1" applyFill="1" applyBorder="1">
      <alignment vertical="center"/>
    </xf>
    <xf numFmtId="0" fontId="62" fillId="0" borderId="0" xfId="0" applyFont="1" applyFill="1" applyBorder="1" applyAlignment="1">
      <alignment horizontal="left" vertical="center" indent="1"/>
    </xf>
    <xf numFmtId="206" fontId="63" fillId="0" borderId="0" xfId="0" applyNumberFormat="1" applyFont="1" applyFill="1" applyBorder="1">
      <alignment vertical="center"/>
    </xf>
    <xf numFmtId="0" fontId="60" fillId="0" borderId="26" xfId="0" applyFont="1" applyFill="1" applyBorder="1">
      <alignment vertical="center"/>
    </xf>
    <xf numFmtId="0" fontId="62" fillId="0" borderId="0" xfId="0" applyFont="1">
      <alignment vertical="center"/>
    </xf>
    <xf numFmtId="0" fontId="62" fillId="0" borderId="0" xfId="0" applyFont="1" applyFill="1" applyBorder="1">
      <alignment vertical="center"/>
    </xf>
    <xf numFmtId="203" fontId="80" fillId="13" borderId="0" xfId="0" applyNumberFormat="1" applyFont="1" applyFill="1">
      <alignment vertical="center"/>
    </xf>
    <xf numFmtId="0" fontId="77" fillId="0" borderId="19" xfId="0" applyFont="1" applyFill="1" applyBorder="1">
      <alignment vertical="center"/>
    </xf>
    <xf numFmtId="43" fontId="72" fillId="0" borderId="0" xfId="0" applyNumberFormat="1" applyFont="1" applyBorder="1">
      <alignment vertical="center"/>
    </xf>
    <xf numFmtId="3" fontId="72" fillId="0" borderId="0" xfId="0" applyNumberFormat="1" applyFont="1" applyBorder="1">
      <alignment vertical="center"/>
    </xf>
    <xf numFmtId="0" fontId="81" fillId="10" borderId="17" xfId="0" applyFont="1" applyFill="1" applyBorder="1" applyAlignment="1">
      <alignment horizontal="left" vertical="center"/>
    </xf>
    <xf numFmtId="0" fontId="82" fillId="10" borderId="17" xfId="0" applyFont="1" applyFill="1" applyBorder="1" applyAlignment="1">
      <alignment horizontal="left" vertical="center"/>
    </xf>
    <xf numFmtId="0" fontId="82" fillId="10" borderId="0" xfId="0" applyFont="1" applyFill="1" applyBorder="1" applyAlignment="1">
      <alignment horizontal="left" vertical="center"/>
    </xf>
    <xf numFmtId="0" fontId="82" fillId="10" borderId="14" xfId="0" applyFont="1" applyFill="1" applyBorder="1" applyAlignment="1">
      <alignment horizontal="left" vertical="center"/>
    </xf>
    <xf numFmtId="0" fontId="81" fillId="10" borderId="23" xfId="0" applyFont="1" applyFill="1" applyBorder="1" applyAlignment="1">
      <alignment horizontal="left" vertical="center"/>
    </xf>
    <xf numFmtId="0" fontId="82" fillId="10" borderId="23" xfId="0" applyFont="1" applyFill="1" applyBorder="1" applyAlignment="1">
      <alignment horizontal="left" vertical="center"/>
    </xf>
    <xf numFmtId="0" fontId="60" fillId="10" borderId="0" xfId="0" applyFont="1" applyFill="1">
      <alignment vertical="center"/>
    </xf>
    <xf numFmtId="0" fontId="55" fillId="10" borderId="0" xfId="0" applyFont="1" applyFill="1">
      <alignment vertical="center"/>
    </xf>
    <xf numFmtId="0" fontId="60" fillId="0" borderId="17" xfId="0" applyFont="1" applyFill="1" applyBorder="1">
      <alignment vertical="center"/>
    </xf>
    <xf numFmtId="0" fontId="62" fillId="0" borderId="0" xfId="0" applyFont="1" applyBorder="1">
      <alignment vertical="center"/>
    </xf>
    <xf numFmtId="0" fontId="62" fillId="0" borderId="0" xfId="0" applyFont="1" applyFill="1">
      <alignment vertical="center"/>
    </xf>
    <xf numFmtId="41" fontId="62" fillId="0" borderId="0" xfId="183" applyFont="1" applyFill="1" applyBorder="1">
      <alignment vertical="center"/>
    </xf>
    <xf numFmtId="0" fontId="63" fillId="0" borderId="0" xfId="0" applyFont="1" applyBorder="1">
      <alignment vertical="center"/>
    </xf>
    <xf numFmtId="0" fontId="63" fillId="0" borderId="0" xfId="0" applyFont="1">
      <alignment vertical="center"/>
    </xf>
    <xf numFmtId="0" fontId="62" fillId="10" borderId="0" xfId="0" applyFont="1" applyFill="1" applyBorder="1">
      <alignment vertical="center"/>
    </xf>
    <xf numFmtId="0" fontId="63" fillId="0" borderId="0" xfId="0" applyFont="1" applyFill="1">
      <alignment vertical="center"/>
    </xf>
    <xf numFmtId="0" fontId="63" fillId="0" borderId="16" xfId="0" applyFont="1" applyFill="1" applyBorder="1">
      <alignment vertical="center"/>
    </xf>
    <xf numFmtId="0" fontId="63" fillId="0" borderId="0" xfId="0" applyFont="1" applyFill="1" applyBorder="1">
      <alignment vertical="center"/>
    </xf>
    <xf numFmtId="0" fontId="55" fillId="10" borderId="0" xfId="0" applyFont="1" applyFill="1" applyBorder="1">
      <alignment vertical="center"/>
    </xf>
    <xf numFmtId="0" fontId="62" fillId="0" borderId="19" xfId="0" applyFont="1" applyBorder="1">
      <alignment vertical="center"/>
    </xf>
    <xf numFmtId="0" fontId="64" fillId="0" borderId="0" xfId="0" applyFont="1">
      <alignment vertical="center"/>
    </xf>
    <xf numFmtId="0" fontId="61" fillId="0" borderId="0" xfId="0" applyFont="1" applyAlignment="1">
      <alignment horizontal="left" vertical="center" indent="1"/>
    </xf>
    <xf numFmtId="209" fontId="55" fillId="0" borderId="0" xfId="0" applyNumberFormat="1" applyFont="1" applyBorder="1">
      <alignment vertical="center"/>
    </xf>
    <xf numFmtId="0" fontId="55" fillId="0" borderId="19" xfId="0" applyFont="1" applyBorder="1">
      <alignment vertical="center"/>
    </xf>
    <xf numFmtId="1" fontId="55" fillId="0" borderId="0" xfId="0" applyNumberFormat="1" applyFont="1" applyFill="1" applyBorder="1" applyAlignment="1">
      <alignment vertical="center"/>
    </xf>
    <xf numFmtId="1" fontId="60" fillId="0" borderId="0" xfId="0" applyNumberFormat="1" applyFont="1" applyFill="1" applyBorder="1" applyAlignment="1">
      <alignment vertical="center"/>
    </xf>
    <xf numFmtId="1" fontId="60" fillId="0" borderId="19" xfId="0" applyNumberFormat="1" applyFont="1" applyFill="1" applyBorder="1" applyAlignment="1">
      <alignment vertical="center"/>
    </xf>
    <xf numFmtId="0" fontId="55" fillId="0" borderId="19" xfId="0" applyFont="1" applyFill="1" applyBorder="1">
      <alignment vertical="center"/>
    </xf>
    <xf numFmtId="206" fontId="62" fillId="0" borderId="19" xfId="0" applyNumberFormat="1" applyFont="1" applyFill="1" applyBorder="1">
      <alignment vertical="center"/>
    </xf>
    <xf numFmtId="0" fontId="55" fillId="0" borderId="18" xfId="0" applyFont="1" applyFill="1" applyBorder="1">
      <alignment vertical="center"/>
    </xf>
    <xf numFmtId="0" fontId="55" fillId="0" borderId="28" xfId="0" applyFont="1" applyFill="1" applyBorder="1">
      <alignment vertical="center"/>
    </xf>
    <xf numFmtId="0" fontId="60" fillId="0" borderId="28" xfId="0" applyFont="1" applyFill="1" applyBorder="1">
      <alignment vertical="center"/>
    </xf>
    <xf numFmtId="0" fontId="60" fillId="10" borderId="0" xfId="0" applyFont="1" applyFill="1" applyBorder="1">
      <alignment vertical="center"/>
    </xf>
    <xf numFmtId="206" fontId="62" fillId="0" borderId="30" xfId="0" applyNumberFormat="1" applyFont="1" applyFill="1" applyBorder="1">
      <alignment vertical="center"/>
    </xf>
    <xf numFmtId="0" fontId="55" fillId="15" borderId="0" xfId="0" applyFont="1" applyFill="1">
      <alignment vertical="center"/>
    </xf>
    <xf numFmtId="0" fontId="83" fillId="15" borderId="0" xfId="0" applyFont="1" applyFill="1">
      <alignment vertical="center"/>
    </xf>
    <xf numFmtId="0" fontId="84" fillId="15" borderId="0" xfId="220" applyFont="1" applyFill="1" applyAlignment="1">
      <alignment horizontal="left" vertical="center" indent="1"/>
    </xf>
    <xf numFmtId="0" fontId="84" fillId="15" borderId="0" xfId="220" applyFont="1" applyFill="1" applyBorder="1">
      <alignment vertical="center"/>
    </xf>
    <xf numFmtId="0" fontId="85" fillId="15" borderId="0" xfId="0" applyFont="1" applyFill="1">
      <alignment vertical="center"/>
    </xf>
    <xf numFmtId="0" fontId="84" fillId="15" borderId="0" xfId="220" applyFont="1" applyFill="1" applyBorder="1" applyAlignment="1">
      <alignment horizontal="left" vertical="center" indent="1"/>
    </xf>
    <xf numFmtId="0" fontId="53" fillId="16" borderId="0" xfId="0" applyFont="1" applyFill="1">
      <alignment vertical="center"/>
    </xf>
    <xf numFmtId="0" fontId="56" fillId="0" borderId="0" xfId="0" applyFont="1" applyFill="1" applyBorder="1">
      <alignment vertical="center"/>
    </xf>
    <xf numFmtId="0" fontId="60" fillId="11" borderId="14" xfId="0" applyFont="1" applyFill="1" applyBorder="1" applyAlignment="1">
      <alignment vertical="center"/>
    </xf>
    <xf numFmtId="0" fontId="60" fillId="11" borderId="0" xfId="0" applyFont="1" applyFill="1" applyBorder="1" applyAlignment="1">
      <alignment vertical="center"/>
    </xf>
    <xf numFmtId="0" fontId="65" fillId="13" borderId="32" xfId="0" applyFont="1" applyFill="1" applyBorder="1">
      <alignment vertical="center"/>
    </xf>
    <xf numFmtId="0" fontId="87" fillId="0" borderId="0" xfId="0" applyFont="1">
      <alignment vertical="center"/>
    </xf>
    <xf numFmtId="0" fontId="53" fillId="0" borderId="40" xfId="0" applyFont="1" applyFill="1" applyBorder="1">
      <alignment vertical="center"/>
    </xf>
    <xf numFmtId="0" fontId="53" fillId="0" borderId="41" xfId="0" applyFont="1" applyFill="1" applyBorder="1">
      <alignment vertical="center"/>
    </xf>
    <xf numFmtId="0" fontId="54" fillId="0" borderId="42" xfId="0" applyFont="1" applyFill="1" applyBorder="1">
      <alignment vertical="center"/>
    </xf>
    <xf numFmtId="0" fontId="55" fillId="0" borderId="43" xfId="0" applyFont="1" applyFill="1" applyBorder="1">
      <alignment vertical="center"/>
    </xf>
    <xf numFmtId="0" fontId="55" fillId="0" borderId="44" xfId="0" applyFont="1" applyFill="1" applyBorder="1">
      <alignment vertical="center"/>
    </xf>
    <xf numFmtId="0" fontId="56" fillId="0" borderId="44" xfId="0" applyFont="1" applyFill="1" applyBorder="1">
      <alignment vertical="center"/>
    </xf>
    <xf numFmtId="0" fontId="57" fillId="0" borderId="43" xfId="0" applyFont="1" applyFill="1" applyBorder="1" applyAlignment="1">
      <alignment horizontal="center" vertical="center"/>
    </xf>
    <xf numFmtId="0" fontId="53" fillId="0" borderId="0" xfId="0" applyFont="1" applyFill="1" applyBorder="1">
      <alignment vertical="center"/>
    </xf>
    <xf numFmtId="0" fontId="53" fillId="0" borderId="44" xfId="0" applyFont="1" applyFill="1" applyBorder="1">
      <alignment vertical="center"/>
    </xf>
    <xf numFmtId="0" fontId="58" fillId="0" borderId="43" xfId="0" applyFont="1" applyFill="1" applyBorder="1" applyAlignment="1">
      <alignment horizontal="center" vertical="center"/>
    </xf>
    <xf numFmtId="0" fontId="59" fillId="0" borderId="43" xfId="0" applyFont="1" applyFill="1" applyBorder="1" applyAlignment="1">
      <alignment horizontal="center" vertical="center"/>
    </xf>
    <xf numFmtId="0" fontId="55" fillId="0" borderId="45" xfId="0" applyFont="1" applyFill="1" applyBorder="1">
      <alignment vertical="center"/>
    </xf>
    <xf numFmtId="0" fontId="55" fillId="0" borderId="46" xfId="0" applyFont="1" applyFill="1" applyBorder="1">
      <alignment vertical="center"/>
    </xf>
    <xf numFmtId="0" fontId="55" fillId="0" borderId="47" xfId="0" applyFont="1" applyFill="1" applyBorder="1">
      <alignment vertical="center"/>
    </xf>
    <xf numFmtId="0" fontId="55" fillId="0" borderId="30" xfId="0" applyFont="1" applyFill="1" applyBorder="1">
      <alignment vertical="center"/>
    </xf>
    <xf numFmtId="0" fontId="60" fillId="0" borderId="48" xfId="0" quotePrefix="1" applyFont="1" applyFill="1" applyBorder="1" applyAlignment="1">
      <alignment horizontal="center" vertical="center"/>
    </xf>
    <xf numFmtId="206" fontId="60" fillId="0" borderId="0" xfId="183" applyNumberFormat="1" applyFont="1" applyFill="1" applyBorder="1">
      <alignment vertical="center"/>
    </xf>
    <xf numFmtId="206" fontId="60" fillId="0" borderId="19" xfId="183" applyNumberFormat="1" applyFont="1" applyFill="1" applyBorder="1">
      <alignment vertical="center"/>
    </xf>
    <xf numFmtId="206" fontId="60" fillId="0" borderId="0" xfId="183" applyNumberFormat="1" applyFont="1" applyFill="1" applyBorder="1" applyAlignment="1">
      <alignment horizontal="right" vertical="center"/>
    </xf>
    <xf numFmtId="206" fontId="60" fillId="0" borderId="19" xfId="183" applyNumberFormat="1" applyFont="1" applyFill="1" applyBorder="1" applyAlignment="1">
      <alignment horizontal="right" vertical="center"/>
    </xf>
    <xf numFmtId="177" fontId="55" fillId="0" borderId="0" xfId="183" applyNumberFormat="1" applyFont="1" applyFill="1" applyBorder="1">
      <alignment vertical="center"/>
    </xf>
    <xf numFmtId="206" fontId="55" fillId="0" borderId="0" xfId="183" applyNumberFormat="1" applyFont="1" applyFill="1" applyBorder="1">
      <alignment vertical="center"/>
    </xf>
    <xf numFmtId="10" fontId="55" fillId="0" borderId="0" xfId="178" applyNumberFormat="1" applyFont="1" applyFill="1" applyBorder="1" applyAlignment="1">
      <alignment vertical="center"/>
    </xf>
    <xf numFmtId="177" fontId="60" fillId="0" borderId="16" xfId="183" applyNumberFormat="1" applyFont="1" applyFill="1" applyBorder="1">
      <alignment vertical="center"/>
    </xf>
    <xf numFmtId="206" fontId="60" fillId="0" borderId="16" xfId="183" applyNumberFormat="1" applyFont="1" applyFill="1" applyBorder="1">
      <alignment vertical="center"/>
    </xf>
    <xf numFmtId="177" fontId="60" fillId="0" borderId="0" xfId="183" applyNumberFormat="1" applyFont="1" applyFill="1" applyBorder="1">
      <alignment vertical="center"/>
    </xf>
    <xf numFmtId="177" fontId="60" fillId="0" borderId="15" xfId="183" applyNumberFormat="1" applyFont="1" applyFill="1" applyBorder="1">
      <alignment vertical="center"/>
    </xf>
    <xf numFmtId="177" fontId="60" fillId="0" borderId="25" xfId="183" applyNumberFormat="1" applyFont="1" applyFill="1" applyBorder="1">
      <alignment vertical="center"/>
    </xf>
    <xf numFmtId="177" fontId="60" fillId="0" borderId="18" xfId="183" applyNumberFormat="1" applyFont="1" applyFill="1" applyBorder="1">
      <alignment vertical="center"/>
    </xf>
    <xf numFmtId="177" fontId="55" fillId="0" borderId="0" xfId="0" applyNumberFormat="1" applyFont="1" applyFill="1" applyBorder="1">
      <alignment vertical="center"/>
    </xf>
    <xf numFmtId="177" fontId="60" fillId="0" borderId="0" xfId="0" applyNumberFormat="1" applyFont="1" applyFill="1" applyBorder="1">
      <alignment vertical="center"/>
    </xf>
    <xf numFmtId="206" fontId="60" fillId="0" borderId="23" xfId="183" applyNumberFormat="1" applyFont="1" applyFill="1" applyBorder="1">
      <alignment vertical="center"/>
    </xf>
    <xf numFmtId="206" fontId="60" fillId="0" borderId="24" xfId="183" applyNumberFormat="1" applyFont="1" applyFill="1" applyBorder="1">
      <alignment vertical="center"/>
    </xf>
    <xf numFmtId="206" fontId="55" fillId="0" borderId="0" xfId="0" applyNumberFormat="1" applyFont="1" applyFill="1" applyBorder="1">
      <alignment vertical="center"/>
    </xf>
    <xf numFmtId="206" fontId="55" fillId="0" borderId="17" xfId="183" applyNumberFormat="1" applyFont="1" applyFill="1" applyBorder="1">
      <alignment vertical="center"/>
    </xf>
    <xf numFmtId="10" fontId="76" fillId="10" borderId="0" xfId="178" applyNumberFormat="1" applyFont="1" applyFill="1" applyBorder="1" applyAlignment="1">
      <alignment vertical="center"/>
    </xf>
    <xf numFmtId="10" fontId="76" fillId="10" borderId="20" xfId="178" applyNumberFormat="1" applyFont="1" applyFill="1" applyBorder="1" applyAlignment="1">
      <alignment vertical="center"/>
    </xf>
    <xf numFmtId="41" fontId="72" fillId="0" borderId="0" xfId="183" applyFont="1" applyFill="1" applyBorder="1">
      <alignment vertical="center"/>
    </xf>
    <xf numFmtId="10" fontId="76" fillId="10" borderId="16" xfId="178" applyNumberFormat="1" applyFont="1" applyFill="1" applyBorder="1" applyAlignment="1">
      <alignment vertical="center"/>
    </xf>
    <xf numFmtId="10" fontId="76" fillId="0" borderId="16" xfId="178" applyNumberFormat="1" applyFont="1" applyFill="1" applyBorder="1" applyAlignment="1">
      <alignment vertical="center"/>
    </xf>
    <xf numFmtId="41" fontId="72" fillId="0" borderId="17" xfId="183" applyFont="1" applyFill="1" applyBorder="1">
      <alignment vertical="center"/>
    </xf>
    <xf numFmtId="203" fontId="60" fillId="0" borderId="0" xfId="183" applyNumberFormat="1" applyFont="1" applyFill="1" applyBorder="1">
      <alignment vertical="center"/>
    </xf>
    <xf numFmtId="206" fontId="60" fillId="10" borderId="0" xfId="183" applyNumberFormat="1" applyFont="1" applyFill="1" applyBorder="1">
      <alignment vertical="center"/>
    </xf>
    <xf numFmtId="203" fontId="55" fillId="0" borderId="0" xfId="183" applyNumberFormat="1" applyFont="1" applyFill="1" applyBorder="1">
      <alignment vertical="center"/>
    </xf>
    <xf numFmtId="203" fontId="55" fillId="0" borderId="0" xfId="0" applyNumberFormat="1" applyFont="1" applyFill="1" applyBorder="1">
      <alignment vertical="center"/>
    </xf>
    <xf numFmtId="206" fontId="55" fillId="10" borderId="0" xfId="183" applyNumberFormat="1" applyFont="1" applyFill="1" applyBorder="1">
      <alignment vertical="center"/>
    </xf>
    <xf numFmtId="10" fontId="60" fillId="0" borderId="16" xfId="178" applyNumberFormat="1" applyFont="1" applyFill="1" applyBorder="1" applyAlignment="1">
      <alignment vertical="center"/>
    </xf>
    <xf numFmtId="10" fontId="55" fillId="0" borderId="14" xfId="178" applyNumberFormat="1" applyFont="1" applyFill="1" applyBorder="1" applyAlignment="1">
      <alignment vertical="center"/>
    </xf>
    <xf numFmtId="10" fontId="60" fillId="0" borderId="0" xfId="202" applyNumberFormat="1" applyFont="1" applyFill="1" applyBorder="1">
      <alignment vertical="center"/>
    </xf>
    <xf numFmtId="10" fontId="60" fillId="0" borderId="0" xfId="178" applyNumberFormat="1" applyFont="1" applyFill="1" applyBorder="1" applyAlignment="1">
      <alignment vertical="center"/>
    </xf>
    <xf numFmtId="203" fontId="55" fillId="0" borderId="0" xfId="202" applyNumberFormat="1" applyFont="1" applyFill="1" applyBorder="1">
      <alignment vertical="center"/>
    </xf>
    <xf numFmtId="41" fontId="55" fillId="0" borderId="0" xfId="0" applyNumberFormat="1" applyFont="1" applyFill="1" applyBorder="1">
      <alignment vertical="center"/>
    </xf>
    <xf numFmtId="176" fontId="60" fillId="0" borderId="0" xfId="178" applyNumberFormat="1" applyFont="1" applyFill="1" applyBorder="1" applyAlignment="1">
      <alignment vertical="center"/>
    </xf>
    <xf numFmtId="210" fontId="55" fillId="0" borderId="0" xfId="183" applyNumberFormat="1" applyFont="1" applyFill="1" applyBorder="1">
      <alignment vertical="center"/>
    </xf>
    <xf numFmtId="206" fontId="60" fillId="0" borderId="18" xfId="183" applyNumberFormat="1" applyFont="1" applyFill="1" applyBorder="1">
      <alignment vertical="center"/>
    </xf>
    <xf numFmtId="206" fontId="55" fillId="0" borderId="14" xfId="183" applyNumberFormat="1" applyFont="1" applyFill="1" applyBorder="1">
      <alignment vertical="center"/>
    </xf>
    <xf numFmtId="10" fontId="76" fillId="0" borderId="0" xfId="178" applyNumberFormat="1" applyFont="1" applyFill="1" applyBorder="1" applyAlignment="1">
      <alignment vertical="center"/>
    </xf>
    <xf numFmtId="203" fontId="72" fillId="0" borderId="0" xfId="183" applyNumberFormat="1" applyFont="1" applyFill="1" applyBorder="1">
      <alignment vertical="center"/>
    </xf>
    <xf numFmtId="10" fontId="76" fillId="0" borderId="20" xfId="178" applyNumberFormat="1" applyFont="1" applyFill="1" applyBorder="1" applyAlignment="1">
      <alignment vertical="center"/>
    </xf>
    <xf numFmtId="41" fontId="72" fillId="0" borderId="14" xfId="183" applyFont="1" applyFill="1" applyBorder="1">
      <alignment vertical="center"/>
    </xf>
    <xf numFmtId="203" fontId="72" fillId="0" borderId="17" xfId="183" applyNumberFormat="1" applyFont="1" applyFill="1" applyBorder="1">
      <alignment vertical="center"/>
    </xf>
    <xf numFmtId="41" fontId="72" fillId="0" borderId="19" xfId="183" applyFont="1" applyFill="1" applyBorder="1">
      <alignment vertical="center"/>
    </xf>
    <xf numFmtId="209" fontId="55" fillId="0" borderId="17" xfId="183" applyNumberFormat="1" applyFont="1" applyFill="1" applyBorder="1">
      <alignment vertical="center"/>
    </xf>
    <xf numFmtId="209" fontId="55" fillId="0" borderId="0" xfId="183" applyNumberFormat="1" applyFont="1" applyFill="1" applyBorder="1">
      <alignment vertical="center"/>
    </xf>
    <xf numFmtId="209" fontId="55" fillId="0" borderId="0" xfId="0" applyNumberFormat="1" applyFont="1" applyFill="1" applyBorder="1">
      <alignment vertical="center"/>
    </xf>
    <xf numFmtId="209" fontId="55" fillId="0" borderId="17" xfId="0" applyNumberFormat="1" applyFont="1" applyFill="1" applyBorder="1">
      <alignment vertical="center"/>
    </xf>
    <xf numFmtId="209" fontId="55" fillId="0" borderId="14" xfId="183" applyNumberFormat="1" applyFont="1" applyFill="1" applyBorder="1">
      <alignment vertical="center"/>
    </xf>
    <xf numFmtId="10" fontId="60" fillId="0" borderId="0" xfId="0" applyNumberFormat="1" applyFont="1" applyFill="1" applyBorder="1">
      <alignment vertical="center"/>
    </xf>
    <xf numFmtId="177" fontId="60" fillId="0" borderId="18" xfId="183" applyNumberFormat="1" applyFont="1" applyFill="1" applyBorder="1" applyAlignment="1">
      <alignment horizontal="right" vertical="center"/>
    </xf>
    <xf numFmtId="177" fontId="60" fillId="0" borderId="0" xfId="0" applyNumberFormat="1" applyFont="1" applyFill="1" applyBorder="1" applyAlignment="1">
      <alignment horizontal="right" vertical="center"/>
    </xf>
    <xf numFmtId="177" fontId="55" fillId="0" borderId="0" xfId="0" applyNumberFormat="1" applyFont="1" applyFill="1" applyBorder="1" applyAlignment="1">
      <alignment horizontal="right" vertical="center"/>
    </xf>
    <xf numFmtId="177" fontId="55" fillId="0" borderId="0" xfId="183" applyNumberFormat="1" applyFont="1" applyFill="1" applyBorder="1" applyAlignment="1">
      <alignment horizontal="right" vertical="center"/>
    </xf>
    <xf numFmtId="177" fontId="55" fillId="0" borderId="14" xfId="183" applyNumberFormat="1" applyFont="1" applyFill="1" applyBorder="1" applyAlignment="1">
      <alignment horizontal="right" vertical="center"/>
    </xf>
    <xf numFmtId="206" fontId="55" fillId="0" borderId="0" xfId="183" applyNumberFormat="1" applyFont="1" applyFill="1" applyBorder="1" applyAlignment="1">
      <alignment horizontal="right" vertical="center"/>
    </xf>
    <xf numFmtId="177" fontId="60" fillId="0" borderId="23" xfId="183" applyNumberFormat="1" applyFont="1" applyFill="1" applyBorder="1">
      <alignment vertical="center"/>
    </xf>
    <xf numFmtId="177" fontId="60" fillId="0" borderId="24" xfId="183" applyNumberFormat="1" applyFont="1" applyFill="1" applyBorder="1">
      <alignment vertical="center"/>
    </xf>
    <xf numFmtId="177" fontId="55" fillId="0" borderId="17" xfId="183" applyNumberFormat="1" applyFont="1" applyFill="1" applyBorder="1">
      <alignment vertical="center"/>
    </xf>
    <xf numFmtId="206" fontId="60" fillId="0" borderId="18" xfId="183" applyNumberFormat="1" applyFont="1" applyFill="1" applyBorder="1" applyAlignment="1">
      <alignment horizontal="right" vertical="center"/>
    </xf>
    <xf numFmtId="206" fontId="55" fillId="0" borderId="30" xfId="0" applyNumberFormat="1" applyFont="1" applyFill="1" applyBorder="1">
      <alignment vertical="center"/>
    </xf>
    <xf numFmtId="0" fontId="72" fillId="0" borderId="29" xfId="0" applyFont="1" applyFill="1" applyBorder="1" applyAlignment="1">
      <alignment vertical="center"/>
    </xf>
    <xf numFmtId="0" fontId="72" fillId="0" borderId="14" xfId="0" applyFont="1" applyFill="1" applyBorder="1" applyAlignment="1">
      <alignment vertical="center"/>
    </xf>
    <xf numFmtId="206" fontId="63" fillId="0" borderId="46" xfId="183" applyNumberFormat="1" applyFont="1" applyFill="1" applyBorder="1">
      <alignment vertical="center"/>
    </xf>
    <xf numFmtId="177" fontId="60" fillId="0" borderId="46" xfId="183" applyNumberFormat="1" applyFont="1" applyFill="1" applyBorder="1">
      <alignment vertical="center"/>
    </xf>
    <xf numFmtId="0" fontId="60" fillId="0" borderId="52" xfId="0" applyFont="1" applyFill="1" applyBorder="1">
      <alignment vertical="center"/>
    </xf>
    <xf numFmtId="177" fontId="60" fillId="0" borderId="52" xfId="183" applyNumberFormat="1" applyFont="1" applyFill="1" applyBorder="1">
      <alignment vertical="center"/>
    </xf>
    <xf numFmtId="0" fontId="82" fillId="10" borderId="46" xfId="0" applyFont="1" applyFill="1" applyBorder="1" applyAlignment="1">
      <alignment horizontal="left" vertical="center"/>
    </xf>
    <xf numFmtId="0" fontId="60" fillId="0" borderId="46" xfId="0" applyFont="1" applyFill="1" applyBorder="1">
      <alignment vertical="center"/>
    </xf>
    <xf numFmtId="0" fontId="72" fillId="0" borderId="17" xfId="0" applyFont="1" applyFill="1" applyBorder="1">
      <alignment vertical="center"/>
    </xf>
    <xf numFmtId="0" fontId="72" fillId="0" borderId="14" xfId="0" applyFont="1" applyFill="1" applyBorder="1">
      <alignment vertical="center"/>
    </xf>
    <xf numFmtId="0" fontId="72" fillId="0" borderId="46" xfId="0" applyFont="1" applyFill="1" applyBorder="1">
      <alignment vertical="center"/>
    </xf>
    <xf numFmtId="0" fontId="77" fillId="0" borderId="46" xfId="0" applyFont="1" applyFill="1" applyBorder="1">
      <alignment vertical="center"/>
    </xf>
    <xf numFmtId="41" fontId="72" fillId="0" borderId="46" xfId="183" applyFont="1" applyFill="1" applyBorder="1">
      <alignment vertical="center"/>
    </xf>
    <xf numFmtId="203" fontId="72" fillId="0" borderId="46" xfId="183" applyNumberFormat="1" applyFont="1" applyFill="1" applyBorder="1">
      <alignment vertical="center"/>
    </xf>
    <xf numFmtId="0" fontId="72" fillId="0" borderId="32" xfId="0" applyFont="1" applyFill="1" applyBorder="1">
      <alignment vertical="center"/>
    </xf>
    <xf numFmtId="41" fontId="72" fillId="0" borderId="32" xfId="183" applyFont="1" applyFill="1" applyBorder="1">
      <alignment vertical="center"/>
    </xf>
    <xf numFmtId="0" fontId="55" fillId="0" borderId="32" xfId="0" applyFont="1" applyFill="1" applyBorder="1">
      <alignment vertical="center"/>
    </xf>
    <xf numFmtId="177" fontId="55" fillId="0" borderId="32" xfId="0" applyNumberFormat="1" applyFont="1" applyFill="1" applyBorder="1">
      <alignment vertical="center"/>
    </xf>
    <xf numFmtId="177" fontId="55" fillId="0" borderId="32" xfId="183" applyNumberFormat="1" applyFont="1" applyFill="1" applyBorder="1">
      <alignment vertical="center"/>
    </xf>
    <xf numFmtId="0" fontId="72" fillId="0" borderId="19" xfId="0" applyFont="1" applyFill="1" applyBorder="1">
      <alignment vertical="center"/>
    </xf>
    <xf numFmtId="0" fontId="60" fillId="0" borderId="18" xfId="0" applyFont="1" applyBorder="1">
      <alignment vertical="center"/>
    </xf>
    <xf numFmtId="0" fontId="60" fillId="0" borderId="0" xfId="0" applyFont="1" applyFill="1" applyBorder="1" applyAlignment="1">
      <alignment vertical="center"/>
    </xf>
    <xf numFmtId="0" fontId="55" fillId="0" borderId="0" xfId="0" applyFont="1" applyBorder="1" applyAlignment="1">
      <alignment vertical="center"/>
    </xf>
    <xf numFmtId="0" fontId="55" fillId="10" borderId="32" xfId="0" applyFont="1" applyFill="1" applyBorder="1">
      <alignment vertical="center"/>
    </xf>
    <xf numFmtId="0" fontId="60" fillId="0" borderId="32" xfId="0" applyFont="1" applyFill="1" applyBorder="1">
      <alignment vertical="center"/>
    </xf>
    <xf numFmtId="10" fontId="60" fillId="0" borderId="32" xfId="178" applyNumberFormat="1" applyFont="1" applyFill="1" applyBorder="1" applyAlignment="1">
      <alignment vertical="center"/>
    </xf>
    <xf numFmtId="0" fontId="55" fillId="0" borderId="17" xfId="0" applyFont="1" applyBorder="1" applyAlignment="1">
      <alignment vertical="center"/>
    </xf>
    <xf numFmtId="0" fontId="55" fillId="0" borderId="46" xfId="0" applyFont="1" applyBorder="1">
      <alignment vertical="center"/>
    </xf>
    <xf numFmtId="0" fontId="62" fillId="0" borderId="46" xfId="0" applyFont="1" applyBorder="1">
      <alignment vertical="center"/>
    </xf>
    <xf numFmtId="206" fontId="60" fillId="0" borderId="32" xfId="183" applyNumberFormat="1" applyFont="1" applyFill="1" applyBorder="1">
      <alignment vertical="center"/>
    </xf>
    <xf numFmtId="206" fontId="60" fillId="0" borderId="46" xfId="183" applyNumberFormat="1" applyFont="1" applyFill="1" applyBorder="1">
      <alignment vertical="center"/>
    </xf>
    <xf numFmtId="0" fontId="60" fillId="0" borderId="50" xfId="0" applyFont="1" applyFill="1" applyBorder="1">
      <alignment vertical="center"/>
    </xf>
    <xf numFmtId="206" fontId="60" fillId="0" borderId="50" xfId="183" applyNumberFormat="1" applyFont="1" applyFill="1" applyBorder="1">
      <alignment vertical="center"/>
    </xf>
    <xf numFmtId="0" fontId="55" fillId="0" borderId="32" xfId="0" applyFont="1" applyBorder="1">
      <alignment vertical="center"/>
    </xf>
    <xf numFmtId="206" fontId="62" fillId="0" borderId="32" xfId="0" applyNumberFormat="1" applyFont="1" applyFill="1" applyBorder="1">
      <alignment vertical="center"/>
    </xf>
    <xf numFmtId="206" fontId="55" fillId="0" borderId="32" xfId="183" applyNumberFormat="1" applyFont="1" applyFill="1" applyBorder="1">
      <alignment vertical="center"/>
    </xf>
    <xf numFmtId="206" fontId="62" fillId="0" borderId="46" xfId="0" applyNumberFormat="1" applyFont="1" applyFill="1" applyBorder="1">
      <alignment vertical="center"/>
    </xf>
    <xf numFmtId="206" fontId="55" fillId="0" borderId="46" xfId="183" applyNumberFormat="1" applyFont="1" applyFill="1" applyBorder="1">
      <alignment vertical="center"/>
    </xf>
    <xf numFmtId="0" fontId="55" fillId="0" borderId="46" xfId="0" applyFont="1" applyBorder="1" applyAlignment="1">
      <alignment vertical="center"/>
    </xf>
    <xf numFmtId="0" fontId="60" fillId="0" borderId="29" xfId="0" applyFont="1" applyFill="1" applyBorder="1">
      <alignment vertical="center"/>
    </xf>
    <xf numFmtId="0" fontId="60" fillId="0" borderId="51" xfId="0" applyFont="1" applyBorder="1" applyAlignment="1">
      <alignment horizontal="center" vertical="center"/>
    </xf>
    <xf numFmtId="206" fontId="62" fillId="0" borderId="51" xfId="0" applyNumberFormat="1" applyFont="1" applyFill="1" applyBorder="1">
      <alignment vertical="center"/>
    </xf>
    <xf numFmtId="0" fontId="75" fillId="0" borderId="0" xfId="0" applyFont="1">
      <alignment vertical="center"/>
    </xf>
    <xf numFmtId="206" fontId="60" fillId="0" borderId="17" xfId="183" applyNumberFormat="1" applyFont="1" applyFill="1" applyBorder="1">
      <alignment vertical="center"/>
    </xf>
    <xf numFmtId="0" fontId="60" fillId="0" borderId="53" xfId="0" applyFont="1" applyFill="1" applyBorder="1">
      <alignment vertical="center"/>
    </xf>
    <xf numFmtId="0" fontId="55" fillId="0" borderId="53" xfId="0" applyFont="1" applyFill="1" applyBorder="1">
      <alignment vertical="center"/>
    </xf>
    <xf numFmtId="177" fontId="60" fillId="0" borderId="17" xfId="183" applyNumberFormat="1" applyFont="1" applyFill="1" applyBorder="1">
      <alignment vertical="center"/>
    </xf>
    <xf numFmtId="177" fontId="55" fillId="10" borderId="17" xfId="183" applyNumberFormat="1" applyFont="1" applyFill="1" applyBorder="1" applyAlignment="1">
      <alignment horizontal="right" vertical="center"/>
    </xf>
    <xf numFmtId="0" fontId="62" fillId="0" borderId="17" xfId="0" applyFont="1" applyFill="1" applyBorder="1" applyAlignment="1">
      <alignment horizontal="left" vertical="center" indent="1"/>
    </xf>
    <xf numFmtId="206" fontId="55" fillId="10" borderId="17" xfId="183" applyNumberFormat="1" applyFont="1" applyFill="1" applyBorder="1">
      <alignment vertical="center"/>
    </xf>
    <xf numFmtId="177" fontId="60" fillId="10" borderId="19" xfId="183" applyNumberFormat="1" applyFont="1" applyFill="1" applyBorder="1" applyAlignment="1">
      <alignment horizontal="right" vertical="center"/>
    </xf>
    <xf numFmtId="177" fontId="55" fillId="10" borderId="32" xfId="183" applyNumberFormat="1" applyFont="1" applyFill="1" applyBorder="1" applyAlignment="1">
      <alignment horizontal="right" vertical="center"/>
    </xf>
    <xf numFmtId="177" fontId="60" fillId="10" borderId="32" xfId="183" applyNumberFormat="1" applyFont="1" applyFill="1" applyBorder="1" applyAlignment="1">
      <alignment horizontal="right" vertical="center"/>
    </xf>
    <xf numFmtId="177" fontId="60" fillId="0" borderId="22" xfId="183" applyNumberFormat="1" applyFont="1" applyFill="1" applyBorder="1">
      <alignment vertical="center"/>
    </xf>
    <xf numFmtId="0" fontId="60" fillId="0" borderId="54" xfId="0" applyFont="1" applyFill="1" applyBorder="1">
      <alignment vertical="center"/>
    </xf>
    <xf numFmtId="0" fontId="60" fillId="0" borderId="55" xfId="0" applyFont="1" applyFill="1" applyBorder="1">
      <alignment vertical="center"/>
    </xf>
    <xf numFmtId="211" fontId="76" fillId="0" borderId="0" xfId="183" applyNumberFormat="1" applyFont="1" applyFill="1" applyBorder="1" applyAlignment="1">
      <alignment vertical="center"/>
    </xf>
    <xf numFmtId="177" fontId="60" fillId="0" borderId="0" xfId="0" quotePrefix="1" applyNumberFormat="1" applyFont="1" applyFill="1" applyBorder="1" applyAlignment="1">
      <alignment horizontal="right" vertical="center"/>
    </xf>
    <xf numFmtId="177" fontId="55" fillId="0" borderId="17" xfId="183" applyNumberFormat="1" applyFont="1" applyFill="1" applyBorder="1" applyAlignment="1">
      <alignment horizontal="right" vertical="center"/>
    </xf>
    <xf numFmtId="177" fontId="55" fillId="0" borderId="32" xfId="183" applyNumberFormat="1" applyFont="1" applyFill="1" applyBorder="1" applyAlignment="1">
      <alignment horizontal="right" vertical="center"/>
    </xf>
    <xf numFmtId="177" fontId="60" fillId="0" borderId="0" xfId="183" applyNumberFormat="1" applyFont="1" applyFill="1" applyBorder="1" applyAlignment="1">
      <alignment horizontal="right" vertical="center"/>
    </xf>
    <xf numFmtId="177" fontId="60" fillId="0" borderId="32" xfId="183" applyNumberFormat="1" applyFont="1" applyFill="1" applyBorder="1" applyAlignment="1">
      <alignment horizontal="right" vertical="center"/>
    </xf>
    <xf numFmtId="177" fontId="60" fillId="0" borderId="53" xfId="183" applyNumberFormat="1" applyFont="1" applyFill="1" applyBorder="1" applyAlignment="1">
      <alignment horizontal="right" vertical="center"/>
    </xf>
    <xf numFmtId="177" fontId="60" fillId="0" borderId="19" xfId="183" applyNumberFormat="1" applyFont="1" applyFill="1" applyBorder="1" applyAlignment="1">
      <alignment horizontal="right" vertical="center"/>
    </xf>
    <xf numFmtId="177" fontId="60" fillId="0" borderId="19" xfId="0" applyNumberFormat="1" applyFont="1" applyFill="1" applyBorder="1" applyAlignment="1">
      <alignment horizontal="right" vertical="center"/>
    </xf>
    <xf numFmtId="177" fontId="60" fillId="0" borderId="39" xfId="183" applyNumberFormat="1" applyFont="1" applyFill="1" applyBorder="1" applyAlignment="1">
      <alignment horizontal="right" vertical="center"/>
    </xf>
    <xf numFmtId="177" fontId="72" fillId="0" borderId="0" xfId="183" applyNumberFormat="1" applyFont="1" applyFill="1" applyBorder="1">
      <alignment vertical="center"/>
    </xf>
    <xf numFmtId="177" fontId="72" fillId="0" borderId="19" xfId="183" applyNumberFormat="1" applyFont="1" applyFill="1" applyBorder="1">
      <alignment vertical="center"/>
    </xf>
    <xf numFmtId="177" fontId="55" fillId="0" borderId="0" xfId="202" applyNumberFormat="1" applyFont="1" applyFill="1" applyBorder="1">
      <alignment vertical="center"/>
    </xf>
    <xf numFmtId="177" fontId="72" fillId="0" borderId="17" xfId="183" applyNumberFormat="1" applyFont="1" applyFill="1" applyBorder="1">
      <alignment vertical="center"/>
    </xf>
    <xf numFmtId="177" fontId="72" fillId="0" borderId="14" xfId="183" applyNumberFormat="1" applyFont="1" applyFill="1" applyBorder="1">
      <alignment vertical="center"/>
    </xf>
    <xf numFmtId="0" fontId="60" fillId="15" borderId="0" xfId="0" applyFont="1" applyFill="1">
      <alignment vertical="center"/>
    </xf>
    <xf numFmtId="0" fontId="89" fillId="0" borderId="0" xfId="0" applyFont="1" applyFill="1" applyBorder="1">
      <alignment vertical="center"/>
    </xf>
    <xf numFmtId="203" fontId="76" fillId="0" borderId="0" xfId="183" applyNumberFormat="1" applyFont="1" applyFill="1" applyBorder="1">
      <alignment vertical="center"/>
    </xf>
    <xf numFmtId="0" fontId="60" fillId="0" borderId="0" xfId="0" applyFont="1" applyBorder="1" applyAlignment="1">
      <alignment vertical="center"/>
    </xf>
    <xf numFmtId="177" fontId="60" fillId="0" borderId="0" xfId="183" quotePrefix="1" applyNumberFormat="1" applyFont="1" applyFill="1" applyBorder="1" applyAlignment="1">
      <alignment vertical="center"/>
    </xf>
    <xf numFmtId="177" fontId="60" fillId="0" borderId="32" xfId="183" applyNumberFormat="1" applyFont="1" applyFill="1" applyBorder="1">
      <alignment vertical="center"/>
    </xf>
    <xf numFmtId="177" fontId="60" fillId="0" borderId="19" xfId="183" applyNumberFormat="1" applyFont="1" applyFill="1" applyBorder="1">
      <alignment vertical="center"/>
    </xf>
    <xf numFmtId="10" fontId="72" fillId="0" borderId="0" xfId="178" applyNumberFormat="1" applyFont="1" applyAlignment="1">
      <alignment vertical="center"/>
    </xf>
    <xf numFmtId="177" fontId="60" fillId="0" borderId="18" xfId="183" applyNumberFormat="1" applyFont="1" applyFill="1" applyBorder="1" applyAlignment="1">
      <alignment vertical="center"/>
    </xf>
    <xf numFmtId="177" fontId="55" fillId="0" borderId="0" xfId="183" applyNumberFormat="1" applyFont="1" applyFill="1" applyBorder="1" applyAlignment="1">
      <alignment vertical="center"/>
    </xf>
    <xf numFmtId="177" fontId="55" fillId="0" borderId="14" xfId="183" applyNumberFormat="1" applyFont="1" applyFill="1" applyBorder="1">
      <alignment vertical="center"/>
    </xf>
    <xf numFmtId="177" fontId="55" fillId="0" borderId="14" xfId="183" applyNumberFormat="1" applyFont="1" applyFill="1" applyBorder="1" applyAlignment="1">
      <alignment vertical="center"/>
    </xf>
    <xf numFmtId="177" fontId="55" fillId="0" borderId="32" xfId="202" applyNumberFormat="1" applyFont="1" applyFill="1" applyBorder="1">
      <alignment vertical="center"/>
    </xf>
    <xf numFmtId="177" fontId="55" fillId="0" borderId="14" xfId="202" applyNumberFormat="1" applyFont="1" applyFill="1" applyBorder="1">
      <alignment vertical="center"/>
    </xf>
    <xf numFmtId="177" fontId="55" fillId="0" borderId="19" xfId="202" applyNumberFormat="1" applyFont="1" applyFill="1" applyBorder="1">
      <alignment vertical="center"/>
    </xf>
    <xf numFmtId="177" fontId="60" fillId="0" borderId="19" xfId="0" applyNumberFormat="1" applyFont="1" applyFill="1" applyBorder="1">
      <alignment vertical="center"/>
    </xf>
    <xf numFmtId="177" fontId="55" fillId="0" borderId="19" xfId="183" applyNumberFormat="1" applyFont="1" applyFill="1" applyBorder="1">
      <alignment vertical="center"/>
    </xf>
    <xf numFmtId="208" fontId="55" fillId="0" borderId="17" xfId="183" applyNumberFormat="1" applyFont="1" applyFill="1" applyBorder="1" applyAlignment="1">
      <alignment horizontal="right" vertical="center"/>
    </xf>
    <xf numFmtId="208" fontId="55" fillId="0" borderId="0" xfId="0" applyNumberFormat="1" applyFont="1" applyFill="1" applyBorder="1" applyAlignment="1">
      <alignment horizontal="right" vertical="center"/>
    </xf>
    <xf numFmtId="208" fontId="55" fillId="0" borderId="0" xfId="183" applyNumberFormat="1" applyFont="1" applyFill="1" applyBorder="1" applyAlignment="1">
      <alignment horizontal="right" vertical="center"/>
    </xf>
    <xf numFmtId="208" fontId="55" fillId="0" borderId="17" xfId="0" applyNumberFormat="1" applyFont="1" applyFill="1" applyBorder="1" applyAlignment="1">
      <alignment horizontal="right" vertical="center"/>
    </xf>
    <xf numFmtId="208" fontId="55" fillId="0" borderId="14" xfId="183" applyNumberFormat="1" applyFont="1" applyFill="1" applyBorder="1" applyAlignment="1">
      <alignment horizontal="right" vertical="center"/>
    </xf>
    <xf numFmtId="208" fontId="55" fillId="0" borderId="23" xfId="183" applyNumberFormat="1" applyFont="1" applyFill="1" applyBorder="1" applyAlignment="1">
      <alignment horizontal="right" vertical="center"/>
    </xf>
    <xf numFmtId="208" fontId="55" fillId="0" borderId="46" xfId="183" applyNumberFormat="1" applyFont="1" applyFill="1" applyBorder="1" applyAlignment="1">
      <alignment horizontal="right" vertical="center"/>
    </xf>
    <xf numFmtId="208" fontId="55" fillId="0" borderId="46" xfId="0" applyNumberFormat="1" applyFont="1" applyFill="1" applyBorder="1" applyAlignment="1">
      <alignment horizontal="right" vertical="center"/>
    </xf>
    <xf numFmtId="177" fontId="55" fillId="0" borderId="17" xfId="0" applyNumberFormat="1" applyFont="1" applyFill="1" applyBorder="1" applyAlignment="1">
      <alignment horizontal="right" vertical="center"/>
    </xf>
    <xf numFmtId="177" fontId="55" fillId="0" borderId="46" xfId="183" applyNumberFormat="1" applyFont="1" applyFill="1" applyBorder="1" applyAlignment="1">
      <alignment horizontal="right" vertical="center"/>
    </xf>
    <xf numFmtId="177" fontId="55" fillId="0" borderId="46" xfId="0" applyNumberFormat="1" applyFont="1" applyFill="1" applyBorder="1" applyAlignment="1">
      <alignment horizontal="right" vertical="center"/>
    </xf>
    <xf numFmtId="177" fontId="55" fillId="0" borderId="0" xfId="0" applyNumberFormat="1" applyFont="1" applyFill="1">
      <alignment vertical="center"/>
    </xf>
    <xf numFmtId="209" fontId="60" fillId="0" borderId="17" xfId="183" applyNumberFormat="1" applyFont="1" applyFill="1" applyBorder="1">
      <alignment vertical="center"/>
    </xf>
    <xf numFmtId="209" fontId="60" fillId="0" borderId="23" xfId="183" applyNumberFormat="1" applyFont="1" applyFill="1" applyBorder="1">
      <alignment vertical="center"/>
    </xf>
    <xf numFmtId="209" fontId="55" fillId="0" borderId="46" xfId="183" applyNumberFormat="1" applyFont="1" applyFill="1" applyBorder="1">
      <alignment vertical="center"/>
    </xf>
    <xf numFmtId="177" fontId="55" fillId="0" borderId="46" xfId="183" applyNumberFormat="1" applyFont="1" applyFill="1" applyBorder="1">
      <alignment vertical="center"/>
    </xf>
    <xf numFmtId="177" fontId="55" fillId="0" borderId="46" xfId="0" applyNumberFormat="1" applyFont="1" applyFill="1" applyBorder="1">
      <alignment vertical="center"/>
    </xf>
    <xf numFmtId="177" fontId="60" fillId="0" borderId="55" xfId="183" applyNumberFormat="1" applyFont="1" applyFill="1" applyBorder="1">
      <alignment vertical="center"/>
    </xf>
    <xf numFmtId="177" fontId="55" fillId="0" borderId="19" xfId="0" applyNumberFormat="1" applyFont="1" applyFill="1" applyBorder="1">
      <alignment vertical="center"/>
    </xf>
    <xf numFmtId="0" fontId="90" fillId="17" borderId="0" xfId="220" applyFont="1" applyFill="1" applyAlignment="1">
      <alignment horizontal="left" vertical="center" indent="1"/>
    </xf>
    <xf numFmtId="0" fontId="91" fillId="15" borderId="0" xfId="0" applyFont="1" applyFill="1">
      <alignment vertical="center"/>
    </xf>
    <xf numFmtId="41" fontId="72" fillId="14" borderId="0" xfId="183" applyFont="1" applyFill="1" applyBorder="1">
      <alignment vertical="center"/>
    </xf>
    <xf numFmtId="0" fontId="60" fillId="0" borderId="16" xfId="0" applyFont="1" applyBorder="1" applyAlignment="1">
      <alignment vertical="center"/>
    </xf>
    <xf numFmtId="0" fontId="60" fillId="0" borderId="16" xfId="0" applyFont="1" applyBorder="1">
      <alignment vertical="center"/>
    </xf>
    <xf numFmtId="10" fontId="63" fillId="0" borderId="0" xfId="178" applyNumberFormat="1" applyFont="1" applyFill="1" applyBorder="1" applyAlignment="1">
      <alignment vertical="center"/>
    </xf>
    <xf numFmtId="177" fontId="60" fillId="0" borderId="29" xfId="183" applyNumberFormat="1" applyFont="1" applyFill="1" applyBorder="1" applyAlignment="1">
      <alignment vertical="center"/>
    </xf>
    <xf numFmtId="177" fontId="55" fillId="0" borderId="0" xfId="0" applyNumberFormat="1" applyFont="1">
      <alignment vertical="center"/>
    </xf>
    <xf numFmtId="177" fontId="55" fillId="0" borderId="0" xfId="0" applyNumberFormat="1" applyFont="1" applyBorder="1">
      <alignment vertical="center"/>
    </xf>
    <xf numFmtId="41" fontId="55" fillId="0" borderId="46" xfId="183" applyFont="1" applyFill="1" applyBorder="1">
      <alignment vertical="center"/>
    </xf>
    <xf numFmtId="206" fontId="55" fillId="10" borderId="46" xfId="183" applyNumberFormat="1" applyFont="1" applyFill="1" applyBorder="1">
      <alignment vertical="center"/>
    </xf>
    <xf numFmtId="177" fontId="55" fillId="10" borderId="0" xfId="183" applyNumberFormat="1" applyFont="1" applyFill="1" applyBorder="1">
      <alignment vertical="center"/>
    </xf>
    <xf numFmtId="177" fontId="55" fillId="10" borderId="0" xfId="0" applyNumberFormat="1" applyFont="1" applyFill="1" applyBorder="1">
      <alignment vertical="center"/>
    </xf>
    <xf numFmtId="177" fontId="55" fillId="10" borderId="17" xfId="183" applyNumberFormat="1" applyFont="1" applyFill="1" applyBorder="1">
      <alignment vertical="center"/>
    </xf>
    <xf numFmtId="177" fontId="55" fillId="10" borderId="32" xfId="183" applyNumberFormat="1" applyFont="1" applyFill="1" applyBorder="1">
      <alignment vertical="center"/>
    </xf>
    <xf numFmtId="177" fontId="60" fillId="10" borderId="0" xfId="183" applyNumberFormat="1" applyFont="1" applyFill="1" applyBorder="1">
      <alignment vertical="center"/>
    </xf>
    <xf numFmtId="177" fontId="60" fillId="10" borderId="17" xfId="183" applyNumberFormat="1" applyFont="1" applyFill="1" applyBorder="1">
      <alignment vertical="center"/>
    </xf>
    <xf numFmtId="177" fontId="60" fillId="10" borderId="16" xfId="183" applyNumberFormat="1" applyFont="1" applyFill="1" applyBorder="1">
      <alignment vertical="center"/>
    </xf>
    <xf numFmtId="177" fontId="60" fillId="10" borderId="0" xfId="0" applyNumberFormat="1" applyFont="1" applyFill="1" applyBorder="1">
      <alignment vertical="center"/>
    </xf>
    <xf numFmtId="177" fontId="55" fillId="10" borderId="32" xfId="0" applyNumberFormat="1" applyFont="1" applyFill="1" applyBorder="1">
      <alignment vertical="center"/>
    </xf>
    <xf numFmtId="177" fontId="60" fillId="10" borderId="25" xfId="183" applyNumberFormat="1" applyFont="1" applyFill="1" applyBorder="1">
      <alignment vertical="center"/>
    </xf>
    <xf numFmtId="177" fontId="60" fillId="10" borderId="15" xfId="183" applyNumberFormat="1" applyFont="1" applyFill="1" applyBorder="1">
      <alignment vertical="center"/>
    </xf>
    <xf numFmtId="177" fontId="55" fillId="10" borderId="46" xfId="183" applyNumberFormat="1" applyFont="1" applyFill="1" applyBorder="1">
      <alignment vertical="center"/>
    </xf>
    <xf numFmtId="0" fontId="88" fillId="0" borderId="14" xfId="0" applyFont="1" applyBorder="1">
      <alignment vertical="center"/>
    </xf>
    <xf numFmtId="0" fontId="55" fillId="10" borderId="14" xfId="0" applyFont="1" applyFill="1" applyBorder="1">
      <alignment vertical="center"/>
    </xf>
    <xf numFmtId="0" fontId="55" fillId="0" borderId="14" xfId="0" applyFont="1" applyBorder="1">
      <alignment vertical="center"/>
    </xf>
    <xf numFmtId="177" fontId="60" fillId="0" borderId="23" xfId="183" applyNumberFormat="1" applyFont="1" applyFill="1" applyBorder="1" applyAlignment="1">
      <alignment horizontal="right" vertical="center"/>
    </xf>
    <xf numFmtId="177" fontId="60" fillId="0" borderId="17" xfId="183" applyNumberFormat="1" applyFont="1" applyFill="1" applyBorder="1" applyAlignment="1">
      <alignment horizontal="right" vertical="center"/>
    </xf>
    <xf numFmtId="177" fontId="72" fillId="10" borderId="0" xfId="183" applyNumberFormat="1" applyFont="1" applyFill="1" applyBorder="1">
      <alignment vertical="center"/>
    </xf>
    <xf numFmtId="177" fontId="72" fillId="10" borderId="14" xfId="183" applyNumberFormat="1" applyFont="1" applyFill="1" applyBorder="1">
      <alignment vertical="center"/>
    </xf>
    <xf numFmtId="177" fontId="72" fillId="10" borderId="19" xfId="183" applyNumberFormat="1" applyFont="1" applyFill="1" applyBorder="1">
      <alignment vertical="center"/>
    </xf>
    <xf numFmtId="177" fontId="60" fillId="10" borderId="51" xfId="183" applyNumberFormat="1" applyFont="1" applyFill="1" applyBorder="1">
      <alignment vertical="center"/>
    </xf>
    <xf numFmtId="0" fontId="55" fillId="0" borderId="0" xfId="0" applyFont="1" applyFill="1" applyBorder="1" applyAlignment="1">
      <alignment horizontal="left" vertical="center" indent="1"/>
    </xf>
    <xf numFmtId="0" fontId="55" fillId="0" borderId="17" xfId="0" applyFont="1" applyFill="1" applyBorder="1" applyAlignment="1">
      <alignment horizontal="left" vertical="center" indent="1"/>
    </xf>
    <xf numFmtId="0" fontId="55" fillId="0" borderId="0" xfId="0" applyFont="1" applyBorder="1" applyAlignment="1">
      <alignment horizontal="left" vertical="center" indent="1"/>
    </xf>
    <xf numFmtId="0" fontId="55" fillId="0" borderId="0" xfId="0" applyFont="1" applyBorder="1" applyAlignment="1">
      <alignment horizontal="left" vertical="center" indent="2"/>
    </xf>
    <xf numFmtId="206" fontId="55" fillId="0" borderId="0" xfId="0" applyNumberFormat="1" applyFont="1" applyBorder="1">
      <alignment vertical="center"/>
    </xf>
    <xf numFmtId="0" fontId="55" fillId="0" borderId="31" xfId="0" applyFont="1" applyFill="1" applyBorder="1">
      <alignment vertical="center"/>
    </xf>
    <xf numFmtId="206" fontId="55" fillId="0" borderId="31" xfId="183" applyNumberFormat="1" applyFont="1" applyFill="1" applyBorder="1">
      <alignment vertical="center"/>
    </xf>
    <xf numFmtId="177" fontId="60" fillId="0" borderId="28" xfId="183" applyNumberFormat="1" applyFont="1" applyFill="1" applyBorder="1" applyAlignment="1">
      <alignment horizontal="right" vertical="center"/>
    </xf>
    <xf numFmtId="0" fontId="55" fillId="0" borderId="32" xfId="0" applyFont="1" applyFill="1" applyBorder="1" applyAlignment="1">
      <alignment horizontal="left" vertical="center" indent="1"/>
    </xf>
    <xf numFmtId="176" fontId="60" fillId="0" borderId="0" xfId="178" applyNumberFormat="1" applyFont="1" applyAlignment="1">
      <alignment vertical="center"/>
    </xf>
    <xf numFmtId="10" fontId="72" fillId="0" borderId="0" xfId="0" applyNumberFormat="1" applyFont="1" applyFill="1" applyBorder="1">
      <alignment vertical="center"/>
    </xf>
    <xf numFmtId="177" fontId="60" fillId="0" borderId="32" xfId="0" applyNumberFormat="1" applyFont="1" applyFill="1" applyBorder="1">
      <alignment vertical="center"/>
    </xf>
    <xf numFmtId="9" fontId="76" fillId="10" borderId="0" xfId="178" applyNumberFormat="1" applyFont="1" applyFill="1" applyBorder="1" applyAlignment="1">
      <alignment vertical="center"/>
    </xf>
    <xf numFmtId="213" fontId="72" fillId="0" borderId="0" xfId="0" applyNumberFormat="1" applyFont="1" applyBorder="1">
      <alignment vertical="center"/>
    </xf>
    <xf numFmtId="41" fontId="55" fillId="0" borderId="0" xfId="0" applyNumberFormat="1" applyFont="1" applyBorder="1">
      <alignment vertical="center"/>
    </xf>
    <xf numFmtId="43" fontId="55" fillId="0" borderId="0" xfId="0" applyNumberFormat="1" applyFont="1" applyBorder="1">
      <alignment vertical="center"/>
    </xf>
    <xf numFmtId="177" fontId="72" fillId="0" borderId="0" xfId="0" applyNumberFormat="1" applyFont="1" applyFill="1" applyBorder="1">
      <alignment vertical="center"/>
    </xf>
    <xf numFmtId="0" fontId="60" fillId="0" borderId="56" xfId="0" applyFont="1" applyFill="1" applyBorder="1">
      <alignment vertical="center"/>
    </xf>
    <xf numFmtId="10" fontId="60" fillId="0" borderId="56" xfId="178" applyNumberFormat="1" applyFont="1" applyFill="1" applyBorder="1" applyAlignment="1">
      <alignment vertical="center"/>
    </xf>
    <xf numFmtId="0" fontId="60" fillId="0" borderId="12" xfId="0" applyFont="1" applyBorder="1">
      <alignment vertical="center"/>
    </xf>
    <xf numFmtId="203" fontId="55" fillId="0" borderId="12" xfId="0" applyNumberFormat="1" applyFont="1" applyFill="1" applyBorder="1">
      <alignment vertical="center"/>
    </xf>
    <xf numFmtId="203" fontId="55" fillId="0" borderId="12" xfId="183" applyNumberFormat="1" applyFont="1" applyFill="1" applyBorder="1">
      <alignment vertical="center"/>
    </xf>
    <xf numFmtId="10" fontId="55" fillId="0" borderId="21" xfId="178" applyNumberFormat="1" applyFont="1" applyFill="1" applyBorder="1" applyAlignment="1">
      <alignment vertical="center"/>
    </xf>
    <xf numFmtId="0" fontId="63" fillId="0" borderId="12" xfId="0" applyFont="1" applyBorder="1">
      <alignment vertical="center"/>
    </xf>
    <xf numFmtId="203" fontId="60" fillId="0" borderId="12" xfId="183" applyNumberFormat="1" applyFont="1" applyFill="1" applyBorder="1">
      <alignment vertical="center"/>
    </xf>
    <xf numFmtId="0" fontId="63" fillId="0" borderId="21" xfId="0" applyFont="1" applyFill="1" applyBorder="1">
      <alignment vertical="center"/>
    </xf>
    <xf numFmtId="0" fontId="62" fillId="0" borderId="21" xfId="0" applyFont="1" applyBorder="1">
      <alignment vertical="center"/>
    </xf>
    <xf numFmtId="0" fontId="55" fillId="0" borderId="56" xfId="0" applyFont="1" applyFill="1" applyBorder="1">
      <alignment vertical="center"/>
    </xf>
    <xf numFmtId="203" fontId="55" fillId="0" borderId="56" xfId="183" applyNumberFormat="1" applyFont="1" applyFill="1" applyBorder="1">
      <alignment vertical="center"/>
    </xf>
    <xf numFmtId="0" fontId="55" fillId="0" borderId="57" xfId="0" applyFont="1" applyFill="1" applyBorder="1">
      <alignment vertical="center"/>
    </xf>
    <xf numFmtId="203" fontId="55" fillId="0" borderId="57" xfId="183" applyNumberFormat="1" applyFont="1" applyFill="1" applyBorder="1">
      <alignment vertical="center"/>
    </xf>
    <xf numFmtId="176" fontId="60" fillId="0" borderId="21" xfId="178" applyNumberFormat="1" applyFont="1" applyFill="1" applyBorder="1" applyAlignment="1">
      <alignment vertical="center"/>
    </xf>
    <xf numFmtId="176" fontId="76" fillId="0" borderId="20" xfId="178" applyNumberFormat="1" applyFont="1" applyFill="1" applyBorder="1" applyAlignment="1">
      <alignment vertical="center"/>
    </xf>
    <xf numFmtId="176" fontId="76" fillId="0" borderId="0" xfId="178" applyNumberFormat="1" applyFont="1" applyFill="1" applyBorder="1" applyAlignment="1">
      <alignment vertical="center"/>
    </xf>
    <xf numFmtId="208" fontId="55" fillId="0" borderId="0" xfId="0" applyNumberFormat="1" applyFont="1" applyBorder="1">
      <alignment vertical="center"/>
    </xf>
    <xf numFmtId="177" fontId="72" fillId="19" borderId="0" xfId="183" applyNumberFormat="1" applyFont="1" applyFill="1" applyBorder="1">
      <alignment vertical="center"/>
    </xf>
    <xf numFmtId="176" fontId="76" fillId="0" borderId="16" xfId="178" applyNumberFormat="1" applyFont="1" applyFill="1" applyBorder="1" applyAlignment="1">
      <alignment vertical="center"/>
    </xf>
    <xf numFmtId="10" fontId="76" fillId="19" borderId="20" xfId="178" applyNumberFormat="1" applyFont="1" applyFill="1" applyBorder="1" applyAlignment="1">
      <alignment vertical="center"/>
    </xf>
    <xf numFmtId="0" fontId="72" fillId="0" borderId="0" xfId="0" applyFont="1" applyFill="1" applyBorder="1" applyAlignment="1">
      <alignment horizontal="center" vertical="center"/>
    </xf>
    <xf numFmtId="0" fontId="76" fillId="0" borderId="21" xfId="0" applyFont="1" applyFill="1" applyBorder="1" applyAlignment="1">
      <alignment horizontal="center" vertical="center"/>
    </xf>
    <xf numFmtId="0" fontId="76" fillId="0" borderId="13" xfId="0" applyFont="1" applyFill="1" applyBorder="1" applyAlignment="1">
      <alignment horizontal="center" vertical="center"/>
    </xf>
    <xf numFmtId="0" fontId="76" fillId="0" borderId="13" xfId="0" applyFont="1" applyFill="1" applyBorder="1">
      <alignment vertical="center"/>
    </xf>
    <xf numFmtId="10" fontId="72" fillId="0" borderId="0" xfId="0" applyNumberFormat="1" applyFont="1">
      <alignment vertical="center"/>
    </xf>
    <xf numFmtId="3" fontId="72" fillId="0" borderId="0" xfId="0" applyNumberFormat="1" applyFont="1">
      <alignment vertical="center"/>
    </xf>
    <xf numFmtId="176" fontId="60" fillId="0" borderId="32" xfId="178" applyNumberFormat="1" applyFont="1" applyFill="1" applyBorder="1" applyAlignment="1">
      <alignment vertical="center"/>
    </xf>
    <xf numFmtId="0" fontId="92" fillId="0" borderId="0" xfId="0" applyFont="1" applyFill="1" applyBorder="1">
      <alignment vertical="center"/>
    </xf>
    <xf numFmtId="177" fontId="92" fillId="0" borderId="0" xfId="183" applyNumberFormat="1" applyFont="1" applyFill="1" applyBorder="1" applyAlignment="1">
      <alignment horizontal="right" vertical="center"/>
    </xf>
    <xf numFmtId="177" fontId="92" fillId="0" borderId="0" xfId="0" applyNumberFormat="1" applyFont="1" applyFill="1" applyBorder="1" applyAlignment="1">
      <alignment horizontal="right" vertical="center"/>
    </xf>
    <xf numFmtId="0" fontId="60" fillId="0" borderId="0" xfId="0" applyFont="1" applyAlignment="1">
      <alignment horizontal="center" vertical="center"/>
    </xf>
    <xf numFmtId="0" fontId="60" fillId="0" borderId="11" xfId="0" applyFont="1" applyFill="1" applyBorder="1">
      <alignment vertical="center"/>
    </xf>
    <xf numFmtId="0" fontId="63" fillId="0" borderId="11" xfId="0" applyFont="1" applyFill="1" applyBorder="1">
      <alignment vertical="center"/>
    </xf>
    <xf numFmtId="176" fontId="60" fillId="0" borderId="11" xfId="178" applyNumberFormat="1" applyFont="1" applyFill="1" applyBorder="1" applyAlignment="1">
      <alignment vertical="center"/>
    </xf>
    <xf numFmtId="212" fontId="60" fillId="10" borderId="0" xfId="183" quotePrefix="1" applyNumberFormat="1" applyFont="1" applyFill="1" applyBorder="1" applyAlignment="1">
      <alignment horizontal="right" vertical="center"/>
    </xf>
    <xf numFmtId="212" fontId="60" fillId="10" borderId="0" xfId="0" quotePrefix="1" applyNumberFormat="1" applyFont="1" applyFill="1" applyBorder="1" applyAlignment="1">
      <alignment horizontal="right" vertical="center"/>
    </xf>
    <xf numFmtId="212" fontId="55" fillId="10" borderId="0" xfId="183" applyNumberFormat="1" applyFont="1" applyFill="1" applyBorder="1" applyAlignment="1">
      <alignment horizontal="right" vertical="center"/>
    </xf>
    <xf numFmtId="212" fontId="55" fillId="10" borderId="0" xfId="0" applyNumberFormat="1" applyFont="1" applyFill="1" applyBorder="1" applyAlignment="1">
      <alignment horizontal="right" vertical="center"/>
    </xf>
    <xf numFmtId="212" fontId="55" fillId="10" borderId="17" xfId="183" applyNumberFormat="1" applyFont="1" applyFill="1" applyBorder="1" applyAlignment="1">
      <alignment horizontal="right" vertical="center"/>
    </xf>
    <xf numFmtId="212" fontId="55" fillId="10" borderId="32" xfId="183" applyNumberFormat="1" applyFont="1" applyFill="1" applyBorder="1" applyAlignment="1">
      <alignment horizontal="right" vertical="center"/>
    </xf>
    <xf numFmtId="212" fontId="60" fillId="10" borderId="0" xfId="183" applyNumberFormat="1" applyFont="1" applyFill="1" applyBorder="1" applyAlignment="1">
      <alignment horizontal="right" vertical="center"/>
    </xf>
    <xf numFmtId="212" fontId="60" fillId="10" borderId="32" xfId="183" applyNumberFormat="1" applyFont="1" applyFill="1" applyBorder="1" applyAlignment="1">
      <alignment horizontal="right" vertical="center"/>
    </xf>
    <xf numFmtId="212" fontId="60" fillId="10" borderId="19" xfId="183" applyNumberFormat="1" applyFont="1" applyFill="1" applyBorder="1" applyAlignment="1">
      <alignment horizontal="right" vertical="center"/>
    </xf>
    <xf numFmtId="212" fontId="60" fillId="10" borderId="19" xfId="0" applyNumberFormat="1" applyFont="1" applyFill="1" applyBorder="1" applyAlignment="1">
      <alignment horizontal="right" vertical="center"/>
    </xf>
    <xf numFmtId="0" fontId="93" fillId="0" borderId="0" xfId="0" applyFont="1">
      <alignment vertical="center"/>
    </xf>
    <xf numFmtId="0" fontId="93" fillId="0" borderId="0" xfId="0" applyFont="1" applyBorder="1">
      <alignment vertical="center"/>
    </xf>
    <xf numFmtId="177" fontId="93" fillId="0" borderId="0" xfId="0" applyNumberFormat="1" applyFont="1" applyBorder="1">
      <alignment vertical="center"/>
    </xf>
    <xf numFmtId="0" fontId="72" fillId="0" borderId="0" xfId="0" quotePrefix="1" applyFont="1" applyFill="1" applyBorder="1" applyAlignment="1">
      <alignment horizontal="center" vertical="center"/>
    </xf>
    <xf numFmtId="177" fontId="76" fillId="0" borderId="13" xfId="0" applyNumberFormat="1" applyFont="1" applyFill="1" applyBorder="1">
      <alignment vertical="center"/>
    </xf>
    <xf numFmtId="177" fontId="64" fillId="0" borderId="0" xfId="0" applyNumberFormat="1" applyFont="1" applyBorder="1">
      <alignment vertical="center"/>
    </xf>
    <xf numFmtId="212" fontId="64" fillId="0" borderId="0" xfId="0" applyNumberFormat="1" applyFont="1" applyBorder="1">
      <alignment vertical="center"/>
    </xf>
    <xf numFmtId="0" fontId="64" fillId="0" borderId="0" xfId="0" applyFont="1" applyBorder="1">
      <alignment vertical="center"/>
    </xf>
    <xf numFmtId="14" fontId="72" fillId="0" borderId="0" xfId="0" applyNumberFormat="1" applyFont="1" applyFill="1" applyBorder="1" applyAlignment="1">
      <alignment horizontal="center" vertical="center"/>
    </xf>
    <xf numFmtId="0" fontId="94" fillId="0" borderId="32" xfId="0" applyFont="1" applyFill="1" applyBorder="1">
      <alignment vertical="center"/>
    </xf>
    <xf numFmtId="0" fontId="92" fillId="0" borderId="32" xfId="0" applyFont="1" applyFill="1" applyBorder="1">
      <alignment vertical="center"/>
    </xf>
    <xf numFmtId="177" fontId="92" fillId="0" borderId="32" xfId="183" applyNumberFormat="1" applyFont="1" applyFill="1" applyBorder="1" applyAlignment="1">
      <alignment horizontal="right" vertical="center"/>
    </xf>
    <xf numFmtId="0" fontId="81" fillId="10" borderId="46" xfId="0" applyFont="1" applyFill="1" applyBorder="1" applyAlignment="1">
      <alignment horizontal="left" vertical="center"/>
    </xf>
    <xf numFmtId="0" fontId="72" fillId="0" borderId="0" xfId="0" applyFont="1" applyFill="1" applyBorder="1" applyAlignment="1">
      <alignment vertical="center"/>
    </xf>
    <xf numFmtId="0" fontId="55" fillId="15" borderId="0" xfId="0" applyFont="1" applyFill="1" applyAlignment="1">
      <alignment horizontal="left" vertical="center"/>
    </xf>
    <xf numFmtId="0" fontId="96" fillId="11" borderId="14" xfId="220" applyFont="1" applyFill="1" applyBorder="1">
      <alignment vertical="center"/>
    </xf>
    <xf numFmtId="0" fontId="97" fillId="0" borderId="34" xfId="0" applyFont="1" applyBorder="1" applyAlignment="1">
      <alignment horizontal="left" vertical="center" indent="1"/>
    </xf>
    <xf numFmtId="0" fontId="97" fillId="15" borderId="34" xfId="0" applyFont="1" applyFill="1" applyBorder="1" applyAlignment="1">
      <alignment horizontal="left" vertical="center" indent="1"/>
    </xf>
    <xf numFmtId="0" fontId="97" fillId="15" borderId="0" xfId="0" applyFont="1" applyFill="1" applyBorder="1" applyAlignment="1">
      <alignment horizontal="left" vertical="center" indent="1"/>
    </xf>
    <xf numFmtId="0" fontId="97" fillId="0" borderId="0" xfId="0" applyFont="1" applyBorder="1" applyAlignment="1">
      <alignment horizontal="left" vertical="center" indent="1"/>
    </xf>
    <xf numFmtId="0" fontId="97" fillId="15" borderId="27" xfId="0" applyFont="1" applyFill="1" applyBorder="1" applyAlignment="1">
      <alignment horizontal="left" vertical="center" indent="1"/>
    </xf>
    <xf numFmtId="0" fontId="97" fillId="0" borderId="36" xfId="0" applyFont="1" applyBorder="1" applyAlignment="1">
      <alignment horizontal="left" vertical="center" indent="1"/>
    </xf>
    <xf numFmtId="0" fontId="97" fillId="0" borderId="38" xfId="0" applyFont="1" applyBorder="1" applyAlignment="1">
      <alignment horizontal="left" vertical="center" indent="1"/>
    </xf>
    <xf numFmtId="0" fontId="98" fillId="18" borderId="0" xfId="220" applyFont="1" applyFill="1" applyBorder="1">
      <alignment vertical="center"/>
    </xf>
    <xf numFmtId="0" fontId="99" fillId="15" borderId="34" xfId="220" applyFont="1" applyFill="1" applyBorder="1" applyAlignment="1">
      <alignment horizontal="left" vertical="center" indent="1"/>
    </xf>
    <xf numFmtId="0" fontId="99" fillId="15" borderId="35" xfId="220" applyFont="1" applyFill="1" applyBorder="1" applyAlignment="1">
      <alignment horizontal="left" vertical="center" indent="1"/>
    </xf>
    <xf numFmtId="0" fontId="99" fillId="0" borderId="34" xfId="220" applyFont="1" applyBorder="1" applyAlignment="1">
      <alignment horizontal="left" vertical="center" indent="1"/>
    </xf>
    <xf numFmtId="0" fontId="99" fillId="0" borderId="35" xfId="220" applyFont="1" applyBorder="1" applyAlignment="1">
      <alignment horizontal="left" vertical="center" indent="1"/>
    </xf>
    <xf numFmtId="0" fontId="99" fillId="0" borderId="37" xfId="220" applyFont="1" applyBorder="1" applyAlignment="1">
      <alignment horizontal="left" vertical="center" indent="1"/>
    </xf>
    <xf numFmtId="0" fontId="100" fillId="11" borderId="49" xfId="0" applyFont="1" applyFill="1" applyBorder="1" applyAlignment="1">
      <alignment horizontal="center" vertical="center"/>
    </xf>
    <xf numFmtId="0" fontId="100" fillId="11" borderId="33" xfId="0" applyFont="1" applyFill="1" applyBorder="1" applyAlignment="1">
      <alignment horizontal="center" vertical="center"/>
    </xf>
    <xf numFmtId="0" fontId="100" fillId="11" borderId="39" xfId="0" applyFont="1" applyFill="1" applyBorder="1" applyAlignment="1">
      <alignment horizontal="center" vertical="center"/>
    </xf>
    <xf numFmtId="0" fontId="97" fillId="0" borderId="58" xfId="0" applyFont="1" applyBorder="1" applyAlignment="1">
      <alignment horizontal="left" vertical="center" indent="1"/>
    </xf>
    <xf numFmtId="0" fontId="65" fillId="13" borderId="59" xfId="0" applyFont="1" applyFill="1" applyBorder="1">
      <alignment vertical="center"/>
    </xf>
    <xf numFmtId="0" fontId="100" fillId="11" borderId="60" xfId="0" applyFont="1" applyFill="1" applyBorder="1" applyAlignment="1">
      <alignment horizontal="center" vertical="center"/>
    </xf>
    <xf numFmtId="0" fontId="99" fillId="15" borderId="61" xfId="220" applyFont="1" applyFill="1" applyBorder="1" applyAlignment="1">
      <alignment horizontal="left" vertical="center" indent="1"/>
    </xf>
    <xf numFmtId="0" fontId="99" fillId="0" borderId="61" xfId="220" applyFont="1" applyBorder="1" applyAlignment="1">
      <alignment horizontal="left" vertical="center" indent="1"/>
    </xf>
    <xf numFmtId="0" fontId="97" fillId="15" borderId="61" xfId="0" applyFont="1" applyFill="1" applyBorder="1" applyAlignment="1">
      <alignment horizontal="left" vertical="center" indent="1"/>
    </xf>
    <xf numFmtId="0" fontId="97" fillId="0" borderId="61" xfId="0" applyFont="1" applyBorder="1" applyAlignment="1">
      <alignment horizontal="left" vertical="center" indent="1"/>
    </xf>
    <xf numFmtId="0" fontId="97" fillId="15" borderId="62" xfId="0" applyFont="1" applyFill="1" applyBorder="1" applyAlignment="1">
      <alignment horizontal="left" vertical="center" indent="1"/>
    </xf>
    <xf numFmtId="0" fontId="97" fillId="0" borderId="63" xfId="0" applyFont="1" applyBorder="1" applyAlignment="1">
      <alignment horizontal="left" vertical="center" indent="1"/>
    </xf>
    <xf numFmtId="177" fontId="60" fillId="10" borderId="0" xfId="183" quotePrefix="1" applyNumberFormat="1" applyFont="1" applyFill="1" applyBorder="1" applyAlignment="1">
      <alignment horizontal="right" vertical="center"/>
    </xf>
    <xf numFmtId="177" fontId="55" fillId="10" borderId="21" xfId="183" applyNumberFormat="1" applyFont="1" applyFill="1" applyBorder="1" applyAlignment="1">
      <alignment horizontal="right" vertical="center"/>
    </xf>
    <xf numFmtId="0" fontId="101" fillId="0" borderId="0" xfId="0" applyFont="1" applyFill="1" applyBorder="1">
      <alignment vertical="center"/>
    </xf>
    <xf numFmtId="0" fontId="60" fillId="0" borderId="0" xfId="0" applyFont="1" applyBorder="1" applyAlignment="1">
      <alignment vertical="center" wrapText="1"/>
    </xf>
    <xf numFmtId="0" fontId="60" fillId="0" borderId="14" xfId="0" applyFont="1" applyFill="1" applyBorder="1" applyAlignment="1">
      <alignment vertical="center"/>
    </xf>
    <xf numFmtId="0" fontId="60" fillId="0" borderId="0" xfId="0" applyFont="1" applyFill="1" applyBorder="1" applyAlignment="1">
      <alignment horizontal="centerContinuous" vertical="center"/>
    </xf>
    <xf numFmtId="177" fontId="102" fillId="0" borderId="0" xfId="0" applyNumberFormat="1" applyFont="1">
      <alignment vertical="center"/>
    </xf>
    <xf numFmtId="177" fontId="60" fillId="0" borderId="0" xfId="0" applyNumberFormat="1" applyFont="1" applyBorder="1">
      <alignment vertical="center"/>
    </xf>
    <xf numFmtId="177" fontId="103" fillId="0" borderId="0" xfId="0" applyNumberFormat="1" applyFont="1" applyAlignment="1">
      <alignment horizontal="left" vertical="center" indent="1"/>
    </xf>
    <xf numFmtId="0" fontId="55" fillId="0" borderId="31" xfId="0" applyFont="1" applyFill="1" applyBorder="1" applyAlignment="1">
      <alignment horizontal="left" vertical="center" indent="1"/>
    </xf>
    <xf numFmtId="177" fontId="103" fillId="0" borderId="0" xfId="0" applyNumberFormat="1" applyFont="1" applyAlignment="1">
      <alignment horizontal="left" vertical="center" indent="2"/>
    </xf>
    <xf numFmtId="177" fontId="60" fillId="0" borderId="46" xfId="183" applyNumberFormat="1" applyFont="1" applyFill="1" applyBorder="1" applyAlignment="1">
      <alignment horizontal="right" vertical="center"/>
    </xf>
    <xf numFmtId="177" fontId="60" fillId="0" borderId="46" xfId="0" applyNumberFormat="1" applyFont="1" applyFill="1" applyBorder="1" applyAlignment="1">
      <alignment horizontal="right" vertical="center"/>
    </xf>
    <xf numFmtId="0" fontId="99" fillId="15" borderId="64" xfId="220" applyFont="1" applyFill="1" applyBorder="1" applyAlignment="1">
      <alignment horizontal="left" vertical="center" indent="1"/>
    </xf>
    <xf numFmtId="0" fontId="60" fillId="0" borderId="0" xfId="0" applyFont="1" applyFill="1" applyBorder="1" applyAlignment="1">
      <alignment horizontal="center" vertical="center" wrapText="1"/>
    </xf>
    <xf numFmtId="10" fontId="76" fillId="0" borderId="18" xfId="178" applyNumberFormat="1" applyFont="1" applyFill="1" applyBorder="1" applyAlignment="1">
      <alignment vertical="center"/>
    </xf>
    <xf numFmtId="203" fontId="72" fillId="0" borderId="14" xfId="183" applyNumberFormat="1" applyFont="1" applyFill="1" applyBorder="1">
      <alignment vertical="center"/>
    </xf>
    <xf numFmtId="206" fontId="55" fillId="0" borderId="19" xfId="183" applyNumberFormat="1" applyFont="1" applyFill="1" applyBorder="1" applyAlignment="1">
      <alignment horizontal="right" vertical="center"/>
    </xf>
    <xf numFmtId="0" fontId="60" fillId="0" borderId="0" xfId="0" applyFont="1" applyFill="1" applyBorder="1" applyAlignment="1">
      <alignment vertical="center" wrapText="1"/>
    </xf>
    <xf numFmtId="177" fontId="55" fillId="16" borderId="0" xfId="183" applyNumberFormat="1" applyFont="1" applyFill="1" applyBorder="1" applyAlignment="1">
      <alignment horizontal="right" vertical="center"/>
    </xf>
    <xf numFmtId="0" fontId="94" fillId="0" borderId="0" xfId="0" applyFont="1" applyFill="1" applyBorder="1" applyAlignment="1">
      <alignment vertical="center" wrapText="1"/>
    </xf>
    <xf numFmtId="0" fontId="106" fillId="0" borderId="0" xfId="0" applyFont="1" applyFill="1" applyBorder="1">
      <alignment vertical="center"/>
    </xf>
    <xf numFmtId="177" fontId="92" fillId="16" borderId="0" xfId="183" applyNumberFormat="1" applyFont="1" applyFill="1" applyBorder="1" applyAlignment="1">
      <alignment horizontal="right" vertical="center"/>
    </xf>
    <xf numFmtId="177" fontId="92" fillId="10" borderId="0" xfId="183" applyNumberFormat="1" applyFont="1" applyFill="1" applyBorder="1" applyAlignment="1">
      <alignment horizontal="right" vertical="center"/>
    </xf>
    <xf numFmtId="177" fontId="92" fillId="10" borderId="0" xfId="0" applyNumberFormat="1" applyFont="1" applyFill="1" applyBorder="1" applyAlignment="1">
      <alignment horizontal="right" vertical="center"/>
    </xf>
    <xf numFmtId="177" fontId="92" fillId="16" borderId="21" xfId="183" applyNumberFormat="1" applyFont="1" applyFill="1" applyBorder="1" applyAlignment="1">
      <alignment horizontal="right" vertical="center"/>
    </xf>
    <xf numFmtId="177" fontId="92" fillId="10" borderId="21" xfId="183" applyNumberFormat="1" applyFont="1" applyFill="1" applyBorder="1" applyAlignment="1">
      <alignment horizontal="right" vertical="center"/>
    </xf>
    <xf numFmtId="177" fontId="92" fillId="10" borderId="32" xfId="183" applyNumberFormat="1" applyFont="1" applyFill="1" applyBorder="1" applyAlignment="1">
      <alignment horizontal="right" vertical="center"/>
    </xf>
    <xf numFmtId="0" fontId="88" fillId="0" borderId="32" xfId="0" applyFont="1" applyFill="1" applyBorder="1">
      <alignment vertical="center"/>
    </xf>
    <xf numFmtId="206" fontId="55" fillId="0" borderId="21" xfId="183" applyNumberFormat="1" applyFont="1" applyFill="1" applyBorder="1">
      <alignment vertical="center"/>
    </xf>
    <xf numFmtId="177" fontId="55" fillId="0" borderId="21" xfId="0" applyNumberFormat="1" applyFont="1" applyFill="1" applyBorder="1">
      <alignment vertical="center"/>
    </xf>
    <xf numFmtId="0" fontId="60" fillId="0" borderId="21" xfId="0" applyFont="1" applyBorder="1" applyAlignment="1">
      <alignment vertical="center"/>
    </xf>
    <xf numFmtId="0" fontId="55" fillId="0" borderId="21" xfId="0" applyFont="1" applyFill="1" applyBorder="1" applyAlignment="1">
      <alignment horizontal="left" vertical="center"/>
    </xf>
    <xf numFmtId="0" fontId="55" fillId="0" borderId="13" xfId="0" applyFont="1" applyFill="1" applyBorder="1">
      <alignment vertical="center"/>
    </xf>
    <xf numFmtId="0" fontId="55" fillId="0" borderId="11" xfId="0" applyFont="1" applyFill="1" applyBorder="1">
      <alignment vertical="center"/>
    </xf>
    <xf numFmtId="177" fontId="55" fillId="0" borderId="13" xfId="0" applyNumberFormat="1" applyFont="1" applyFill="1" applyBorder="1">
      <alignment vertical="center"/>
    </xf>
    <xf numFmtId="177" fontId="55" fillId="0" borderId="11" xfId="0" applyNumberFormat="1" applyFont="1" applyFill="1" applyBorder="1">
      <alignment vertical="center"/>
    </xf>
    <xf numFmtId="0" fontId="60" fillId="0" borderId="18" xfId="0" applyFont="1" applyBorder="1" applyAlignment="1">
      <alignment vertical="center"/>
    </xf>
    <xf numFmtId="0" fontId="60" fillId="0" borderId="18" xfId="0" applyFont="1" applyBorder="1" applyAlignment="1">
      <alignment vertical="center" wrapText="1"/>
    </xf>
    <xf numFmtId="0" fontId="55" fillId="0" borderId="0" xfId="0" applyFont="1" applyFill="1" applyBorder="1" applyAlignment="1">
      <alignment horizontal="left" vertical="center"/>
    </xf>
    <xf numFmtId="176" fontId="60" fillId="10" borderId="0" xfId="178" applyNumberFormat="1" applyFont="1" applyFill="1" applyBorder="1" applyAlignment="1">
      <alignment horizontal="right" vertical="center"/>
    </xf>
    <xf numFmtId="176" fontId="55" fillId="0" borderId="21" xfId="178" applyNumberFormat="1" applyFont="1" applyFill="1" applyBorder="1" applyAlignment="1">
      <alignment vertical="center"/>
    </xf>
    <xf numFmtId="10" fontId="60" fillId="10" borderId="0" xfId="178" quotePrefix="1" applyNumberFormat="1" applyFont="1" applyFill="1" applyBorder="1" applyAlignment="1">
      <alignment horizontal="right" vertical="center"/>
    </xf>
    <xf numFmtId="0" fontId="55" fillId="0" borderId="57" xfId="0" applyFont="1" applyFill="1" applyBorder="1" applyAlignment="1">
      <alignment horizontal="left" vertical="center" indent="1"/>
    </xf>
    <xf numFmtId="177" fontId="55" fillId="10" borderId="57" xfId="183" applyNumberFormat="1" applyFont="1" applyFill="1" applyBorder="1" applyAlignment="1">
      <alignment horizontal="right" vertical="center"/>
    </xf>
    <xf numFmtId="0" fontId="60" fillId="0" borderId="0" xfId="0" applyFont="1" applyFill="1" applyBorder="1" applyAlignment="1">
      <alignment horizontal="left" vertical="center"/>
    </xf>
    <xf numFmtId="176" fontId="60" fillId="10" borderId="0" xfId="178" quotePrefix="1" applyNumberFormat="1" applyFont="1" applyFill="1" applyBorder="1" applyAlignment="1">
      <alignment horizontal="right" vertical="center"/>
    </xf>
    <xf numFmtId="10" fontId="55" fillId="10" borderId="0" xfId="178" quotePrefix="1" applyNumberFormat="1" applyFont="1" applyFill="1" applyBorder="1" applyAlignment="1">
      <alignment horizontal="right" vertical="center"/>
    </xf>
    <xf numFmtId="10" fontId="55" fillId="10" borderId="57" xfId="178" quotePrefix="1" applyNumberFormat="1" applyFont="1" applyFill="1" applyBorder="1" applyAlignment="1">
      <alignment horizontal="right" vertical="center"/>
    </xf>
    <xf numFmtId="0" fontId="55" fillId="0" borderId="21" xfId="0" applyFont="1" applyFill="1" applyBorder="1" applyAlignment="1">
      <alignment horizontal="left" vertical="center" indent="1"/>
    </xf>
    <xf numFmtId="10" fontId="55" fillId="0" borderId="0" xfId="178" applyNumberFormat="1" applyFont="1" applyAlignment="1">
      <alignment vertical="center"/>
    </xf>
    <xf numFmtId="0" fontId="72" fillId="0" borderId="14" xfId="0" applyFont="1" applyFill="1" applyBorder="1" applyAlignment="1">
      <alignment horizontal="left" vertical="center" indent="1"/>
    </xf>
    <xf numFmtId="0" fontId="94" fillId="0" borderId="0" xfId="0" applyFont="1" applyBorder="1" applyAlignment="1">
      <alignment vertical="center" wrapText="1"/>
    </xf>
    <xf numFmtId="0" fontId="99" fillId="0" borderId="65" xfId="220" applyFont="1" applyBorder="1" applyAlignment="1">
      <alignment horizontal="left" vertical="center" indent="1"/>
    </xf>
    <xf numFmtId="0" fontId="99" fillId="15" borderId="65" xfId="220" applyFont="1" applyFill="1" applyBorder="1" applyAlignment="1">
      <alignment horizontal="left" vertical="center" indent="1"/>
    </xf>
    <xf numFmtId="0" fontId="97" fillId="15" borderId="65" xfId="0" applyFont="1" applyFill="1" applyBorder="1" applyAlignment="1">
      <alignment horizontal="left" vertical="center" indent="1"/>
    </xf>
    <xf numFmtId="176" fontId="76" fillId="16" borderId="20" xfId="178" applyNumberFormat="1" applyFont="1" applyFill="1" applyBorder="1" applyAlignment="1">
      <alignment vertical="center"/>
    </xf>
    <xf numFmtId="176" fontId="60" fillId="14" borderId="0" xfId="178" applyNumberFormat="1" applyFont="1" applyFill="1" applyBorder="1" applyAlignment="1">
      <alignment vertical="center"/>
    </xf>
    <xf numFmtId="176" fontId="63" fillId="0" borderId="0" xfId="0" applyNumberFormat="1" applyFont="1" applyFill="1" applyBorder="1">
      <alignment vertical="center"/>
    </xf>
    <xf numFmtId="0" fontId="60" fillId="0" borderId="31" xfId="0" quotePrefix="1" applyFont="1" applyFill="1" applyBorder="1" applyAlignment="1">
      <alignment horizontal="center" vertical="center"/>
    </xf>
    <xf numFmtId="0" fontId="62" fillId="0" borderId="21" xfId="0" applyFont="1" applyFill="1" applyBorder="1">
      <alignment vertical="center"/>
    </xf>
    <xf numFmtId="177" fontId="72" fillId="0" borderId="21" xfId="183" applyNumberFormat="1" applyFont="1" applyFill="1" applyBorder="1">
      <alignment vertical="center"/>
    </xf>
    <xf numFmtId="0" fontId="72" fillId="0" borderId="21" xfId="0" applyFont="1" applyFill="1" applyBorder="1">
      <alignment vertical="center"/>
    </xf>
    <xf numFmtId="177" fontId="72" fillId="14" borderId="21" xfId="183" applyNumberFormat="1" applyFont="1" applyFill="1" applyBorder="1">
      <alignment vertical="center"/>
    </xf>
    <xf numFmtId="0" fontId="60" fillId="10" borderId="32" xfId="0" applyFont="1" applyFill="1" applyBorder="1">
      <alignment vertical="center"/>
    </xf>
    <xf numFmtId="0" fontId="99" fillId="15" borderId="66" xfId="220" applyFont="1" applyFill="1" applyBorder="1" applyAlignment="1">
      <alignment horizontal="left" vertical="center" indent="1"/>
    </xf>
    <xf numFmtId="10" fontId="76" fillId="10" borderId="18" xfId="178" applyNumberFormat="1" applyFont="1" applyFill="1" applyBorder="1" applyAlignment="1">
      <alignment vertical="center"/>
    </xf>
    <xf numFmtId="0" fontId="76" fillId="10" borderId="0" xfId="178" applyNumberFormat="1" applyFont="1" applyFill="1" applyBorder="1" applyAlignment="1">
      <alignment vertical="center"/>
    </xf>
    <xf numFmtId="177" fontId="72" fillId="10" borderId="17" xfId="183" applyNumberFormat="1" applyFont="1" applyFill="1" applyBorder="1">
      <alignment vertical="center"/>
    </xf>
    <xf numFmtId="0" fontId="96" fillId="11" borderId="0" xfId="220" applyFont="1" applyFill="1" applyBorder="1">
      <alignment vertical="center"/>
    </xf>
    <xf numFmtId="0" fontId="105" fillId="11" borderId="0" xfId="0" applyFont="1" applyFill="1" applyBorder="1">
      <alignment vertical="center"/>
    </xf>
    <xf numFmtId="0" fontId="76" fillId="0" borderId="0" xfId="0" applyFont="1" applyBorder="1">
      <alignment vertical="center"/>
    </xf>
    <xf numFmtId="177" fontId="55" fillId="20" borderId="0" xfId="0" applyNumberFormat="1" applyFont="1" applyFill="1" applyBorder="1">
      <alignment vertical="center"/>
    </xf>
    <xf numFmtId="177" fontId="55" fillId="20" borderId="0" xfId="0" applyNumberFormat="1" applyFont="1" applyFill="1">
      <alignment vertical="center"/>
    </xf>
    <xf numFmtId="0" fontId="60" fillId="11" borderId="0" xfId="0" applyFont="1" applyFill="1" applyBorder="1" applyAlignment="1">
      <alignment horizontal="center" vertical="center"/>
    </xf>
    <xf numFmtId="0" fontId="60" fillId="0" borderId="0" xfId="0" quotePrefix="1" applyFont="1" applyFill="1" applyBorder="1" applyAlignment="1">
      <alignment horizontal="centerContinuous" vertical="center"/>
    </xf>
    <xf numFmtId="0" fontId="82" fillId="10" borderId="0" xfId="0" applyFont="1" applyFill="1" applyBorder="1" applyAlignment="1">
      <alignment horizontal="left" vertical="center" indent="3"/>
    </xf>
    <xf numFmtId="0" fontId="55" fillId="0" borderId="21" xfId="0" applyFont="1" applyBorder="1">
      <alignment vertical="center"/>
    </xf>
    <xf numFmtId="0" fontId="55" fillId="0" borderId="21" xfId="0" quotePrefix="1" applyFont="1" applyBorder="1">
      <alignment vertical="center"/>
    </xf>
    <xf numFmtId="0" fontId="60" fillId="0" borderId="0" xfId="0" applyFont="1" applyBorder="1" applyAlignment="1">
      <alignment horizontal="center" vertical="center"/>
    </xf>
    <xf numFmtId="43" fontId="72" fillId="0" borderId="0" xfId="0" applyNumberFormat="1" applyFont="1" applyFill="1" applyBorder="1">
      <alignment vertical="center"/>
    </xf>
    <xf numFmtId="0" fontId="72" fillId="0" borderId="0" xfId="0" applyFont="1" applyFill="1">
      <alignment vertical="center"/>
    </xf>
    <xf numFmtId="3" fontId="72" fillId="0" borderId="0" xfId="0" applyNumberFormat="1" applyFont="1" applyFill="1" applyBorder="1">
      <alignment vertical="center"/>
    </xf>
    <xf numFmtId="177" fontId="107" fillId="0" borderId="0" xfId="0" applyNumberFormat="1" applyFont="1" applyBorder="1">
      <alignment vertical="center"/>
    </xf>
    <xf numFmtId="10" fontId="76" fillId="0" borderId="20" xfId="179" applyNumberFormat="1" applyFont="1" applyFill="1" applyBorder="1" applyAlignment="1">
      <alignment vertical="center"/>
    </xf>
    <xf numFmtId="177" fontId="72" fillId="19" borderId="32" xfId="183" applyNumberFormat="1" applyFont="1" applyFill="1" applyBorder="1">
      <alignment vertical="center"/>
    </xf>
    <xf numFmtId="177" fontId="72" fillId="10" borderId="32" xfId="183" applyNumberFormat="1" applyFont="1" applyFill="1" applyBorder="1">
      <alignment vertical="center"/>
    </xf>
    <xf numFmtId="10" fontId="60" fillId="16" borderId="0" xfId="202" applyNumberFormat="1" applyFont="1" applyFill="1" applyBorder="1">
      <alignment vertical="center"/>
    </xf>
    <xf numFmtId="41" fontId="72" fillId="16" borderId="0" xfId="183" applyFont="1" applyFill="1" applyBorder="1">
      <alignment vertical="center"/>
    </xf>
    <xf numFmtId="41" fontId="72" fillId="16" borderId="17" xfId="183" applyFont="1" applyFill="1" applyBorder="1">
      <alignment vertical="center"/>
    </xf>
    <xf numFmtId="177" fontId="72" fillId="14" borderId="0" xfId="183" applyNumberFormat="1" applyFont="1" applyFill="1" applyBorder="1">
      <alignment vertical="center"/>
    </xf>
    <xf numFmtId="0" fontId="76" fillId="0" borderId="18" xfId="0" applyFont="1" applyFill="1" applyBorder="1">
      <alignment vertical="center"/>
    </xf>
    <xf numFmtId="214" fontId="55" fillId="0" borderId="0" xfId="183" applyNumberFormat="1" applyFont="1" applyFill="1" applyBorder="1" applyAlignment="1">
      <alignment horizontal="right" vertical="center"/>
    </xf>
    <xf numFmtId="214" fontId="60" fillId="0" borderId="32" xfId="183" applyNumberFormat="1" applyFont="1" applyFill="1" applyBorder="1" applyAlignment="1">
      <alignment horizontal="right" vertical="center"/>
    </xf>
    <xf numFmtId="214" fontId="60" fillId="0" borderId="23" xfId="183" applyNumberFormat="1" applyFont="1" applyFill="1" applyBorder="1">
      <alignment vertical="center"/>
    </xf>
    <xf numFmtId="214" fontId="60" fillId="0" borderId="22" xfId="183" applyNumberFormat="1" applyFont="1" applyFill="1" applyBorder="1">
      <alignment vertical="center"/>
    </xf>
    <xf numFmtId="214" fontId="60" fillId="0" borderId="24" xfId="183" applyNumberFormat="1" applyFont="1" applyFill="1" applyBorder="1">
      <alignment vertical="center"/>
    </xf>
    <xf numFmtId="214" fontId="60" fillId="0" borderId="0" xfId="183" applyNumberFormat="1" applyFont="1" applyFill="1" applyBorder="1">
      <alignment vertical="center"/>
    </xf>
    <xf numFmtId="214" fontId="55" fillId="0" borderId="0" xfId="183" applyNumberFormat="1" applyFont="1" applyFill="1" applyBorder="1">
      <alignment vertical="center"/>
    </xf>
    <xf numFmtId="214" fontId="55" fillId="0" borderId="17" xfId="183" applyNumberFormat="1" applyFont="1" applyFill="1" applyBorder="1">
      <alignment vertical="center"/>
    </xf>
    <xf numFmtId="214" fontId="60" fillId="0" borderId="17" xfId="183" applyNumberFormat="1" applyFont="1" applyFill="1" applyBorder="1">
      <alignment vertical="center"/>
    </xf>
    <xf numFmtId="214" fontId="60" fillId="0" borderId="16" xfId="183" applyNumberFormat="1" applyFont="1" applyFill="1" applyBorder="1">
      <alignment vertical="center"/>
    </xf>
    <xf numFmtId="214" fontId="55" fillId="0" borderId="32" xfId="183" applyNumberFormat="1" applyFont="1" applyFill="1" applyBorder="1">
      <alignment vertical="center"/>
    </xf>
    <xf numFmtId="214" fontId="60" fillId="0" borderId="46" xfId="183" applyNumberFormat="1" applyFont="1" applyFill="1" applyBorder="1">
      <alignment vertical="center"/>
    </xf>
    <xf numFmtId="214" fontId="60" fillId="0" borderId="32" xfId="183" applyNumberFormat="1" applyFont="1" applyFill="1" applyBorder="1">
      <alignment vertical="center"/>
    </xf>
    <xf numFmtId="214" fontId="60" fillId="0" borderId="52" xfId="183" applyNumberFormat="1" applyFont="1" applyFill="1" applyBorder="1">
      <alignment vertical="center"/>
    </xf>
    <xf numFmtId="214" fontId="72" fillId="0" borderId="0" xfId="183" applyNumberFormat="1" applyFont="1" applyFill="1" applyBorder="1">
      <alignment vertical="center"/>
    </xf>
    <xf numFmtId="214" fontId="72" fillId="0" borderId="19" xfId="183" applyNumberFormat="1" applyFont="1" applyFill="1" applyBorder="1">
      <alignment vertical="center"/>
    </xf>
    <xf numFmtId="215" fontId="55" fillId="0" borderId="17" xfId="183" applyNumberFormat="1" applyFont="1" applyFill="1" applyBorder="1" applyAlignment="1">
      <alignment horizontal="right" vertical="center"/>
    </xf>
    <xf numFmtId="215" fontId="55" fillId="0" borderId="0" xfId="183" applyNumberFormat="1" applyFont="1" applyFill="1" applyBorder="1" applyAlignment="1">
      <alignment horizontal="right" vertical="center"/>
    </xf>
    <xf numFmtId="215" fontId="55" fillId="0" borderId="23" xfId="183" applyNumberFormat="1" applyFont="1" applyFill="1" applyBorder="1" applyAlignment="1">
      <alignment horizontal="right" vertical="center"/>
    </xf>
    <xf numFmtId="41" fontId="60" fillId="0" borderId="12" xfId="183" applyFont="1" applyFill="1" applyBorder="1">
      <alignment vertical="center"/>
    </xf>
    <xf numFmtId="41" fontId="55" fillId="0" borderId="56" xfId="183" applyFont="1" applyFill="1" applyBorder="1">
      <alignment vertical="center"/>
    </xf>
    <xf numFmtId="41" fontId="55" fillId="0" borderId="57" xfId="183" applyFont="1" applyFill="1" applyBorder="1">
      <alignment vertical="center"/>
    </xf>
    <xf numFmtId="41" fontId="55" fillId="0" borderId="0" xfId="183" applyFont="1" applyFill="1" applyBorder="1">
      <alignment vertical="center"/>
    </xf>
    <xf numFmtId="41" fontId="60" fillId="0" borderId="0" xfId="183" applyFont="1" applyFill="1" applyBorder="1">
      <alignment vertical="center"/>
    </xf>
    <xf numFmtId="203" fontId="60" fillId="0" borderId="16" xfId="183" applyNumberFormat="1" applyFont="1" applyFill="1" applyBorder="1">
      <alignment vertical="center"/>
    </xf>
    <xf numFmtId="203" fontId="55" fillId="0" borderId="17" xfId="183" applyNumberFormat="1" applyFont="1" applyFill="1" applyBorder="1">
      <alignment vertical="center"/>
    </xf>
    <xf numFmtId="41" fontId="55" fillId="0" borderId="0" xfId="183" applyFont="1" applyFill="1" applyBorder="1" applyAlignment="1">
      <alignment horizontal="right" vertical="center"/>
    </xf>
    <xf numFmtId="206" fontId="55" fillId="0" borderId="17" xfId="183" applyNumberFormat="1" applyFont="1" applyFill="1" applyBorder="1" applyAlignment="1">
      <alignment horizontal="right" vertical="center"/>
    </xf>
    <xf numFmtId="206" fontId="55" fillId="0" borderId="32" xfId="183" applyNumberFormat="1" applyFont="1" applyFill="1" applyBorder="1" applyAlignment="1">
      <alignment horizontal="right" vertical="center"/>
    </xf>
    <xf numFmtId="206" fontId="60" fillId="0" borderId="39" xfId="183" applyNumberFormat="1" applyFont="1" applyFill="1" applyBorder="1" applyAlignment="1">
      <alignment horizontal="right" vertical="center"/>
    </xf>
    <xf numFmtId="203" fontId="60" fillId="0" borderId="32" xfId="183" applyNumberFormat="1" applyFont="1" applyFill="1" applyBorder="1">
      <alignment vertical="center"/>
    </xf>
    <xf numFmtId="203" fontId="55" fillId="0" borderId="32" xfId="183" applyNumberFormat="1" applyFont="1" applyFill="1" applyBorder="1">
      <alignment vertical="center"/>
    </xf>
    <xf numFmtId="206" fontId="60" fillId="0" borderId="52" xfId="183" applyNumberFormat="1" applyFont="1" applyFill="1" applyBorder="1">
      <alignment vertical="center"/>
    </xf>
    <xf numFmtId="215" fontId="60" fillId="0" borderId="17" xfId="183" applyNumberFormat="1" applyFont="1" applyFill="1" applyBorder="1">
      <alignment vertical="center"/>
    </xf>
    <xf numFmtId="215" fontId="55" fillId="0" borderId="0" xfId="183" applyNumberFormat="1" applyFont="1" applyFill="1" applyBorder="1">
      <alignment vertical="center"/>
    </xf>
    <xf numFmtId="215" fontId="60" fillId="0" borderId="23" xfId="183" applyNumberFormat="1" applyFont="1" applyFill="1" applyBorder="1">
      <alignment vertical="center"/>
    </xf>
    <xf numFmtId="215" fontId="55" fillId="0" borderId="17" xfId="183" applyNumberFormat="1" applyFont="1" applyFill="1" applyBorder="1">
      <alignment vertical="center"/>
    </xf>
    <xf numFmtId="208" fontId="55" fillId="0" borderId="46" xfId="183" applyNumberFormat="1" applyFont="1" applyFill="1" applyBorder="1">
      <alignment vertical="center"/>
    </xf>
    <xf numFmtId="9" fontId="76" fillId="0" borderId="18" xfId="178" applyFont="1" applyFill="1" applyBorder="1" applyAlignment="1">
      <alignment vertical="center"/>
    </xf>
    <xf numFmtId="216" fontId="60" fillId="10" borderId="0" xfId="183" applyNumberFormat="1" applyFont="1" applyFill="1" applyBorder="1" applyAlignment="1">
      <alignment horizontal="right" vertical="center"/>
    </xf>
    <xf numFmtId="216" fontId="55" fillId="10" borderId="0" xfId="183" applyNumberFormat="1" applyFont="1" applyFill="1" applyBorder="1" applyAlignment="1">
      <alignment horizontal="right" vertical="center"/>
    </xf>
    <xf numFmtId="216" fontId="60" fillId="10" borderId="0" xfId="183" quotePrefix="1" applyNumberFormat="1" applyFont="1" applyFill="1" applyBorder="1" applyAlignment="1">
      <alignment horizontal="right" vertical="center"/>
    </xf>
    <xf numFmtId="216" fontId="55" fillId="10" borderId="21" xfId="183" applyNumberFormat="1" applyFont="1" applyFill="1" applyBorder="1" applyAlignment="1">
      <alignment horizontal="right" vertical="center"/>
    </xf>
    <xf numFmtId="216" fontId="55" fillId="10" borderId="57" xfId="183" applyNumberFormat="1" applyFont="1" applyFill="1" applyBorder="1" applyAlignment="1">
      <alignment horizontal="right" vertical="center"/>
    </xf>
    <xf numFmtId="203" fontId="72" fillId="0" borderId="32" xfId="183" applyNumberFormat="1" applyFont="1" applyFill="1" applyBorder="1">
      <alignment vertical="center"/>
    </xf>
    <xf numFmtId="177" fontId="55" fillId="0" borderId="56" xfId="183" applyNumberFormat="1" applyFont="1" applyFill="1" applyBorder="1">
      <alignment vertical="center"/>
    </xf>
    <xf numFmtId="214" fontId="60" fillId="0" borderId="0" xfId="183" applyNumberFormat="1" applyFont="1" applyFill="1" applyBorder="1" applyAlignment="1">
      <alignment horizontal="right" vertical="center"/>
    </xf>
    <xf numFmtId="214" fontId="55" fillId="0" borderId="17" xfId="183" applyNumberFormat="1" applyFont="1" applyFill="1" applyBorder="1" applyAlignment="1">
      <alignment horizontal="right" vertical="center"/>
    </xf>
    <xf numFmtId="214" fontId="55" fillId="0" borderId="32" xfId="183" applyNumberFormat="1" applyFont="1" applyFill="1" applyBorder="1" applyAlignment="1">
      <alignment horizontal="right" vertical="center"/>
    </xf>
    <xf numFmtId="217" fontId="60" fillId="0" borderId="32" xfId="183" applyNumberFormat="1" applyFont="1" applyFill="1" applyBorder="1" applyAlignment="1">
      <alignment horizontal="right" vertical="center"/>
    </xf>
    <xf numFmtId="217" fontId="55" fillId="0" borderId="32" xfId="183" applyNumberFormat="1" applyFont="1" applyFill="1" applyBorder="1" applyAlignment="1">
      <alignment horizontal="right" vertical="center"/>
    </xf>
    <xf numFmtId="214" fontId="60" fillId="0" borderId="19" xfId="183" applyNumberFormat="1" applyFont="1" applyFill="1" applyBorder="1" applyAlignment="1">
      <alignment horizontal="right" vertical="center"/>
    </xf>
    <xf numFmtId="218" fontId="55" fillId="0" borderId="17" xfId="183" applyNumberFormat="1" applyFont="1" applyFill="1" applyBorder="1" applyAlignment="1">
      <alignment horizontal="right" vertical="center"/>
    </xf>
    <xf numFmtId="218" fontId="55" fillId="0" borderId="0" xfId="183" applyNumberFormat="1" applyFont="1" applyFill="1" applyBorder="1" applyAlignment="1">
      <alignment horizontal="right" vertical="center"/>
    </xf>
    <xf numFmtId="218" fontId="55" fillId="0" borderId="14" xfId="183" applyNumberFormat="1" applyFont="1" applyFill="1" applyBorder="1" applyAlignment="1">
      <alignment horizontal="right" vertical="center"/>
    </xf>
    <xf numFmtId="218" fontId="55" fillId="0" borderId="23" xfId="183" applyNumberFormat="1" applyFont="1" applyFill="1" applyBorder="1" applyAlignment="1">
      <alignment horizontal="right" vertical="center"/>
    </xf>
    <xf numFmtId="218" fontId="55" fillId="0" borderId="46" xfId="183" applyNumberFormat="1" applyFont="1" applyFill="1" applyBorder="1" applyAlignment="1">
      <alignment horizontal="right" vertical="center"/>
    </xf>
    <xf numFmtId="217" fontId="55" fillId="0" borderId="0" xfId="183" applyNumberFormat="1" applyFont="1" applyFill="1" applyBorder="1" applyAlignment="1">
      <alignment horizontal="right" vertical="center"/>
    </xf>
    <xf numFmtId="41" fontId="60" fillId="0" borderId="0" xfId="183" applyFont="1" applyFill="1" applyBorder="1" applyAlignment="1">
      <alignment horizontal="right" vertical="center"/>
    </xf>
    <xf numFmtId="219" fontId="72" fillId="0" borderId="0" xfId="183" applyNumberFormat="1" applyFont="1" applyFill="1" applyBorder="1">
      <alignment vertical="center"/>
    </xf>
    <xf numFmtId="0" fontId="60" fillId="0" borderId="12" xfId="183" applyNumberFormat="1" applyFont="1" applyFill="1" applyBorder="1">
      <alignment vertical="center"/>
    </xf>
    <xf numFmtId="0" fontId="108" fillId="0" borderId="19" xfId="0" applyFont="1" applyFill="1" applyBorder="1">
      <alignment vertical="center"/>
    </xf>
    <xf numFmtId="203" fontId="55" fillId="0" borderId="14" xfId="183" applyNumberFormat="1" applyFont="1" applyFill="1" applyBorder="1" applyAlignment="1">
      <alignment horizontal="right" vertical="center"/>
    </xf>
    <xf numFmtId="176" fontId="76" fillId="0" borderId="18" xfId="178" applyNumberFormat="1" applyFont="1" applyFill="1" applyBorder="1" applyAlignment="1">
      <alignment vertical="center"/>
    </xf>
    <xf numFmtId="214" fontId="60" fillId="10" borderId="0" xfId="183" applyNumberFormat="1" applyFont="1" applyFill="1" applyBorder="1" applyAlignment="1">
      <alignment horizontal="right" vertical="center"/>
    </xf>
    <xf numFmtId="0" fontId="72" fillId="10" borderId="14" xfId="0" applyFont="1" applyFill="1" applyBorder="1" applyAlignment="1">
      <alignment vertical="center"/>
    </xf>
    <xf numFmtId="0" fontId="76" fillId="10" borderId="0" xfId="0" applyFont="1" applyFill="1" applyBorder="1">
      <alignment vertical="center"/>
    </xf>
    <xf numFmtId="0" fontId="60" fillId="10" borderId="14" xfId="0" quotePrefix="1" applyFont="1" applyFill="1" applyBorder="1" applyAlignment="1">
      <alignment horizontal="center" vertical="center"/>
    </xf>
    <xf numFmtId="0" fontId="84" fillId="15" borderId="0" xfId="220" applyFont="1" applyFill="1">
      <alignment vertical="center"/>
    </xf>
    <xf numFmtId="0" fontId="60" fillId="10" borderId="0" xfId="0" applyFont="1" applyFill="1" applyBorder="1" applyAlignment="1">
      <alignment horizontal="left" vertical="center" wrapText="1"/>
    </xf>
    <xf numFmtId="212" fontId="55" fillId="10" borderId="0" xfId="183" quotePrefix="1" applyNumberFormat="1" applyFont="1" applyFill="1" applyBorder="1" applyAlignment="1">
      <alignment horizontal="right" vertical="center"/>
    </xf>
    <xf numFmtId="212" fontId="55" fillId="10" borderId="0" xfId="0" quotePrefix="1" applyNumberFormat="1" applyFont="1" applyFill="1" applyBorder="1" applyAlignment="1">
      <alignment horizontal="right" vertical="center"/>
    </xf>
    <xf numFmtId="220" fontId="55" fillId="10" borderId="0" xfId="183" applyNumberFormat="1" applyFont="1" applyFill="1" applyBorder="1" applyAlignment="1">
      <alignment horizontal="right" vertical="center"/>
    </xf>
    <xf numFmtId="220" fontId="60" fillId="10" borderId="0" xfId="183" applyNumberFormat="1" applyFont="1" applyFill="1" applyBorder="1" applyAlignment="1">
      <alignment horizontal="right" vertical="center"/>
    </xf>
    <xf numFmtId="0" fontId="90" fillId="18" borderId="0" xfId="220" applyFont="1" applyFill="1" applyBorder="1">
      <alignment vertical="center"/>
    </xf>
    <xf numFmtId="212" fontId="60" fillId="10" borderId="0" xfId="0" applyNumberFormat="1" applyFont="1" applyFill="1" applyBorder="1" applyAlignment="1">
      <alignment horizontal="right" vertical="center"/>
    </xf>
    <xf numFmtId="220" fontId="60" fillId="10" borderId="19" xfId="183" applyNumberFormat="1" applyFont="1" applyFill="1" applyBorder="1" applyAlignment="1">
      <alignment horizontal="right" vertical="center"/>
    </xf>
    <xf numFmtId="0" fontId="62" fillId="10" borderId="0" xfId="0" applyFont="1" applyFill="1">
      <alignment vertical="center"/>
    </xf>
    <xf numFmtId="0" fontId="65" fillId="13" borderId="0" xfId="0" applyFont="1" applyFill="1" applyBorder="1" applyAlignment="1">
      <alignment vertical="center"/>
    </xf>
    <xf numFmtId="0" fontId="60" fillId="10" borderId="0" xfId="0" quotePrefix="1" applyFont="1" applyFill="1" applyBorder="1" applyAlignment="1">
      <alignment horizontal="center" vertical="center"/>
    </xf>
    <xf numFmtId="0" fontId="60" fillId="10" borderId="18" xfId="0" applyFont="1" applyFill="1" applyBorder="1" applyAlignment="1">
      <alignment vertical="center"/>
    </xf>
    <xf numFmtId="0" fontId="60" fillId="10" borderId="18" xfId="0" applyFont="1" applyFill="1" applyBorder="1" applyAlignment="1">
      <alignment vertical="center" wrapText="1"/>
    </xf>
    <xf numFmtId="0" fontId="60" fillId="10" borderId="0" xfId="0" applyFont="1" applyFill="1" applyBorder="1" applyAlignment="1">
      <alignment vertical="center"/>
    </xf>
    <xf numFmtId="0" fontId="55" fillId="10" borderId="0" xfId="0" applyFont="1" applyFill="1" applyBorder="1" applyAlignment="1">
      <alignment horizontal="left" vertical="center"/>
    </xf>
    <xf numFmtId="0" fontId="60" fillId="10" borderId="54" xfId="0" applyFont="1" applyFill="1" applyBorder="1" applyAlignment="1">
      <alignment vertical="center"/>
    </xf>
    <xf numFmtId="0" fontId="55" fillId="10" borderId="19" xfId="0" applyFont="1" applyFill="1" applyBorder="1">
      <alignment vertical="center"/>
    </xf>
    <xf numFmtId="177" fontId="55" fillId="10" borderId="54" xfId="183" applyNumberFormat="1" applyFont="1" applyFill="1" applyBorder="1" applyAlignment="1">
      <alignment horizontal="right" vertical="center"/>
    </xf>
    <xf numFmtId="212" fontId="64" fillId="10" borderId="0" xfId="0" applyNumberFormat="1" applyFont="1" applyFill="1" applyBorder="1">
      <alignment vertical="center"/>
    </xf>
    <xf numFmtId="0" fontId="0" fillId="10" borderId="0" xfId="0" applyFill="1">
      <alignment vertical="center"/>
    </xf>
    <xf numFmtId="0" fontId="99" fillId="0" borderId="67" xfId="220" applyFont="1" applyBorder="1" applyAlignment="1">
      <alignment horizontal="left" vertical="center" indent="1"/>
    </xf>
    <xf numFmtId="0" fontId="99" fillId="15" borderId="67" xfId="220" applyFont="1" applyFill="1" applyBorder="1" applyAlignment="1">
      <alignment horizontal="left" vertical="center" indent="1"/>
    </xf>
    <xf numFmtId="0" fontId="97" fillId="15" borderId="67" xfId="0" applyFont="1" applyFill="1" applyBorder="1" applyAlignment="1">
      <alignment horizontal="left" vertical="center" indent="1"/>
    </xf>
    <xf numFmtId="0" fontId="97" fillId="0" borderId="67" xfId="0" applyFont="1" applyBorder="1" applyAlignment="1">
      <alignment horizontal="left" vertical="center" indent="1"/>
    </xf>
    <xf numFmtId="0" fontId="97" fillId="0" borderId="68" xfId="0" applyFont="1" applyBorder="1" applyAlignment="1">
      <alignment horizontal="left" vertical="center" indent="1"/>
    </xf>
    <xf numFmtId="0" fontId="61" fillId="0" borderId="67" xfId="0" applyFont="1" applyBorder="1">
      <alignment vertical="center"/>
    </xf>
    <xf numFmtId="0" fontId="100" fillId="11" borderId="69" xfId="0" applyFont="1" applyFill="1" applyBorder="1" applyAlignment="1">
      <alignment horizontal="center" vertical="center"/>
    </xf>
    <xf numFmtId="41" fontId="55" fillId="0" borderId="17" xfId="183" applyFont="1" applyFill="1" applyBorder="1" applyAlignment="1">
      <alignment horizontal="right" vertical="center"/>
    </xf>
    <xf numFmtId="41" fontId="60" fillId="0" borderId="39" xfId="183" applyFont="1" applyFill="1" applyBorder="1" applyAlignment="1">
      <alignment horizontal="right" vertical="center"/>
    </xf>
    <xf numFmtId="41" fontId="60" fillId="0" borderId="19" xfId="183" applyFont="1" applyFill="1" applyBorder="1" applyAlignment="1">
      <alignment horizontal="right" vertical="center"/>
    </xf>
    <xf numFmtId="219" fontId="72" fillId="0" borderId="17" xfId="183" applyNumberFormat="1" applyFont="1" applyFill="1" applyBorder="1">
      <alignment vertical="center"/>
    </xf>
    <xf numFmtId="219" fontId="72" fillId="0" borderId="14" xfId="183" applyNumberFormat="1" applyFont="1" applyFill="1" applyBorder="1">
      <alignment vertical="center"/>
    </xf>
    <xf numFmtId="221" fontId="72" fillId="0" borderId="0" xfId="183" applyNumberFormat="1" applyFont="1" applyFill="1" applyBorder="1">
      <alignment vertical="center"/>
    </xf>
    <xf numFmtId="221" fontId="72" fillId="0" borderId="17" xfId="183" applyNumberFormat="1" applyFont="1" applyFill="1" applyBorder="1">
      <alignment vertical="center"/>
    </xf>
    <xf numFmtId="221" fontId="72" fillId="0" borderId="32" xfId="183" applyNumberFormat="1" applyFont="1" applyFill="1" applyBorder="1">
      <alignment vertical="center"/>
    </xf>
    <xf numFmtId="0" fontId="58" fillId="0" borderId="0" xfId="0" applyFont="1" applyProtection="1">
      <alignment vertical="center"/>
      <protection locked="0"/>
    </xf>
    <xf numFmtId="0" fontId="60" fillId="0" borderId="0" xfId="0" applyFont="1" applyBorder="1" applyProtection="1">
      <alignment vertical="center"/>
      <protection locked="0"/>
    </xf>
    <xf numFmtId="0" fontId="60" fillId="0" borderId="0" xfId="0" applyFont="1" applyProtection="1">
      <alignment vertical="center"/>
      <protection locked="0"/>
    </xf>
    <xf numFmtId="0" fontId="55" fillId="0" borderId="0" xfId="0" applyFont="1" applyProtection="1">
      <alignment vertical="center"/>
      <protection locked="0"/>
    </xf>
    <xf numFmtId="0" fontId="55" fillId="0" borderId="0" xfId="0" applyFont="1" applyFill="1" applyProtection="1">
      <alignment vertical="center"/>
      <protection locked="0"/>
    </xf>
    <xf numFmtId="0" fontId="55" fillId="8" borderId="0" xfId="0" applyFont="1" applyFill="1" applyProtection="1">
      <alignment vertical="center"/>
      <protection locked="0"/>
    </xf>
    <xf numFmtId="0" fontId="55" fillId="10" borderId="0" xfId="0" applyFont="1" applyFill="1" applyProtection="1">
      <alignment vertical="center"/>
      <protection locked="0"/>
    </xf>
    <xf numFmtId="0" fontId="64" fillId="0" borderId="0" xfId="0" applyFont="1" applyProtection="1">
      <alignment vertical="center"/>
      <protection locked="0"/>
    </xf>
    <xf numFmtId="214" fontId="60" fillId="0" borderId="0" xfId="0" quotePrefix="1" applyNumberFormat="1" applyFont="1" applyFill="1" applyBorder="1" applyAlignment="1">
      <alignment horizontal="right" vertical="center"/>
    </xf>
    <xf numFmtId="203" fontId="60" fillId="0" borderId="18" xfId="183" applyNumberFormat="1" applyFont="1" applyFill="1" applyBorder="1" applyAlignment="1">
      <alignment vertical="center"/>
    </xf>
    <xf numFmtId="203" fontId="55" fillId="0" borderId="0" xfId="183" applyNumberFormat="1" applyFont="1" applyFill="1" applyBorder="1" applyAlignment="1">
      <alignment vertical="center"/>
    </xf>
    <xf numFmtId="203" fontId="55" fillId="0" borderId="14" xfId="183" applyNumberFormat="1" applyFont="1" applyFill="1" applyBorder="1" applyAlignment="1">
      <alignment vertical="center"/>
    </xf>
    <xf numFmtId="216" fontId="55" fillId="0" borderId="0" xfId="183" applyNumberFormat="1" applyFont="1" applyFill="1" applyBorder="1" applyAlignment="1">
      <alignment horizontal="right" vertical="center"/>
    </xf>
    <xf numFmtId="216" fontId="60" fillId="0" borderId="0" xfId="183" applyNumberFormat="1" applyFont="1" applyFill="1" applyBorder="1" applyAlignment="1">
      <alignment horizontal="right" vertical="center"/>
    </xf>
    <xf numFmtId="216" fontId="55" fillId="10" borderId="54" xfId="183" applyNumberFormat="1" applyFont="1" applyFill="1" applyBorder="1" applyAlignment="1">
      <alignment horizontal="right" vertical="center"/>
    </xf>
    <xf numFmtId="41" fontId="55" fillId="10" borderId="14" xfId="183" quotePrefix="1" applyFont="1" applyFill="1" applyBorder="1" applyAlignment="1">
      <alignment horizontal="center" vertical="center"/>
    </xf>
    <xf numFmtId="14" fontId="55" fillId="10" borderId="0" xfId="0" quotePrefix="1" applyNumberFormat="1" applyFont="1" applyFill="1" applyBorder="1" applyAlignment="1">
      <alignment horizontal="center" vertical="center"/>
    </xf>
    <xf numFmtId="14" fontId="55" fillId="10" borderId="14" xfId="0" quotePrefix="1" applyNumberFormat="1" applyFont="1" applyFill="1" applyBorder="1" applyAlignment="1">
      <alignment horizontal="center" vertical="center"/>
    </xf>
    <xf numFmtId="177" fontId="60" fillId="10" borderId="54" xfId="183" applyNumberFormat="1" applyFont="1" applyFill="1" applyBorder="1" applyAlignment="1">
      <alignment horizontal="right" vertical="center"/>
    </xf>
    <xf numFmtId="41" fontId="55" fillId="10" borderId="0" xfId="183" quotePrefix="1" applyFont="1" applyFill="1" applyBorder="1" applyAlignment="1">
      <alignment horizontal="center" vertical="center"/>
    </xf>
    <xf numFmtId="0" fontId="108" fillId="10" borderId="0" xfId="0" applyFont="1" applyFill="1">
      <alignment vertical="center"/>
    </xf>
    <xf numFmtId="10" fontId="55" fillId="10" borderId="0" xfId="0" quotePrefix="1" applyNumberFormat="1" applyFont="1" applyFill="1" applyBorder="1" applyAlignment="1">
      <alignment horizontal="center" vertical="center"/>
    </xf>
    <xf numFmtId="10" fontId="55" fillId="10" borderId="14" xfId="0" quotePrefix="1" applyNumberFormat="1" applyFont="1" applyFill="1" applyBorder="1" applyAlignment="1">
      <alignment horizontal="center" vertical="center"/>
    </xf>
    <xf numFmtId="0" fontId="60" fillId="10" borderId="50" xfId="0" applyFont="1" applyFill="1" applyBorder="1">
      <alignment vertical="center"/>
    </xf>
    <xf numFmtId="41" fontId="55" fillId="10" borderId="70" xfId="183" quotePrefix="1" applyFont="1" applyFill="1" applyBorder="1" applyAlignment="1">
      <alignment horizontal="center" vertical="center"/>
    </xf>
    <xf numFmtId="14" fontId="55" fillId="10" borderId="70" xfId="0" quotePrefix="1" applyNumberFormat="1" applyFont="1" applyFill="1" applyBorder="1" applyAlignment="1">
      <alignment horizontal="center" vertical="center"/>
    </xf>
    <xf numFmtId="0" fontId="77" fillId="0" borderId="14" xfId="0" applyFont="1" applyFill="1" applyBorder="1" applyAlignment="1">
      <alignment vertical="center"/>
    </xf>
    <xf numFmtId="0" fontId="60" fillId="10" borderId="71" xfId="0" applyFont="1" applyFill="1" applyBorder="1" applyAlignment="1">
      <alignment vertical="center" wrapText="1"/>
    </xf>
    <xf numFmtId="208" fontId="60" fillId="10" borderId="54" xfId="183" applyNumberFormat="1" applyFont="1" applyFill="1" applyBorder="1" applyAlignment="1">
      <alignment horizontal="right" vertical="center"/>
    </xf>
    <xf numFmtId="0" fontId="0" fillId="0" borderId="72" xfId="0" applyBorder="1">
      <alignment vertical="center"/>
    </xf>
    <xf numFmtId="177" fontId="60" fillId="10" borderId="72" xfId="183" applyNumberFormat="1" applyFont="1" applyFill="1" applyBorder="1" applyAlignment="1">
      <alignment horizontal="right" vertical="center"/>
    </xf>
    <xf numFmtId="10" fontId="60" fillId="10" borderId="0" xfId="178" applyNumberFormat="1" applyFont="1" applyFill="1" applyBorder="1" applyAlignment="1">
      <alignment horizontal="right" vertical="center"/>
    </xf>
    <xf numFmtId="10" fontId="55" fillId="10" borderId="70" xfId="0" quotePrefix="1" applyNumberFormat="1" applyFont="1" applyFill="1" applyBorder="1" applyAlignment="1">
      <alignment horizontal="center" vertical="center" wrapText="1"/>
    </xf>
    <xf numFmtId="9" fontId="76" fillId="10" borderId="18" xfId="178" applyFont="1" applyFill="1" applyBorder="1" applyAlignment="1">
      <alignment vertical="center"/>
    </xf>
    <xf numFmtId="221" fontId="55" fillId="10" borderId="0" xfId="183" applyNumberFormat="1" applyFont="1" applyFill="1" applyBorder="1" applyAlignment="1">
      <alignment horizontal="right" vertical="center"/>
    </xf>
    <xf numFmtId="10" fontId="60" fillId="0" borderId="0" xfId="178" quotePrefix="1" applyNumberFormat="1" applyFont="1" applyFill="1" applyBorder="1" applyAlignment="1">
      <alignment horizontal="right" vertical="center"/>
    </xf>
    <xf numFmtId="177" fontId="55" fillId="0" borderId="21" xfId="183" applyNumberFormat="1" applyFont="1" applyFill="1" applyBorder="1" applyAlignment="1">
      <alignment horizontal="right" vertical="center"/>
    </xf>
    <xf numFmtId="0" fontId="64" fillId="10" borderId="0" xfId="0" applyFont="1" applyFill="1" applyBorder="1">
      <alignment vertical="center"/>
    </xf>
    <xf numFmtId="10" fontId="60" fillId="10" borderId="57" xfId="178" applyNumberFormat="1" applyFont="1" applyFill="1" applyBorder="1" applyAlignment="1">
      <alignment horizontal="right" vertical="center"/>
    </xf>
    <xf numFmtId="0" fontId="55" fillId="21" borderId="0" xfId="0" applyFont="1" applyFill="1">
      <alignment vertical="center"/>
    </xf>
    <xf numFmtId="0" fontId="60" fillId="10" borderId="73" xfId="0" applyFont="1" applyFill="1" applyBorder="1" applyAlignment="1">
      <alignment vertical="center" wrapText="1"/>
    </xf>
    <xf numFmtId="0" fontId="72" fillId="0" borderId="11" xfId="0" applyFont="1" applyFill="1" applyBorder="1">
      <alignment vertical="center"/>
    </xf>
    <xf numFmtId="0" fontId="77" fillId="0" borderId="11" xfId="0" applyFont="1" applyFill="1" applyBorder="1">
      <alignment vertical="center"/>
    </xf>
    <xf numFmtId="41" fontId="72" fillId="0" borderId="11" xfId="183" applyFont="1" applyFill="1" applyBorder="1">
      <alignment vertical="center"/>
    </xf>
    <xf numFmtId="203" fontId="72" fillId="0" borderId="11" xfId="183" applyNumberFormat="1" applyFont="1" applyFill="1" applyBorder="1">
      <alignment vertical="center"/>
    </xf>
    <xf numFmtId="219" fontId="72" fillId="0" borderId="11" xfId="183" applyNumberFormat="1" applyFont="1" applyFill="1" applyBorder="1">
      <alignment vertical="center"/>
    </xf>
    <xf numFmtId="41" fontId="55" fillId="10" borderId="70" xfId="183" quotePrefix="1" applyFont="1" applyFill="1" applyBorder="1" applyAlignment="1">
      <alignment horizontal="right" vertical="center"/>
    </xf>
    <xf numFmtId="41" fontId="55" fillId="0" borderId="70" xfId="183" quotePrefix="1" applyFont="1" applyFill="1" applyBorder="1" applyAlignment="1">
      <alignment horizontal="right" vertical="center"/>
    </xf>
    <xf numFmtId="41" fontId="55" fillId="0" borderId="70" xfId="183" quotePrefix="1" applyFont="1" applyFill="1" applyBorder="1" applyAlignment="1">
      <alignment horizontal="center" vertical="center"/>
    </xf>
    <xf numFmtId="176" fontId="55" fillId="10" borderId="70" xfId="0" quotePrefix="1" applyNumberFormat="1" applyFont="1" applyFill="1" applyBorder="1" applyAlignment="1">
      <alignment horizontal="center" vertical="center" wrapText="1"/>
    </xf>
    <xf numFmtId="0" fontId="111" fillId="10" borderId="0" xfId="0" applyFont="1" applyFill="1" applyBorder="1" applyAlignment="1">
      <alignment horizontal="left" vertical="center" wrapText="1"/>
    </xf>
    <xf numFmtId="9" fontId="66" fillId="13" borderId="0" xfId="178" applyFont="1" applyFill="1" applyBorder="1" applyAlignment="1">
      <alignment vertical="center"/>
    </xf>
    <xf numFmtId="43" fontId="0" fillId="0" borderId="0" xfId="0" applyNumberFormat="1">
      <alignment vertical="center"/>
    </xf>
    <xf numFmtId="41" fontId="60" fillId="10" borderId="54" xfId="183" applyFont="1" applyFill="1" applyBorder="1" applyAlignment="1">
      <alignment horizontal="right" vertical="center"/>
    </xf>
    <xf numFmtId="14" fontId="55" fillId="10" borderId="48" xfId="0" quotePrefix="1" applyNumberFormat="1" applyFont="1" applyFill="1" applyBorder="1" applyAlignment="1">
      <alignment horizontal="center" vertical="center"/>
    </xf>
    <xf numFmtId="14" fontId="55" fillId="10" borderId="48" xfId="0" quotePrefix="1" applyNumberFormat="1" applyFont="1" applyFill="1" applyBorder="1" applyAlignment="1">
      <alignment horizontal="center" vertical="center" wrapText="1"/>
    </xf>
    <xf numFmtId="10" fontId="55" fillId="10" borderId="48" xfId="183" applyNumberFormat="1" applyFont="1" applyFill="1" applyBorder="1" applyAlignment="1">
      <alignment horizontal="center" vertical="center" wrapText="1"/>
    </xf>
    <xf numFmtId="222" fontId="55" fillId="10" borderId="57" xfId="183" applyNumberFormat="1" applyFont="1" applyFill="1" applyBorder="1" applyAlignment="1">
      <alignment horizontal="right" vertical="center"/>
    </xf>
    <xf numFmtId="10" fontId="60" fillId="14" borderId="0" xfId="178" quotePrefix="1" applyNumberFormat="1" applyFont="1" applyFill="1" applyBorder="1" applyAlignment="1">
      <alignment horizontal="right" vertical="center"/>
    </xf>
    <xf numFmtId="176" fontId="60" fillId="14" borderId="0" xfId="178" quotePrefix="1" applyNumberFormat="1" applyFont="1" applyFill="1" applyBorder="1" applyAlignment="1">
      <alignment horizontal="right" vertical="center"/>
    </xf>
    <xf numFmtId="177" fontId="55" fillId="14" borderId="0" xfId="183" applyNumberFormat="1" applyFont="1" applyFill="1" applyBorder="1" applyAlignment="1">
      <alignment horizontal="right" vertical="center"/>
    </xf>
    <xf numFmtId="177" fontId="55" fillId="14" borderId="21" xfId="183" applyNumberFormat="1" applyFont="1" applyFill="1" applyBorder="1" applyAlignment="1">
      <alignment horizontal="right" vertical="center"/>
    </xf>
    <xf numFmtId="41" fontId="55" fillId="10" borderId="14" xfId="183" quotePrefix="1" applyFont="1" applyFill="1" applyBorder="1" applyAlignment="1">
      <alignment horizontal="right" vertical="center"/>
    </xf>
    <xf numFmtId="208" fontId="60" fillId="0" borderId="54" xfId="183" applyNumberFormat="1" applyFont="1" applyFill="1" applyBorder="1" applyAlignment="1">
      <alignment horizontal="right" vertical="center"/>
    </xf>
    <xf numFmtId="0" fontId="60" fillId="0" borderId="48" xfId="0" applyFont="1" applyFill="1" applyBorder="1" applyAlignment="1">
      <alignment vertical="center"/>
    </xf>
    <xf numFmtId="211" fontId="60" fillId="0" borderId="54" xfId="183" applyNumberFormat="1" applyFont="1" applyFill="1" applyBorder="1" applyAlignment="1">
      <alignment horizontal="right" vertical="center"/>
    </xf>
    <xf numFmtId="0" fontId="78" fillId="0" borderId="0" xfId="0" applyFont="1" applyFill="1" applyBorder="1" applyAlignment="1">
      <alignment horizontal="center" vertical="center"/>
    </xf>
    <xf numFmtId="0" fontId="78" fillId="0" borderId="44" xfId="0" applyFont="1" applyFill="1" applyBorder="1" applyAlignment="1">
      <alignment horizontal="center" vertical="center"/>
    </xf>
    <xf numFmtId="0" fontId="86" fillId="0" borderId="0" xfId="0" applyFont="1" applyFill="1" applyBorder="1" applyAlignment="1">
      <alignment horizontal="left" vertical="center"/>
    </xf>
    <xf numFmtId="0" fontId="86" fillId="0" borderId="44" xfId="0" applyFont="1" applyFill="1" applyBorder="1" applyAlignment="1">
      <alignment horizontal="left" vertical="center"/>
    </xf>
    <xf numFmtId="0" fontId="55" fillId="0" borderId="43" xfId="0" applyFont="1" applyFill="1" applyBorder="1" applyAlignment="1">
      <alignment horizontal="left" vertical="center" wrapText="1"/>
    </xf>
    <xf numFmtId="0" fontId="55" fillId="0" borderId="0" xfId="0" applyFont="1" applyFill="1" applyBorder="1" applyAlignment="1">
      <alignment horizontal="left" vertical="center" wrapText="1"/>
    </xf>
    <xf numFmtId="0" fontId="60" fillId="0" borderId="0" xfId="0" applyFont="1" applyBorder="1" applyAlignment="1">
      <alignment horizontal="left" vertical="center" wrapText="1"/>
    </xf>
    <xf numFmtId="0" fontId="76" fillId="0" borderId="0" xfId="0" applyFont="1" applyFill="1" applyBorder="1" applyAlignment="1">
      <alignment horizontal="center" vertical="center" textRotation="90" wrapText="1"/>
    </xf>
    <xf numFmtId="0" fontId="76" fillId="0" borderId="32" xfId="0" applyFont="1" applyFill="1" applyBorder="1" applyAlignment="1">
      <alignment horizontal="center" vertical="center" textRotation="90" wrapText="1"/>
    </xf>
    <xf numFmtId="0" fontId="76" fillId="0" borderId="14" xfId="0" applyFont="1" applyFill="1" applyBorder="1" applyAlignment="1">
      <alignment horizontal="center" vertical="center" textRotation="90" wrapText="1"/>
    </xf>
    <xf numFmtId="0" fontId="76" fillId="0" borderId="46" xfId="0" applyFont="1" applyFill="1" applyBorder="1" applyAlignment="1">
      <alignment horizontal="center" vertical="center" textRotation="90" wrapText="1"/>
    </xf>
    <xf numFmtId="0" fontId="76" fillId="0" borderId="56" xfId="0" applyFont="1" applyFill="1" applyBorder="1" applyAlignment="1">
      <alignment horizontal="center" vertical="center" textRotation="90" wrapText="1"/>
    </xf>
    <xf numFmtId="0" fontId="76" fillId="0" borderId="21" xfId="0" applyFont="1" applyFill="1" applyBorder="1" applyAlignment="1">
      <alignment horizontal="center" vertical="center" textRotation="90" wrapText="1"/>
    </xf>
    <xf numFmtId="0" fontId="76" fillId="0" borderId="19" xfId="0" applyFont="1" applyFill="1" applyBorder="1" applyAlignment="1">
      <alignment horizontal="center" vertical="center" textRotation="90" wrapText="1"/>
    </xf>
    <xf numFmtId="0" fontId="60" fillId="0" borderId="18" xfId="0" applyFont="1" applyBorder="1" applyAlignment="1">
      <alignment horizontal="left" vertical="center" wrapText="1"/>
    </xf>
    <xf numFmtId="0" fontId="76" fillId="0" borderId="18" xfId="0" applyFont="1" applyFill="1" applyBorder="1" applyAlignment="1">
      <alignment horizontal="center" vertical="center" textRotation="90" wrapText="1"/>
    </xf>
    <xf numFmtId="0" fontId="76" fillId="0" borderId="11" xfId="0" applyFont="1" applyFill="1" applyBorder="1" applyAlignment="1">
      <alignment horizontal="center" vertical="center" textRotation="90" wrapText="1"/>
    </xf>
    <xf numFmtId="0" fontId="60" fillId="0" borderId="0" xfId="0" applyFont="1" applyFill="1" applyBorder="1" applyAlignment="1">
      <alignment horizontal="center" vertical="center" wrapText="1"/>
    </xf>
    <xf numFmtId="0" fontId="60" fillId="0" borderId="0" xfId="0" applyFont="1" applyFill="1" applyBorder="1" applyAlignment="1">
      <alignment horizontal="center" vertical="center"/>
    </xf>
    <xf numFmtId="0" fontId="60" fillId="0" borderId="46" xfId="0" applyFont="1" applyFill="1" applyBorder="1" applyAlignment="1">
      <alignment horizontal="center" vertical="center"/>
    </xf>
    <xf numFmtId="0" fontId="76" fillId="0" borderId="31" xfId="0" applyFont="1" applyFill="1" applyBorder="1" applyAlignment="1">
      <alignment horizontal="center" vertical="center" textRotation="90" wrapText="1"/>
    </xf>
    <xf numFmtId="0" fontId="76" fillId="0" borderId="28" xfId="0" applyFont="1" applyFill="1" applyBorder="1" applyAlignment="1">
      <alignment horizontal="center" vertical="center" textRotation="90" wrapText="1"/>
    </xf>
    <xf numFmtId="0" fontId="60" fillId="0" borderId="18" xfId="0" applyFont="1" applyFill="1" applyBorder="1" applyAlignment="1">
      <alignment horizontal="center" vertical="center" textRotation="90"/>
    </xf>
    <xf numFmtId="0" fontId="60" fillId="0" borderId="0" xfId="0" applyFont="1" applyFill="1" applyBorder="1" applyAlignment="1">
      <alignment horizontal="center" vertical="center" textRotation="90"/>
    </xf>
    <xf numFmtId="0" fontId="60" fillId="0" borderId="14" xfId="0" applyFont="1" applyFill="1" applyBorder="1" applyAlignment="1">
      <alignment horizontal="center" vertical="center" textRotation="90"/>
    </xf>
    <xf numFmtId="0" fontId="60" fillId="0" borderId="21" xfId="0" applyFont="1" applyFill="1" applyBorder="1" applyAlignment="1">
      <alignment horizontal="center" vertical="center" textRotation="90"/>
    </xf>
    <xf numFmtId="0" fontId="60" fillId="10" borderId="18" xfId="0" applyFont="1" applyFill="1" applyBorder="1" applyAlignment="1">
      <alignment horizontal="left" vertical="center" wrapText="1"/>
    </xf>
    <xf numFmtId="0" fontId="60" fillId="10" borderId="0" xfId="0" applyFont="1" applyFill="1" applyBorder="1" applyAlignment="1">
      <alignment horizontal="left" vertical="center"/>
    </xf>
    <xf numFmtId="0" fontId="111" fillId="10" borderId="0" xfId="0" applyFont="1" applyFill="1" applyBorder="1" applyAlignment="1">
      <alignment horizontal="left" vertical="center" wrapText="1"/>
    </xf>
    <xf numFmtId="0" fontId="111" fillId="10" borderId="0" xfId="0" applyFont="1" applyFill="1" applyBorder="1" applyAlignment="1">
      <alignment horizontal="left" vertical="center"/>
    </xf>
    <xf numFmtId="0" fontId="112" fillId="0" borderId="0" xfId="0" applyFont="1" applyAlignment="1">
      <alignment horizontal="left" vertical="center" wrapText="1"/>
    </xf>
    <xf numFmtId="14" fontId="55" fillId="10" borderId="0" xfId="0" quotePrefix="1" applyNumberFormat="1" applyFont="1" applyFill="1" applyBorder="1" applyAlignment="1">
      <alignment horizontal="center" vertical="center" wrapText="1"/>
    </xf>
    <xf numFmtId="14" fontId="55" fillId="10" borderId="14" xfId="0" quotePrefix="1" applyNumberFormat="1" applyFont="1" applyFill="1" applyBorder="1" applyAlignment="1">
      <alignment horizontal="center" vertical="center" wrapText="1"/>
    </xf>
  </cellXfs>
  <cellStyles count="236">
    <cellStyle name="??&amp;O?&amp;H?_x0008__x000f__x0007_?_x0007__x0001__x0001_" xfId="1"/>
    <cellStyle name="??&amp;O?&amp;H?_x0008_??_x0007__x0001__x0001_" xfId="2"/>
    <cellStyle name="?????_VERA" xfId="3"/>
    <cellStyle name="??_VERA" xfId="4"/>
    <cellStyle name="_(03년11월)업무용동산 감가상각비 총괄명세" xfId="5"/>
    <cellStyle name="_(03년12월)업무용동산 감가상각비 총괄명세" xfId="6"/>
    <cellStyle name="_(03년6월)업무용동산 감가상각비 총괄명세(1)" xfId="7"/>
    <cellStyle name="_(03년9월)업무용동산 감가상각비 총괄명세(1)" xfId="8"/>
    <cellStyle name="_(04년1월)업무용동산 감가상각비 총괄명세" xfId="9"/>
    <cellStyle name="_(04년2월)업무용동산 감가상각비 총괄명세" xfId="10"/>
    <cellStyle name="_(경남은행)장비지원 및 기타서비스(1월)" xfId="11"/>
    <cellStyle name="_0402월-IT투입인력현황" xfId="12"/>
    <cellStyle name="_10월IT투입인력현황(1)" xfId="13"/>
    <cellStyle name="_10월-감가상각비청구" xfId="14"/>
    <cellStyle name="_11월IT투입인력현황ver2(1).0(9일)" xfId="15"/>
    <cellStyle name="_12월-IT투입인력현황(1)" xfId="16"/>
    <cellStyle name="_2003 6월 재무제표(4)" xfId="17"/>
    <cellStyle name="_2003_10월까지의 투자자산 상각비(상세내역)" xfId="18"/>
    <cellStyle name="_200401-IT투입인력현황" xfId="19"/>
    <cellStyle name="_200401-감가상각비청구" xfId="20"/>
    <cellStyle name="_2004-4(결산)" xfId="21"/>
    <cellStyle name="_2004-5(결산)-회계팀" xfId="22"/>
    <cellStyle name="_2004-6(결산)_감사중" xfId="23"/>
    <cellStyle name="_2004-9(결산)_감사후" xfId="24"/>
    <cellStyle name="_2004년2월4일청구분-자본예산(1)" xfId="25"/>
    <cellStyle name="_2004년도월별주요재무비율(서혁진 NIM 수정 ABS반영)" xfId="26"/>
    <cellStyle name="_4-8.판매관리비" xfId="27"/>
    <cellStyle name="_9월IT투입인력현황(1)" xfId="28"/>
    <cellStyle name="_ABS" xfId="29"/>
    <cellStyle name="_Data Room(03)" xfId="30"/>
    <cellStyle name="_FS_structure_WFIS_그룹MIS용_4월분" xfId="31"/>
    <cellStyle name="_FS03.07" xfId="32"/>
    <cellStyle name="_WFIS 2005~2006년 사업계획 수립 기초자료_v4_손익0" xfId="33"/>
    <cellStyle name="_WFIS 관련 추가 요청자료" xfId="34"/>
    <cellStyle name="_경비집행내역 추정" xfId="35"/>
    <cellStyle name="_고강배IT부문 실적(0225)(1)" xfId="36"/>
    <cellStyle name="_공통자산(임정택)(1)" xfId="37"/>
    <cellStyle name="_방카슈량스리스자산공통배분(1)" xfId="38"/>
    <cellStyle name="_우리은행 사례(금융비용 등)" xfId="39"/>
    <cellStyle name="_이용욱(05.20) 2004편성2-4분기(수정최종)" xfId="40"/>
    <cellStyle name="_재무실적 정기보고서4월 (개정안-전행부문)" xfId="41"/>
    <cellStyle name="_재무실적6월" xfId="42"/>
    <cellStyle name="_전산기기유지보수료7월" xfId="43"/>
    <cellStyle name="_정보제공(정보제공지수)" xfId="44"/>
    <cellStyle name="_정보제공(정보제공지수)_(1102) 지주사보고서v2" xfId="45"/>
    <cellStyle name="_최병주(3월-IT인력)" xfId="46"/>
    <cellStyle name="_최병주(sla-감가상각비공통배분)" xfId="47"/>
    <cellStyle name="0,0_x000d__x000a_NA_x000d__x000a_" xfId="48"/>
    <cellStyle name="A¡§¡©¡Ë¡þ¡ËO_FI-REV_vol-spr-rev. matrix (2) (3)ria:" xfId="49"/>
    <cellStyle name="A¨­¢¬¢Ò [0]_FI-REV_vol-spr-rev. matrix (2)ria:" xfId="50"/>
    <cellStyle name="A¨­¢¬¢Ò_FI-REV_vol-spr-rev. matrix (2) (3)ria:" xfId="51"/>
    <cellStyle name="ÅëÈ­ [0]_±×·¡ÇÁ" xfId="52"/>
    <cellStyle name="AeE­ [0]_±aA¸" xfId="53"/>
    <cellStyle name="ÅëÈ­ [0]_9711" xfId="54"/>
    <cellStyle name="AeE­ [0]_9711 (2)_gname (2)s" xfId="55"/>
    <cellStyle name="ÅëÈ­ [0]_gname (2)" xfId="56"/>
    <cellStyle name="AeE­ [0]_gname (2)g" xfId="57"/>
    <cellStyle name="ÅëÈ­_±×·¡ÇÁ" xfId="58"/>
    <cellStyle name="AeE­_±aA¸" xfId="59"/>
    <cellStyle name="ÅëÈ­_9711" xfId="60"/>
    <cellStyle name="AeE­_9711 (2)_gname (2) " xfId="61"/>
    <cellStyle name="ÅëÈ­_gname (2)" xfId="62"/>
    <cellStyle name="AeE­_gname (2)g" xfId="63"/>
    <cellStyle name="AeE¡©_FI-REV_vol-spr-rev. matrix (2) " xfId="64"/>
    <cellStyle name="AeE¢®¨Ï_FI-REV_vol-spr-rev. matrix (2) " xfId="65"/>
    <cellStyle name="ALIGNMENT" xfId="66"/>
    <cellStyle name="ÄÞ¸¶ [0]_±×·¡ÇÁ" xfId="67"/>
    <cellStyle name="AÞ¸¶ [0]_±aA¸" xfId="68"/>
    <cellStyle name="ÄÞ¸¶ [0]_9711" xfId="69"/>
    <cellStyle name="AÞ¸¶ [0]_9711 (2)_gname (2)sea" xfId="70"/>
    <cellStyle name="ÄÞ¸¶ [0]_gname (2)" xfId="71"/>
    <cellStyle name="AÞ¸¶ [0]_gname (2)gna" xfId="72"/>
    <cellStyle name="ÄÞ¸¶_±×·¡ÇÁ" xfId="73"/>
    <cellStyle name="AÞ¸¶_±aA¸" xfId="74"/>
    <cellStyle name="ÄÞ¸¶_9711" xfId="75"/>
    <cellStyle name="AÞ¸¶_9711 (2)_gname (2) (2" xfId="76"/>
    <cellStyle name="ÄÞ¸¶_gname (2)" xfId="77"/>
    <cellStyle name="AÞ¸¶_gname (2)gna" xfId="78"/>
    <cellStyle name="C￥AØ_¸AAa.¼OAI " xfId="79"/>
    <cellStyle name="Ç¥ÁØ_±×·¡ÇÁ" xfId="80"/>
    <cellStyle name="C￥AØ_9711 (2))g" xfId="81"/>
    <cellStyle name="Ç¥ÁØ_9711 (2)_1" xfId="82"/>
    <cellStyle name="C￥AØ_9711 (2)_1_gname (2)2)" xfId="83"/>
    <cellStyle name="Ç¥ÁØ_9711 (2)_1_ssufx09_sh" xfId="84"/>
    <cellStyle name="C￥AØ_9711 (2)_1na" xfId="85"/>
    <cellStyle name="Ç¥ÁØ_9711 (2)_hw" xfId="86"/>
    <cellStyle name="C￥AØ_9711e " xfId="87"/>
    <cellStyle name="Ç¥ÁØ_gname (2)" xfId="88"/>
    <cellStyle name="C￥AØ_gname (2)gn" xfId="89"/>
    <cellStyle name="Ç¥ÁØ_P&amp;L Hyperion" xfId="90"/>
    <cellStyle name="Calc Currency (0)" xfId="91"/>
    <cellStyle name="category" xfId="92"/>
    <cellStyle name="Comma" xfId="93"/>
    <cellStyle name="Comma  - Style1" xfId="94"/>
    <cellStyle name="Comma  - Style2" xfId="95"/>
    <cellStyle name="Comma  - Style3" xfId="96"/>
    <cellStyle name="Comma  - Style4" xfId="97"/>
    <cellStyle name="Comma  - Style5" xfId="98"/>
    <cellStyle name="Comma  - Style6" xfId="99"/>
    <cellStyle name="Comma  - Style7" xfId="100"/>
    <cellStyle name="Comma  - Style8" xfId="101"/>
    <cellStyle name="Comma [0]_ SG&amp;A Bridge " xfId="102"/>
    <cellStyle name="Comma 0" xfId="103"/>
    <cellStyle name="Comma 2" xfId="104"/>
    <cellStyle name="comma zerodec" xfId="105"/>
    <cellStyle name="Comma_ SG&amp;A Bridge " xfId="106"/>
    <cellStyle name="Currency" xfId="107"/>
    <cellStyle name="Currency [0]_ SG&amp;A Bridge " xfId="108"/>
    <cellStyle name="Currency 0" xfId="109"/>
    <cellStyle name="Currency 2" xfId="110"/>
    <cellStyle name="Currency_ SG&amp;A Bridge " xfId="111"/>
    <cellStyle name="Currency1" xfId="112"/>
    <cellStyle name="Curren堼y_9월경비_1월회비내역 (2)_1" xfId="113"/>
    <cellStyle name="Date Aligned" xfId="114"/>
    <cellStyle name="Description" xfId="115"/>
    <cellStyle name="Dollar (zero dec)" xfId="116"/>
    <cellStyle name="Dotted Line" xfId="117"/>
    <cellStyle name="Followed Hyperlink_0331longsht" xfId="118"/>
    <cellStyle name="Footnote" xfId="119"/>
    <cellStyle name="Grey" xfId="120"/>
    <cellStyle name="Hard Percent" xfId="121"/>
    <cellStyle name="HEADER" xfId="122"/>
    <cellStyle name="Header1" xfId="123"/>
    <cellStyle name="Header2" xfId="124"/>
    <cellStyle name="Heading" xfId="125"/>
    <cellStyle name="Heading 2" xfId="126"/>
    <cellStyle name="Heading 3" xfId="127"/>
    <cellStyle name="Hyperlink_0331ytd_cal" xfId="128"/>
    <cellStyle name="Input [yellow]" xfId="129"/>
    <cellStyle name="Millares [0]_PERSONAL" xfId="130"/>
    <cellStyle name="Millares_PERSONAL" xfId="131"/>
    <cellStyle name="Model" xfId="132"/>
    <cellStyle name="Moneda [0]_CONTENCION CONDELL 25.051" xfId="133"/>
    <cellStyle name="Moneda_CONTENCION CONDELL 25.051" xfId="134"/>
    <cellStyle name="Multiple" xfId="135"/>
    <cellStyle name="no dec" xfId="136"/>
    <cellStyle name="Normal - Style2" xfId="137"/>
    <cellStyle name="Normal - Style3" xfId="138"/>
    <cellStyle name="Normal - Style4" xfId="139"/>
    <cellStyle name="Normal - Style5" xfId="140"/>
    <cellStyle name="Normal - Style6" xfId="141"/>
    <cellStyle name="Normal - Style7" xfId="142"/>
    <cellStyle name="Normal - Style8" xfId="143"/>
    <cellStyle name="Normal_ SG&amp;A Bridge " xfId="144"/>
    <cellStyle name="Normal1" xfId="145"/>
    <cellStyle name="Normal2" xfId="146"/>
    <cellStyle name="Normal3" xfId="147"/>
    <cellStyle name="Normal4" xfId="148"/>
    <cellStyle name="Page Number" xfId="149"/>
    <cellStyle name="Percent" xfId="150"/>
    <cellStyle name="Percent (0)" xfId="151"/>
    <cellStyle name="Percent [2]" xfId="152"/>
    <cellStyle name="Percent_(1102) 지주사보고서v2" xfId="153"/>
    <cellStyle name="PillarData" xfId="154"/>
    <cellStyle name="PillarHeading" xfId="155"/>
    <cellStyle name="PillarText" xfId="156"/>
    <cellStyle name="PillarTotal" xfId="157"/>
    <cellStyle name="pricing" xfId="158"/>
    <cellStyle name="PSChar" xfId="159"/>
    <cellStyle name="PSDate" xfId="160"/>
    <cellStyle name="s]_x000d__x000a_spooler=yes_x000d__x000a_load=_x000d__x000a_run=d:\secrets2\plugin\plugin.exe_x000d__x000a_Beep=yes_x000d__x000a_NullPort=None_x000d__x000a_BorderWidth=3_x000d__x000a_CursorBlinkRate=530_x000d_" xfId="161"/>
    <cellStyle name="Smart Bold" xfId="211"/>
    <cellStyle name="Smart Forecast" xfId="212"/>
    <cellStyle name="Smart General" xfId="213"/>
    <cellStyle name="Smart Highlight" xfId="214"/>
    <cellStyle name="Smart Percent" xfId="215"/>
    <cellStyle name="Smart Source" xfId="216"/>
    <cellStyle name="Smart Subtitle 1" xfId="210"/>
    <cellStyle name="Smart Subtitle 2" xfId="209"/>
    <cellStyle name="Smart Subtotal" xfId="217"/>
    <cellStyle name="Smart Title" xfId="207"/>
    <cellStyle name="Smart Total" xfId="218"/>
    <cellStyle name="subhead" xfId="162"/>
    <cellStyle name="Table Head" xfId="163"/>
    <cellStyle name="Table Head Aligned" xfId="164"/>
    <cellStyle name="Table Head Blue" xfId="165"/>
    <cellStyle name="Table Head Green" xfId="166"/>
    <cellStyle name="Table Title" xfId="167"/>
    <cellStyle name="Table Units" xfId="168"/>
    <cellStyle name="Tickmark" xfId="169"/>
    <cellStyle name="고정소숫점" xfId="170"/>
    <cellStyle name="고정출력1" xfId="171"/>
    <cellStyle name="고정출력2" xfId="172"/>
    <cellStyle name="날짜" xfId="173"/>
    <cellStyle name="달러" xfId="174"/>
    <cellStyle name="뒤에 오는 하이퍼링크" xfId="175"/>
    <cellStyle name="문자열" xfId="176"/>
    <cellStyle name="백ᵤ " xfId="177"/>
    <cellStyle name="백분율" xfId="178" builtinId="5"/>
    <cellStyle name="백분율 2" xfId="179"/>
    <cellStyle name="백분율 3" xfId="180"/>
    <cellStyle name="백분율 8" xfId="233"/>
    <cellStyle name="뷭?_BOOKSHIP" xfId="181"/>
    <cellStyle name="숫자" xfId="182"/>
    <cellStyle name="쉼표 [0]" xfId="183" builtinId="6"/>
    <cellStyle name="쉼표 [0] 2" xfId="184"/>
    <cellStyle name="쉼표 [0] 2 2" xfId="234"/>
    <cellStyle name="쉼표 [0] 3" xfId="221"/>
    <cellStyle name="쉼표 [0] 3 2" xfId="222"/>
    <cellStyle name="쉼표 [0] 3 3" xfId="223"/>
    <cellStyle name="스타일 1" xfId="185"/>
    <cellStyle name="스타일 2" xfId="186"/>
    <cellStyle name="스타일 3" xfId="187"/>
    <cellStyle name="스타일 4" xfId="188"/>
    <cellStyle name="십억단위" xfId="189"/>
    <cellStyle name="안건회계법인" xfId="190"/>
    <cellStyle name="자리수" xfId="191"/>
    <cellStyle name="자리수0" xfId="192"/>
    <cellStyle name="지정되지 않음" xfId="193"/>
    <cellStyle name="콤마 [0]" xfId="194"/>
    <cellStyle name="콤마_  종  합  " xfId="195"/>
    <cellStyle name="콥막 [0]" xfId="196"/>
    <cellStyle name="통화 [0] 2" xfId="224"/>
    <cellStyle name="통화 [0] 2 2" xfId="225"/>
    <cellStyle name="통화 [0] 2 3" xfId="226"/>
    <cellStyle name="톶확 [0]" xfId="197"/>
    <cellStyle name="퍼센트" xfId="198"/>
    <cellStyle name="표" xfId="199"/>
    <cellStyle name="표_월별재무계획(증권운용팀)" xfId="200"/>
    <cellStyle name="표준" xfId="0" builtinId="0"/>
    <cellStyle name="표준 2" xfId="201"/>
    <cellStyle name="표준 2 2 2" xfId="235"/>
    <cellStyle name="표준 3" xfId="208"/>
    <cellStyle name="표준 4" xfId="219"/>
    <cellStyle name="표준 4 2" xfId="227"/>
    <cellStyle name="표준 4 3" xfId="228"/>
    <cellStyle name="표준 4 4" xfId="229"/>
    <cellStyle name="표준 5" xfId="230"/>
    <cellStyle name="표준 5 2" xfId="231"/>
    <cellStyle name="표준 5 3" xfId="232"/>
    <cellStyle name="표준_0708_우리은행" xfId="202"/>
    <cellStyle name="標準_Akia(F）-8" xfId="203"/>
    <cellStyle name="하이퍼링크" xfId="220" builtinId="8"/>
    <cellStyle name="합산" xfId="204"/>
    <cellStyle name="화폐기호" xfId="205"/>
    <cellStyle name="화폐기호0" xfId="206"/>
  </cellStyles>
  <dxfs count="0"/>
  <tableStyles count="0" defaultTableStyle="TableStyleMedium9" defaultPivotStyle="PivotStyleLight16"/>
  <colors>
    <mruColors>
      <color rgb="FFFF0066"/>
      <color rgb="FF0062B1"/>
      <color rgb="FFDDEAF1"/>
      <color rgb="FFBFD500"/>
      <color rgb="FF3BBE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409575</xdr:colOff>
      <xdr:row>5</xdr:row>
      <xdr:rowOff>330238</xdr:rowOff>
    </xdr:from>
    <xdr:to>
      <xdr:col>14</xdr:col>
      <xdr:colOff>4783</xdr:colOff>
      <xdr:row>16</xdr:row>
      <xdr:rowOff>5197</xdr:rowOff>
    </xdr:to>
    <xdr:pic>
      <xdr:nvPicPr>
        <xdr:cNvPr id="10" name="Picture 2" descr="C:\Users\jbb\Desktop\디자인 기타 자료\양식\양식_a4.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9775" y="2235238"/>
          <a:ext cx="3652858" cy="39802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156877</xdr:colOff>
      <xdr:row>14</xdr:row>
      <xdr:rowOff>183769</xdr:rowOff>
    </xdr:from>
    <xdr:to>
      <xdr:col>5</xdr:col>
      <xdr:colOff>156877</xdr:colOff>
      <xdr:row>15</xdr:row>
      <xdr:rowOff>161818</xdr:rowOff>
    </xdr:to>
    <xdr:pic>
      <xdr:nvPicPr>
        <xdr:cNvPr id="2" name="그림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877" y="5629828"/>
          <a:ext cx="3361765" cy="359049"/>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tint="4.9989318521683403E-2"/>
    <pageSetUpPr fitToPage="1"/>
  </sheetPr>
  <dimension ref="A1:N16"/>
  <sheetViews>
    <sheetView showGridLines="0" tabSelected="1" zoomScaleNormal="100" zoomScaleSheetLayoutView="85" workbookViewId="0"/>
  </sheetViews>
  <sheetFormatPr defaultColWidth="7.77734375" defaultRowHeight="13.5"/>
  <cols>
    <col min="1" max="27" width="7.88671875" style="104" customWidth="1"/>
    <col min="28" max="28" width="7.77734375" style="104" customWidth="1"/>
    <col min="29" max="29" width="7.77734375" style="104"/>
    <col min="30" max="31" width="7.77734375" style="104" customWidth="1"/>
    <col min="32" max="130" width="7.77734375" style="104"/>
    <col min="131" max="131" width="10.33203125" style="104" customWidth="1"/>
    <col min="132" max="16384" width="7.77734375" style="104"/>
  </cols>
  <sheetData>
    <row r="1" spans="1:14" ht="30" customHeight="1">
      <c r="A1" s="110"/>
      <c r="B1" s="111"/>
      <c r="C1" s="111"/>
      <c r="D1" s="111"/>
      <c r="E1" s="111"/>
      <c r="F1" s="111"/>
      <c r="G1" s="111"/>
      <c r="H1" s="111"/>
      <c r="I1" s="111"/>
      <c r="J1" s="111"/>
      <c r="K1" s="111"/>
      <c r="L1" s="111"/>
      <c r="M1" s="111"/>
      <c r="N1" s="112"/>
    </row>
    <row r="2" spans="1:14" ht="30" customHeight="1">
      <c r="A2" s="113"/>
      <c r="B2" s="14"/>
      <c r="C2" s="14"/>
      <c r="D2" s="14"/>
      <c r="E2" s="14"/>
      <c r="F2" s="14"/>
      <c r="G2" s="14"/>
      <c r="H2" s="14"/>
      <c r="I2" s="14"/>
      <c r="J2" s="14"/>
      <c r="K2" s="14"/>
      <c r="L2" s="14"/>
      <c r="M2" s="105"/>
      <c r="N2" s="114"/>
    </row>
    <row r="3" spans="1:14" ht="30" customHeight="1">
      <c r="A3" s="113"/>
      <c r="B3" s="14"/>
      <c r="C3" s="14"/>
      <c r="D3" s="14"/>
      <c r="E3" s="14"/>
      <c r="F3" s="14"/>
      <c r="G3" s="14"/>
      <c r="H3" s="14"/>
      <c r="I3" s="14"/>
      <c r="J3" s="14"/>
      <c r="K3" s="14"/>
      <c r="L3" s="14"/>
      <c r="M3" s="105"/>
      <c r="N3" s="114"/>
    </row>
    <row r="4" spans="1:14" ht="30" customHeight="1">
      <c r="A4" s="113"/>
      <c r="B4" s="14"/>
      <c r="C4" s="14"/>
      <c r="D4" s="14"/>
      <c r="E4" s="14"/>
      <c r="F4" s="14"/>
      <c r="G4" s="14"/>
      <c r="H4" s="14"/>
      <c r="I4" s="14"/>
      <c r="J4" s="14"/>
      <c r="K4" s="14"/>
      <c r="L4" s="14"/>
      <c r="M4" s="105"/>
      <c r="N4" s="114"/>
    </row>
    <row r="5" spans="1:14" ht="30" customHeight="1">
      <c r="A5" s="113"/>
      <c r="B5" s="14"/>
      <c r="C5" s="14"/>
      <c r="D5" s="14"/>
      <c r="E5" s="14"/>
      <c r="F5" s="14"/>
      <c r="G5" s="14"/>
      <c r="H5" s="14"/>
      <c r="I5" s="14"/>
      <c r="J5" s="14"/>
      <c r="K5" s="14"/>
      <c r="L5" s="14"/>
      <c r="M5" s="105"/>
      <c r="N5" s="115"/>
    </row>
    <row r="6" spans="1:14" ht="30" customHeight="1">
      <c r="A6" s="113"/>
      <c r="B6" s="14"/>
      <c r="C6" s="14"/>
      <c r="D6" s="14"/>
      <c r="E6" s="14"/>
      <c r="F6" s="14"/>
      <c r="G6" s="14"/>
      <c r="H6" s="14"/>
      <c r="I6" s="14"/>
      <c r="J6" s="14"/>
      <c r="K6" s="14"/>
      <c r="L6" s="14"/>
      <c r="M6" s="105"/>
      <c r="N6" s="115"/>
    </row>
    <row r="7" spans="1:14" ht="30" customHeight="1">
      <c r="A7" s="116"/>
      <c r="B7" s="117"/>
      <c r="C7" s="117"/>
      <c r="D7" s="117"/>
      <c r="E7" s="117"/>
      <c r="F7" s="117"/>
      <c r="G7" s="117"/>
      <c r="H7" s="117"/>
      <c r="I7" s="117"/>
      <c r="J7" s="117"/>
      <c r="K7" s="117"/>
      <c r="L7" s="117"/>
      <c r="M7" s="117"/>
      <c r="N7" s="118"/>
    </row>
    <row r="8" spans="1:14" ht="39" customHeight="1">
      <c r="A8" s="113"/>
      <c r="B8" s="695" t="s">
        <v>1170</v>
      </c>
      <c r="C8" s="695"/>
      <c r="D8" s="695"/>
      <c r="E8" s="695"/>
      <c r="F8" s="695"/>
      <c r="G8" s="695"/>
      <c r="H8" s="695"/>
      <c r="I8" s="695"/>
      <c r="J8" s="695"/>
      <c r="K8" s="695"/>
      <c r="L8" s="695"/>
      <c r="M8" s="695"/>
      <c r="N8" s="696"/>
    </row>
    <row r="9" spans="1:14" ht="30" customHeight="1">
      <c r="A9" s="119"/>
      <c r="B9" s="117"/>
      <c r="C9" s="117"/>
      <c r="D9" s="117"/>
      <c r="E9" s="117"/>
      <c r="F9" s="117"/>
      <c r="G9" s="117"/>
      <c r="H9" s="117"/>
      <c r="I9" s="117"/>
      <c r="J9" s="117"/>
      <c r="K9" s="117"/>
      <c r="L9" s="117"/>
      <c r="M9" s="117"/>
      <c r="N9" s="118"/>
    </row>
    <row r="10" spans="1:14" ht="30" customHeight="1">
      <c r="A10" s="113"/>
      <c r="B10" s="14"/>
      <c r="C10" s="14"/>
      <c r="D10" s="14"/>
      <c r="E10" s="14"/>
      <c r="F10" s="14"/>
      <c r="G10" s="14"/>
      <c r="H10" s="14"/>
      <c r="I10" s="14"/>
      <c r="J10" s="14"/>
      <c r="K10" s="14"/>
      <c r="L10" s="14"/>
      <c r="M10" s="14"/>
      <c r="N10" s="114"/>
    </row>
    <row r="11" spans="1:14" ht="30" customHeight="1">
      <c r="A11" s="113"/>
      <c r="B11" s="14"/>
      <c r="C11" s="14"/>
      <c r="D11" s="14"/>
      <c r="E11" s="14"/>
      <c r="F11" s="14"/>
      <c r="G11" s="14"/>
      <c r="H11" s="14"/>
      <c r="I11" s="14"/>
      <c r="J11" s="14"/>
      <c r="K11" s="14" t="s">
        <v>0</v>
      </c>
      <c r="L11" s="14"/>
      <c r="M11" s="14"/>
      <c r="N11" s="114"/>
    </row>
    <row r="12" spans="1:14" ht="30" customHeight="1">
      <c r="A12" s="697" t="s">
        <v>949</v>
      </c>
      <c r="B12" s="698"/>
      <c r="C12" s="698"/>
      <c r="D12" s="698"/>
      <c r="E12" s="698"/>
      <c r="F12" s="698"/>
      <c r="G12" s="698"/>
      <c r="H12" s="698"/>
      <c r="I12" s="698"/>
      <c r="J12" s="698"/>
      <c r="K12" s="698"/>
      <c r="L12" s="14"/>
      <c r="M12" s="14"/>
      <c r="N12" s="114"/>
    </row>
    <row r="13" spans="1:14" ht="30" customHeight="1">
      <c r="A13" s="697"/>
      <c r="B13" s="698"/>
      <c r="C13" s="698"/>
      <c r="D13" s="698"/>
      <c r="E13" s="698"/>
      <c r="F13" s="698"/>
      <c r="G13" s="698"/>
      <c r="H13" s="698"/>
      <c r="I13" s="698"/>
      <c r="J13" s="698"/>
      <c r="K13" s="698"/>
      <c r="L13" s="14"/>
      <c r="M13" s="14"/>
      <c r="N13" s="114"/>
    </row>
    <row r="14" spans="1:14" ht="30" customHeight="1">
      <c r="A14" s="697"/>
      <c r="B14" s="698"/>
      <c r="C14" s="698"/>
      <c r="D14" s="698"/>
      <c r="E14" s="698"/>
      <c r="F14" s="698"/>
      <c r="G14" s="698"/>
      <c r="H14" s="698"/>
      <c r="I14" s="698"/>
      <c r="J14" s="698"/>
      <c r="K14" s="698"/>
      <c r="L14" s="14"/>
      <c r="M14" s="14"/>
      <c r="N14" s="114"/>
    </row>
    <row r="15" spans="1:14" ht="30" customHeight="1">
      <c r="A15" s="120"/>
      <c r="B15" s="693"/>
      <c r="C15" s="693"/>
      <c r="D15" s="693"/>
      <c r="E15" s="693"/>
      <c r="F15" s="693"/>
      <c r="G15" s="693"/>
      <c r="H15" s="693"/>
      <c r="I15" s="693"/>
      <c r="J15" s="693"/>
      <c r="K15" s="693"/>
      <c r="L15" s="693"/>
      <c r="M15" s="693"/>
      <c r="N15" s="694"/>
    </row>
    <row r="16" spans="1:14" ht="30" customHeight="1" thickBot="1">
      <c r="A16" s="121"/>
      <c r="B16" s="122"/>
      <c r="C16" s="122"/>
      <c r="D16" s="122"/>
      <c r="E16" s="122"/>
      <c r="F16" s="122"/>
      <c r="G16" s="122"/>
      <c r="H16" s="122"/>
      <c r="I16" s="122"/>
      <c r="J16" s="122"/>
      <c r="K16" s="122"/>
      <c r="L16" s="122"/>
      <c r="M16" s="122"/>
      <c r="N16" s="123"/>
    </row>
  </sheetData>
  <mergeCells count="3">
    <mergeCell ref="B15:N15"/>
    <mergeCell ref="B8:N8"/>
    <mergeCell ref="A12:K14"/>
  </mergeCells>
  <phoneticPr fontId="52" type="noConversion"/>
  <printOptions horizontalCentered="1"/>
  <pageMargins left="0.31496062992125984" right="0.31496062992125984" top="0.86614173228346458" bottom="0.19685039370078741" header="0.43307086614173229" footer="0"/>
  <pageSetup paperSize="9" scale="82" firstPageNumber="0" fitToHeight="0"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4.9989318521683403E-2"/>
    <pageSetUpPr fitToPage="1"/>
  </sheetPr>
  <dimension ref="A1:I23"/>
  <sheetViews>
    <sheetView showGridLines="0" view="pageBreakPreview" topLeftCell="B1" zoomScaleNormal="85" zoomScaleSheetLayoutView="100" workbookViewId="0"/>
  </sheetViews>
  <sheetFormatPr defaultColWidth="7.77734375" defaultRowHeight="20.25"/>
  <cols>
    <col min="1" max="1" width="1.44140625" style="2" hidden="1" customWidth="1"/>
    <col min="2" max="6" width="22.77734375" style="2" customWidth="1"/>
    <col min="7" max="8" width="23.21875" style="2" bestFit="1" customWidth="1"/>
    <col min="9" max="9" width="24.44140625" style="2" customWidth="1"/>
    <col min="10" max="126" width="7.77734375" style="2"/>
    <col min="127" max="127" width="10.33203125" style="2" customWidth="1"/>
    <col min="128" max="16384" width="7.77734375" style="2"/>
  </cols>
  <sheetData>
    <row r="1" spans="1:9" ht="26.25" customHeight="1">
      <c r="B1" s="108" t="s">
        <v>81</v>
      </c>
      <c r="C1" s="108"/>
      <c r="D1" s="108"/>
      <c r="E1" s="108"/>
      <c r="F1" s="423"/>
      <c r="G1" s="108"/>
      <c r="H1" s="108"/>
      <c r="I1" s="108"/>
    </row>
    <row r="2" spans="1:9" ht="24" customHeight="1">
      <c r="B2" s="419" t="s">
        <v>82</v>
      </c>
      <c r="C2" s="420" t="s">
        <v>83</v>
      </c>
      <c r="D2" s="420" t="s">
        <v>84</v>
      </c>
      <c r="E2" s="420" t="s">
        <v>90</v>
      </c>
      <c r="F2" s="424" t="s">
        <v>91</v>
      </c>
      <c r="G2" s="421" t="s">
        <v>761</v>
      </c>
      <c r="H2" s="618" t="s">
        <v>954</v>
      </c>
      <c r="I2" s="618" t="s">
        <v>1002</v>
      </c>
    </row>
    <row r="3" spans="1:9">
      <c r="A3" s="109"/>
      <c r="B3" s="496" t="s">
        <v>85</v>
      </c>
      <c r="C3" s="415" t="s">
        <v>97</v>
      </c>
      <c r="D3" s="415" t="s">
        <v>97</v>
      </c>
      <c r="E3" s="415" t="s">
        <v>97</v>
      </c>
      <c r="F3" s="425" t="s">
        <v>97</v>
      </c>
      <c r="G3" s="444" t="s">
        <v>757</v>
      </c>
      <c r="H3" s="444" t="s">
        <v>546</v>
      </c>
      <c r="I3" s="444" t="s">
        <v>1003</v>
      </c>
    </row>
    <row r="4" spans="1:9">
      <c r="A4" s="109"/>
      <c r="B4" s="416" t="s">
        <v>1011</v>
      </c>
      <c r="C4" s="417" t="s">
        <v>85</v>
      </c>
      <c r="D4" s="417" t="s">
        <v>85</v>
      </c>
      <c r="E4" s="417" t="s">
        <v>85</v>
      </c>
      <c r="F4" s="426" t="s">
        <v>85</v>
      </c>
      <c r="G4" s="484" t="s">
        <v>758</v>
      </c>
      <c r="H4" s="484" t="s">
        <v>542</v>
      </c>
      <c r="I4" s="484"/>
    </row>
    <row r="5" spans="1:9">
      <c r="A5" s="109"/>
      <c r="B5" s="414" t="s">
        <v>95</v>
      </c>
      <c r="C5" s="415" t="s">
        <v>86</v>
      </c>
      <c r="D5" s="415" t="s">
        <v>86</v>
      </c>
      <c r="E5" s="415" t="s">
        <v>86</v>
      </c>
      <c r="F5" s="425" t="s">
        <v>86</v>
      </c>
      <c r="G5" s="485" t="s">
        <v>759</v>
      </c>
      <c r="H5" s="485"/>
      <c r="I5" s="485"/>
    </row>
    <row r="6" spans="1:9">
      <c r="A6" s="109"/>
      <c r="B6" s="416" t="s">
        <v>87</v>
      </c>
      <c r="C6" s="417" t="s">
        <v>94</v>
      </c>
      <c r="D6" s="417" t="s">
        <v>94</v>
      </c>
      <c r="E6" s="417" t="s">
        <v>94</v>
      </c>
      <c r="F6" s="426" t="s">
        <v>94</v>
      </c>
      <c r="G6" s="484" t="s">
        <v>760</v>
      </c>
      <c r="H6" s="617"/>
      <c r="I6" s="617"/>
    </row>
    <row r="7" spans="1:9">
      <c r="A7" s="109"/>
      <c r="B7" s="414"/>
      <c r="C7" s="415" t="s">
        <v>95</v>
      </c>
      <c r="D7" s="415" t="s">
        <v>95</v>
      </c>
      <c r="E7" s="415" t="s">
        <v>95</v>
      </c>
      <c r="F7" s="425" t="s">
        <v>95</v>
      </c>
      <c r="G7" s="485"/>
      <c r="H7" s="613"/>
      <c r="I7" s="613"/>
    </row>
    <row r="8" spans="1:9">
      <c r="A8" s="109"/>
      <c r="B8" s="406"/>
      <c r="C8" s="417" t="s">
        <v>98</v>
      </c>
      <c r="D8" s="417" t="s">
        <v>98</v>
      </c>
      <c r="E8" s="426" t="s">
        <v>87</v>
      </c>
      <c r="F8" s="426" t="s">
        <v>169</v>
      </c>
      <c r="G8" s="484"/>
      <c r="H8" s="612"/>
      <c r="I8" s="612"/>
    </row>
    <row r="9" spans="1:9">
      <c r="A9" s="109"/>
      <c r="B9" s="407"/>
      <c r="C9" s="415" t="s">
        <v>101</v>
      </c>
      <c r="D9" s="415" t="s">
        <v>101</v>
      </c>
      <c r="E9" s="427" t="s">
        <v>89</v>
      </c>
      <c r="F9" s="427"/>
      <c r="G9" s="486"/>
      <c r="H9" s="614"/>
      <c r="I9" s="614"/>
    </row>
    <row r="10" spans="1:9">
      <c r="A10" s="109"/>
      <c r="B10" s="406"/>
      <c r="C10" s="417" t="s">
        <v>232</v>
      </c>
      <c r="D10" s="417" t="s">
        <v>88</v>
      </c>
      <c r="E10" s="428"/>
      <c r="F10" s="428"/>
      <c r="G10" s="409"/>
      <c r="H10" s="615"/>
      <c r="I10" s="615"/>
    </row>
    <row r="11" spans="1:9">
      <c r="A11" s="109"/>
      <c r="B11" s="407"/>
      <c r="C11" s="415" t="s">
        <v>87</v>
      </c>
      <c r="D11" s="415" t="s">
        <v>87</v>
      </c>
      <c r="E11" s="410"/>
      <c r="F11" s="429"/>
      <c r="G11" s="408"/>
      <c r="H11" s="614"/>
      <c r="I11" s="614"/>
    </row>
    <row r="12" spans="1:9" ht="21" thickBot="1">
      <c r="A12" s="109"/>
      <c r="B12" s="411"/>
      <c r="C12" s="418" t="s">
        <v>89</v>
      </c>
      <c r="D12" s="418" t="s">
        <v>89</v>
      </c>
      <c r="E12" s="412"/>
      <c r="F12" s="430"/>
      <c r="G12" s="422"/>
      <c r="H12" s="616"/>
      <c r="I12" s="616"/>
    </row>
    <row r="13" spans="1:9" ht="21" thickTop="1">
      <c r="B13" s="85"/>
      <c r="C13" s="85"/>
      <c r="D13" s="85"/>
      <c r="E13" s="85"/>
      <c r="F13" s="85"/>
      <c r="G13" s="85"/>
      <c r="H13" s="85"/>
    </row>
    <row r="14" spans="1:9">
      <c r="B14" s="85"/>
      <c r="C14" s="85"/>
      <c r="D14" s="85"/>
      <c r="E14" s="85"/>
      <c r="F14" s="85"/>
      <c r="G14" s="85"/>
      <c r="H14" s="85"/>
    </row>
    <row r="15" spans="1:9">
      <c r="B15" s="85"/>
      <c r="C15" s="85"/>
      <c r="D15" s="85"/>
      <c r="E15" s="85"/>
      <c r="F15" s="85"/>
      <c r="G15" s="85"/>
      <c r="H15" s="85"/>
    </row>
    <row r="16" spans="1:9">
      <c r="B16" s="85"/>
      <c r="C16" s="85"/>
      <c r="D16" s="85"/>
      <c r="E16" s="85"/>
      <c r="F16" s="85"/>
      <c r="G16" s="85"/>
      <c r="H16" s="85"/>
    </row>
    <row r="17" spans="2:8">
      <c r="B17" s="85"/>
      <c r="C17" s="85"/>
      <c r="D17" s="85"/>
      <c r="E17" s="85"/>
      <c r="F17" s="85"/>
      <c r="G17" s="85"/>
      <c r="H17" s="85"/>
    </row>
    <row r="18" spans="2:8">
      <c r="B18" s="85"/>
      <c r="C18" s="85"/>
      <c r="D18" s="85"/>
      <c r="E18" s="85"/>
      <c r="F18" s="85"/>
      <c r="G18" s="85"/>
      <c r="H18" s="85"/>
    </row>
    <row r="19" spans="2:8">
      <c r="B19" s="85"/>
      <c r="C19" s="85"/>
      <c r="D19" s="85"/>
      <c r="E19" s="85"/>
      <c r="F19" s="85"/>
      <c r="G19" s="85"/>
      <c r="H19" s="85"/>
    </row>
    <row r="20" spans="2:8">
      <c r="B20" s="85"/>
      <c r="C20" s="85"/>
      <c r="D20" s="85"/>
      <c r="E20" s="85"/>
      <c r="F20" s="85"/>
      <c r="G20" s="85"/>
      <c r="H20" s="85"/>
    </row>
    <row r="21" spans="2:8">
      <c r="B21" s="85"/>
      <c r="C21" s="85"/>
      <c r="D21" s="85"/>
      <c r="E21" s="85"/>
      <c r="F21" s="85"/>
      <c r="G21" s="85"/>
      <c r="H21" s="85"/>
    </row>
    <row r="22" spans="2:8">
      <c r="B22" s="85"/>
      <c r="C22" s="85"/>
      <c r="D22" s="85"/>
      <c r="E22" s="85"/>
      <c r="F22" s="85"/>
      <c r="G22" s="85"/>
      <c r="H22" s="85"/>
    </row>
    <row r="23" spans="2:8">
      <c r="B23" s="85"/>
      <c r="C23" s="85"/>
      <c r="D23" s="85"/>
      <c r="E23" s="85"/>
      <c r="F23" s="85"/>
      <c r="G23" s="85"/>
      <c r="H23" s="85"/>
    </row>
  </sheetData>
  <phoneticPr fontId="52" type="noConversion"/>
  <hyperlinks>
    <hyperlink ref="C3" location="JBB_Info!A1" display="Corporate Information"/>
    <hyperlink ref="C4" location="JBB_IS!A1" display="Income Statement"/>
    <hyperlink ref="C5" location="JBB_Assets!A1" display="Assets"/>
    <hyperlink ref="C6" location="JBB_Liabilities!A1" display="Liabilities/Equities"/>
    <hyperlink ref="C7" location="JBB_Ratio!A1" display="Key Financial Indicators"/>
    <hyperlink ref="C8" location="'JBB_NIM(V,P&amp;L)'!A1" display="NIM (Volume/P&amp;L)"/>
    <hyperlink ref="C9" location="'JBB_NIM(Rate)'!A1" display="NIM (Rate)"/>
    <hyperlink ref="C10" location="JBB_LDR!A1" display="LDR/Low Cost Deposits"/>
    <hyperlink ref="C11" location="JBB_AQ!A1" display="Asset Quality"/>
    <hyperlink ref="C12" location="JBB_Delinquency!A1" display="Delinquency/Provision"/>
    <hyperlink ref="D3" location="KJB_Info!A1" display="Corporate Information"/>
    <hyperlink ref="D4" location="KJB_IS!A1" display="Income Statement"/>
    <hyperlink ref="D5" location="KJB_Assets!A1" display="Assets"/>
    <hyperlink ref="D6" location="KJB_Liabilities!A1" display="Liabilities/Equities"/>
    <hyperlink ref="D7" location="KJB_Ratio!A1" display="Key Financial Indicators"/>
    <hyperlink ref="D8" location="'KJB_NIM(V,P&amp;L)'!A1" display="NIM (Volume/P&amp;L)"/>
    <hyperlink ref="D9" location="'KJB_NIM(Rate)'!A1" display="NIM (Rate)"/>
    <hyperlink ref="D10" location="KJB_LDR!A1" display="LDR/Low Cost Deposits"/>
    <hyperlink ref="D11" location="KJB_AQ!A1" display="Asset Quality"/>
    <hyperlink ref="D12" location="KJB_Delinquency!A1" display="Delinquency/Provision"/>
    <hyperlink ref="E3" location="JBWC_Info!A1" display="Corporate Information"/>
    <hyperlink ref="E4" location="JBWC_IS!A1" display="Income Statement"/>
    <hyperlink ref="E5" location="JBWC_Assets!A1" display="Assets"/>
    <hyperlink ref="E6" location="JBWC_Liabilities!A1" display="Liabilities/Equities"/>
    <hyperlink ref="E7" location="JBWC_Ratio!A1" display="Key Financial Indicators"/>
    <hyperlink ref="E8" location="JBWC_AQ!A1" display="Asset Quality"/>
    <hyperlink ref="E9" location="JBWC_Delinquency!A1" display="Delinquency/Provision"/>
    <hyperlink ref="F3" location="JBAM_Info!A1" display="Corporate Information"/>
    <hyperlink ref="F4" location="JBAM_IS!A1" display="Income Statement"/>
    <hyperlink ref="F5" location="JBAM_Assets!A1" display="Assets"/>
    <hyperlink ref="F6" location="JBAM_Liabilities!A1" display="Liabilities/Equities"/>
    <hyperlink ref="F7" location="JBAM_Ratio!A1" display="Key Financial Indicators"/>
    <hyperlink ref="F8" location="JBAM_Funds!A1" display="Managing Funds"/>
    <hyperlink ref="G3" location="PPCB_Info!A1" display="Corporate Information"/>
    <hyperlink ref="G4" location="PPCB_IS!A1" display="Income Statement"/>
    <hyperlink ref="G5" location="PPCB_BS!A1" display="Balance Sheet"/>
    <hyperlink ref="G6" location="PPCB_Ratio!A1" display="Key Financial Indicators"/>
    <hyperlink ref="B6" location="Group_AQ!A1" display="Asset Quality"/>
    <hyperlink ref="B5" location="Group_Ratio!A1" display="Key Financial Indicators"/>
    <hyperlink ref="B4" location="Group_BS!A1" display="Loans/Deposits"/>
    <hyperlink ref="B3" location="Group_IS!A1" display="Income Statement"/>
    <hyperlink ref="H3" location="'JB Investment_IS'!A1" display="Income Statement"/>
    <hyperlink ref="H4" location="'JB Investment_BS'!A1" display="Balance Sheet"/>
    <hyperlink ref="I3" location="'Hybrid Securities'!A1" display="Hybrid Securities"/>
  </hyperlinks>
  <printOptions horizontalCentered="1"/>
  <pageMargins left="0.31496062992125984" right="0.31496062992125984" top="0.86614173228346458" bottom="0.19685039370078741" header="0.43307086614173229" footer="0"/>
  <pageSetup paperSize="9" scale="45" firstPageNumber="6" orientation="portrait" useFirstPageNumber="1" r:id="rId1"/>
  <headerFooter alignWithMargins="0">
    <oddFooter>&amp;C- 5 -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3" tint="-0.499984740745262"/>
    <pageSetUpPr fitToPage="1"/>
  </sheetPr>
  <dimension ref="A1:BR171"/>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4" width="9.77734375" style="5" hidden="1" customWidth="1"/>
    <col min="15" max="17" width="9.77734375" style="5" customWidth="1"/>
    <col min="18" max="18" width="2.77734375" style="5" customWidth="1"/>
    <col min="19" max="60" width="9.77734375" style="5" hidden="1" customWidth="1"/>
    <col min="61" max="70" width="9.77734375" style="1" customWidth="1"/>
    <col min="71" max="16384" width="8.88671875" style="1"/>
  </cols>
  <sheetData>
    <row r="1" spans="1:70" s="3" customFormat="1" ht="26.25" customHeight="1">
      <c r="A1" s="678"/>
      <c r="B1" s="17" t="s">
        <v>115</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row>
    <row r="2" spans="1:70" s="8" customFormat="1" ht="24" customHeight="1">
      <c r="A2" s="500" t="s">
        <v>18</v>
      </c>
      <c r="B2" s="107"/>
      <c r="C2" s="107"/>
      <c r="D2" s="107"/>
      <c r="E2" s="107"/>
      <c r="F2" s="107"/>
      <c r="G2" s="107"/>
      <c r="H2" s="107"/>
      <c r="I2" s="107"/>
      <c r="J2" s="107"/>
      <c r="K2" s="107"/>
      <c r="L2" s="107"/>
      <c r="M2" s="107"/>
      <c r="N2" s="107"/>
      <c r="O2" s="107"/>
      <c r="P2" s="107"/>
      <c r="Q2" s="107"/>
      <c r="R2" s="107"/>
      <c r="S2" s="107" t="s">
        <v>838</v>
      </c>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c r="BQ2" s="107"/>
      <c r="BR2" s="107"/>
    </row>
    <row r="3" spans="1:70" s="7" customFormat="1" ht="16.5" customHeight="1">
      <c r="A3" s="99"/>
      <c r="B3" s="190" t="s">
        <v>1019</v>
      </c>
      <c r="C3" s="190"/>
      <c r="D3" s="5"/>
      <c r="E3" s="29" t="s">
        <v>306</v>
      </c>
      <c r="F3" s="29" t="s">
        <v>307</v>
      </c>
      <c r="G3" s="29" t="s">
        <v>106</v>
      </c>
      <c r="H3" s="29" t="s">
        <v>639</v>
      </c>
      <c r="I3" s="29" t="s">
        <v>823</v>
      </c>
      <c r="J3" s="29" t="s">
        <v>835</v>
      </c>
      <c r="K3" s="29" t="s">
        <v>876</v>
      </c>
      <c r="L3" s="29" t="s">
        <v>932</v>
      </c>
      <c r="M3" s="29" t="s">
        <v>946</v>
      </c>
      <c r="N3" s="29" t="s">
        <v>977</v>
      </c>
      <c r="O3" s="29" t="s">
        <v>993</v>
      </c>
      <c r="P3" s="29" t="s">
        <v>1030</v>
      </c>
      <c r="Q3" s="29" t="s">
        <v>1124</v>
      </c>
      <c r="R3" s="5"/>
      <c r="S3" s="29" t="s">
        <v>877</v>
      </c>
      <c r="T3" s="29" t="s">
        <v>878</v>
      </c>
      <c r="U3" s="29" t="s">
        <v>879</v>
      </c>
      <c r="V3" s="29" t="s">
        <v>880</v>
      </c>
      <c r="W3" s="29" t="s">
        <v>881</v>
      </c>
      <c r="X3" s="29" t="s">
        <v>882</v>
      </c>
      <c r="Y3" s="29" t="s">
        <v>883</v>
      </c>
      <c r="Z3" s="29" t="s">
        <v>884</v>
      </c>
      <c r="AA3" s="29" t="s">
        <v>885</v>
      </c>
      <c r="AB3" s="29" t="s">
        <v>886</v>
      </c>
      <c r="AC3" s="29" t="s">
        <v>887</v>
      </c>
      <c r="AD3" s="29" t="s">
        <v>888</v>
      </c>
      <c r="AE3" s="29" t="s">
        <v>889</v>
      </c>
      <c r="AF3" s="29" t="s">
        <v>890</v>
      </c>
      <c r="AG3" s="29" t="s">
        <v>891</v>
      </c>
      <c r="AH3" s="29" t="s">
        <v>892</v>
      </c>
      <c r="AI3" s="29" t="s">
        <v>893</v>
      </c>
      <c r="AJ3" s="29" t="s">
        <v>894</v>
      </c>
      <c r="AK3" s="29" t="s">
        <v>895</v>
      </c>
      <c r="AL3" s="29" t="s">
        <v>896</v>
      </c>
      <c r="AM3" s="29" t="s">
        <v>897</v>
      </c>
      <c r="AN3" s="29" t="s">
        <v>898</v>
      </c>
      <c r="AO3" s="29" t="s">
        <v>899</v>
      </c>
      <c r="AP3" s="29" t="s">
        <v>900</v>
      </c>
      <c r="AQ3" s="29" t="s">
        <v>870</v>
      </c>
      <c r="AR3" s="29" t="s">
        <v>901</v>
      </c>
      <c r="AS3" s="29" t="s">
        <v>918</v>
      </c>
      <c r="AT3" s="29" t="s">
        <v>929</v>
      </c>
      <c r="AU3" s="29" t="s">
        <v>930</v>
      </c>
      <c r="AV3" s="29" t="s">
        <v>933</v>
      </c>
      <c r="AW3" s="29" t="s">
        <v>937</v>
      </c>
      <c r="AX3" s="29" t="s">
        <v>939</v>
      </c>
      <c r="AY3" s="29" t="s">
        <v>941</v>
      </c>
      <c r="AZ3" s="29" t="s">
        <v>944</v>
      </c>
      <c r="BA3" s="29" t="s">
        <v>950</v>
      </c>
      <c r="BB3" s="29" t="s">
        <v>952</v>
      </c>
      <c r="BC3" s="29" t="s">
        <v>976</v>
      </c>
      <c r="BD3" s="29" t="s">
        <v>978</v>
      </c>
      <c r="BE3" s="29" t="s">
        <v>984</v>
      </c>
      <c r="BF3" s="29" t="s">
        <v>990</v>
      </c>
      <c r="BG3" s="29" t="s">
        <v>991</v>
      </c>
      <c r="BH3" s="29" t="s">
        <v>1000</v>
      </c>
      <c r="BI3" s="29" t="s">
        <v>1001</v>
      </c>
      <c r="BJ3" s="29" t="s">
        <v>1022</v>
      </c>
      <c r="BK3" s="29" t="s">
        <v>1024</v>
      </c>
      <c r="BL3" s="29" t="s">
        <v>1029</v>
      </c>
      <c r="BM3" s="29" t="s">
        <v>1068</v>
      </c>
      <c r="BN3" s="29" t="s">
        <v>1087</v>
      </c>
      <c r="BO3" s="29" t="s">
        <v>1104</v>
      </c>
      <c r="BP3" s="29" t="s">
        <v>1123</v>
      </c>
      <c r="BQ3" s="29" t="s">
        <v>1161</v>
      </c>
      <c r="BR3" s="29" t="s">
        <v>1171</v>
      </c>
    </row>
    <row r="4" spans="1:70" s="7" customFormat="1" ht="16.5" customHeight="1">
      <c r="A4" s="413" t="s">
        <v>82</v>
      </c>
      <c r="B4" s="699" t="s">
        <v>341</v>
      </c>
      <c r="C4" s="699"/>
      <c r="D4" s="5"/>
      <c r="E4" s="246">
        <v>250.337474996</v>
      </c>
      <c r="F4" s="246">
        <v>570.58340848600005</v>
      </c>
      <c r="G4" s="246">
        <v>989.9546348560001</v>
      </c>
      <c r="H4" s="246">
        <v>1034.767190581</v>
      </c>
      <c r="I4" s="246">
        <v>1136.7254074380003</v>
      </c>
      <c r="J4" s="246">
        <v>1250.2105929459567</v>
      </c>
      <c r="K4" s="246">
        <v>1295.3829676254029</v>
      </c>
      <c r="L4" s="246">
        <v>1352.5605040662156</v>
      </c>
      <c r="M4" s="246">
        <v>1568.54284466528</v>
      </c>
      <c r="N4" s="246">
        <v>1804.9861563988864</v>
      </c>
      <c r="O4" s="246">
        <v>2014.6734355445249</v>
      </c>
      <c r="P4" s="246">
        <v>2214.9176615258448</v>
      </c>
      <c r="Q4" s="246">
        <v>2339.4606173819143</v>
      </c>
      <c r="R4" s="180"/>
      <c r="S4" s="246">
        <v>136.53800586799997</v>
      </c>
      <c r="T4" s="246">
        <v>113.79946912800003</v>
      </c>
      <c r="U4" s="246">
        <v>107.96776177</v>
      </c>
      <c r="V4" s="246">
        <v>116.53884513299997</v>
      </c>
      <c r="W4" s="246">
        <v>117.957497356</v>
      </c>
      <c r="X4" s="246">
        <v>228.11930422700007</v>
      </c>
      <c r="Y4" s="246">
        <v>244.20219630299999</v>
      </c>
      <c r="Z4" s="246">
        <v>252.39023546800007</v>
      </c>
      <c r="AA4" s="246">
        <v>247.20129831099993</v>
      </c>
      <c r="AB4" s="246">
        <v>246.16090477400007</v>
      </c>
      <c r="AC4" s="246">
        <v>239.01203952199998</v>
      </c>
      <c r="AD4" s="246">
        <v>261.40236122900006</v>
      </c>
      <c r="AE4" s="246">
        <v>260.52454662200006</v>
      </c>
      <c r="AF4" s="246">
        <v>273.82824320799995</v>
      </c>
      <c r="AG4" s="246">
        <v>271.83308992700006</v>
      </c>
      <c r="AH4" s="246">
        <v>291.41775873499989</v>
      </c>
      <c r="AI4" s="246">
        <v>285.34401742499995</v>
      </c>
      <c r="AJ4" s="246">
        <v>288.13054135100032</v>
      </c>
      <c r="AK4" s="246">
        <v>304.14319178727521</v>
      </c>
      <c r="AL4" s="246">
        <v>312.20022106662884</v>
      </c>
      <c r="AM4" s="246">
        <v>320.64393859819728</v>
      </c>
      <c r="AN4" s="246">
        <v>313.22324149385526</v>
      </c>
      <c r="AO4" s="246">
        <v>320.65911014453638</v>
      </c>
      <c r="AP4" s="246">
        <v>327.30068493726162</v>
      </c>
      <c r="AQ4" s="246">
        <v>331.93931131541439</v>
      </c>
      <c r="AR4" s="246">
        <v>315.48386122819045</v>
      </c>
      <c r="AS4" s="246">
        <v>326.69381616271562</v>
      </c>
      <c r="AT4" s="246">
        <v>335.61942844489988</v>
      </c>
      <c r="AU4" s="246">
        <v>350.27127375421077</v>
      </c>
      <c r="AV4" s="246">
        <v>339.97598570438925</v>
      </c>
      <c r="AW4" s="246">
        <v>361.37203455904472</v>
      </c>
      <c r="AX4" s="246">
        <v>386.30333618362471</v>
      </c>
      <c r="AY4" s="246">
        <v>398.53825289375419</v>
      </c>
      <c r="AZ4" s="246">
        <v>422.32922102885652</v>
      </c>
      <c r="BA4" s="246">
        <v>434.56786235291611</v>
      </c>
      <c r="BB4" s="246">
        <v>431.85439062094309</v>
      </c>
      <c r="BC4" s="246">
        <v>466.13409209212477</v>
      </c>
      <c r="BD4" s="246">
        <v>472.42981133290243</v>
      </c>
      <c r="BE4" s="246">
        <v>504.66580753239407</v>
      </c>
      <c r="BF4" s="246">
        <v>507.06642477747494</v>
      </c>
      <c r="BG4" s="246">
        <v>529.84865406588187</v>
      </c>
      <c r="BH4" s="246">
        <v>473.09254916877387</v>
      </c>
      <c r="BI4" s="246">
        <v>532.17483320826477</v>
      </c>
      <c r="BJ4" s="246">
        <v>586.73765990713287</v>
      </c>
      <c r="BK4" s="246">
        <v>563.93193654030586</v>
      </c>
      <c r="BL4" s="246">
        <v>532.07323187014106</v>
      </c>
      <c r="BM4" s="246">
        <v>561.63481028738079</v>
      </c>
      <c r="BN4" s="246">
        <v>578.94741096544192</v>
      </c>
      <c r="BO4" s="246">
        <v>574.66259710205509</v>
      </c>
      <c r="BP4" s="246">
        <v>624.21579902703616</v>
      </c>
      <c r="BQ4" s="246">
        <v>574.79273277886455</v>
      </c>
      <c r="BR4" s="246">
        <v>639.20617624954309</v>
      </c>
    </row>
    <row r="5" spans="1:70" ht="16.5" customHeight="1">
      <c r="A5" s="296" t="s">
        <v>85</v>
      </c>
      <c r="B5" s="14"/>
      <c r="C5" s="14" t="s">
        <v>343</v>
      </c>
      <c r="D5" s="14"/>
      <c r="E5" s="181">
        <v>240.81845169099998</v>
      </c>
      <c r="F5" s="181">
        <v>600.53407731400011</v>
      </c>
      <c r="G5" s="181">
        <v>977.03949312400005</v>
      </c>
      <c r="H5" s="181">
        <v>1019.0651909620001</v>
      </c>
      <c r="I5" s="181">
        <v>1162.4580103496126</v>
      </c>
      <c r="J5" s="181">
        <v>1253.571252601296</v>
      </c>
      <c r="K5" s="181">
        <v>1232.63575933877</v>
      </c>
      <c r="L5" s="181">
        <v>1259.9912980997156</v>
      </c>
      <c r="M5" s="181">
        <v>1452.4807496509998</v>
      </c>
      <c r="N5" s="181">
        <v>1740.1419065280002</v>
      </c>
      <c r="O5" s="181">
        <v>1906.5768424819937</v>
      </c>
      <c r="P5" s="181">
        <v>1975.9719902780002</v>
      </c>
      <c r="Q5" s="181">
        <v>2044.932288726</v>
      </c>
      <c r="R5" s="180"/>
      <c r="S5" s="181">
        <v>129.86969084199998</v>
      </c>
      <c r="T5" s="181">
        <v>110.94876084900002</v>
      </c>
      <c r="U5" s="181">
        <v>109.28580646099999</v>
      </c>
      <c r="V5" s="181">
        <v>115.59190132099998</v>
      </c>
      <c r="W5" s="181">
        <v>119.00594537499998</v>
      </c>
      <c r="X5" s="181">
        <v>256.65042415700015</v>
      </c>
      <c r="Y5" s="181">
        <v>236.21640351100001</v>
      </c>
      <c r="Z5" s="181">
        <v>241.60526953867134</v>
      </c>
      <c r="AA5" s="181">
        <v>249.16566992189036</v>
      </c>
      <c r="AB5" s="181">
        <v>250.05215015243829</v>
      </c>
      <c r="AC5" s="181">
        <v>240.65496954199998</v>
      </c>
      <c r="AD5" s="181">
        <v>249.60467868700007</v>
      </c>
      <c r="AE5" s="181">
        <v>260.80812365200006</v>
      </c>
      <c r="AF5" s="181">
        <v>267.99741908099992</v>
      </c>
      <c r="AG5" s="181">
        <v>279.33747508583883</v>
      </c>
      <c r="AH5" s="181">
        <v>283.41620409111596</v>
      </c>
      <c r="AI5" s="181">
        <v>295.65692458486046</v>
      </c>
      <c r="AJ5" s="181">
        <v>304.04740658779747</v>
      </c>
      <c r="AK5" s="181">
        <v>300.2896846302753</v>
      </c>
      <c r="AL5" s="181">
        <v>310.42417676300408</v>
      </c>
      <c r="AM5" s="181">
        <v>321.00820497211231</v>
      </c>
      <c r="AN5" s="181">
        <v>321.84918623590426</v>
      </c>
      <c r="AO5" s="181">
        <v>301.10896912854207</v>
      </c>
      <c r="AP5" s="181">
        <v>310.35069979222726</v>
      </c>
      <c r="AQ5" s="181">
        <v>311.83475842247202</v>
      </c>
      <c r="AR5" s="181">
        <v>309.34133199552844</v>
      </c>
      <c r="AS5" s="181">
        <v>306.51598778371556</v>
      </c>
      <c r="AT5" s="181">
        <v>310.69816158599986</v>
      </c>
      <c r="AU5" s="181">
        <v>317.27022278200019</v>
      </c>
      <c r="AV5" s="181">
        <v>325.50692594799978</v>
      </c>
      <c r="AW5" s="181">
        <v>335.50927511399999</v>
      </c>
      <c r="AX5" s="181">
        <v>351.25177720399995</v>
      </c>
      <c r="AY5" s="181">
        <v>371.32896501011771</v>
      </c>
      <c r="AZ5" s="181">
        <v>394.39073232288217</v>
      </c>
      <c r="BA5" s="181">
        <v>399.51599648924997</v>
      </c>
      <c r="BB5" s="181">
        <v>416.0027820167499</v>
      </c>
      <c r="BC5" s="181">
        <v>448.71201281699996</v>
      </c>
      <c r="BD5" s="181">
        <v>475.91111520500016</v>
      </c>
      <c r="BE5" s="181">
        <v>469.12747248904952</v>
      </c>
      <c r="BF5" s="181">
        <v>457.49081730494407</v>
      </c>
      <c r="BG5" s="181">
        <v>486.82279126899994</v>
      </c>
      <c r="BH5" s="181">
        <v>493.13576141900029</v>
      </c>
      <c r="BI5" s="181">
        <v>496.56744563499996</v>
      </c>
      <c r="BJ5" s="181">
        <v>489.81612807900638</v>
      </c>
      <c r="BK5" s="181">
        <v>495.34720691599352</v>
      </c>
      <c r="BL5" s="181">
        <v>494.24120964800034</v>
      </c>
      <c r="BM5" s="181">
        <v>491.38033976199995</v>
      </c>
      <c r="BN5" s="181">
        <v>501.64009226100018</v>
      </c>
      <c r="BO5" s="181">
        <v>517.79808437199995</v>
      </c>
      <c r="BP5" s="181">
        <v>534.11377233099984</v>
      </c>
      <c r="BQ5" s="181">
        <v>533.21321784399993</v>
      </c>
      <c r="BR5" s="181">
        <v>554.70656023700008</v>
      </c>
    </row>
    <row r="6" spans="1:70" ht="16.5" customHeight="1">
      <c r="A6" s="100" t="s">
        <v>148</v>
      </c>
      <c r="B6" s="14"/>
      <c r="C6" s="373" t="s">
        <v>304</v>
      </c>
      <c r="D6" s="373"/>
      <c r="E6" s="374">
        <v>240.81845169099998</v>
      </c>
      <c r="F6" s="374">
        <v>565.28063495800018</v>
      </c>
      <c r="G6" s="374">
        <v>889.80356714200002</v>
      </c>
      <c r="H6" s="374">
        <v>996.49808373200017</v>
      </c>
      <c r="I6" s="374">
        <v>1143.5580523696126</v>
      </c>
      <c r="J6" s="374">
        <v>1251.2062588032961</v>
      </c>
      <c r="K6" s="374">
        <v>1231.8004528317699</v>
      </c>
      <c r="L6" s="374">
        <v>1259.7171867147156</v>
      </c>
      <c r="M6" s="374">
        <v>1452.4807496509998</v>
      </c>
      <c r="N6" s="374">
        <v>1740.1419065280002</v>
      </c>
      <c r="O6" s="374">
        <v>1906.5768424819937</v>
      </c>
      <c r="P6" s="374">
        <v>1975.9719902780002</v>
      </c>
      <c r="Q6" s="374">
        <v>2044.932288726</v>
      </c>
      <c r="R6" s="375"/>
      <c r="S6" s="374">
        <v>129.86969084199998</v>
      </c>
      <c r="T6" s="374">
        <v>110.94876084900002</v>
      </c>
      <c r="U6" s="374">
        <v>109.28580646099999</v>
      </c>
      <c r="V6" s="374">
        <v>115.59190132099998</v>
      </c>
      <c r="W6" s="374">
        <v>119.00594537499998</v>
      </c>
      <c r="X6" s="374">
        <v>221.39698180100012</v>
      </c>
      <c r="Y6" s="374">
        <v>211.23527988800001</v>
      </c>
      <c r="Z6" s="374">
        <v>218.24377027067135</v>
      </c>
      <c r="AA6" s="374">
        <v>227.06046160289037</v>
      </c>
      <c r="AB6" s="374">
        <v>233.26405538043826</v>
      </c>
      <c r="AC6" s="374">
        <v>234.599853803</v>
      </c>
      <c r="AD6" s="374">
        <v>243.96748585500009</v>
      </c>
      <c r="AE6" s="374">
        <v>255.28114032100007</v>
      </c>
      <c r="AF6" s="374">
        <v>262.64960375299995</v>
      </c>
      <c r="AG6" s="374">
        <v>273.98981861483884</v>
      </c>
      <c r="AH6" s="374">
        <v>278.07544941111598</v>
      </c>
      <c r="AI6" s="374">
        <v>290.72035516386046</v>
      </c>
      <c r="AJ6" s="374">
        <v>300.77242917979748</v>
      </c>
      <c r="AK6" s="374">
        <v>299.57066273527528</v>
      </c>
      <c r="AL6" s="374">
        <v>309.70515486800412</v>
      </c>
      <c r="AM6" s="374">
        <v>320.36324623811231</v>
      </c>
      <c r="AN6" s="374">
        <v>321.56719496190425</v>
      </c>
      <c r="AO6" s="374">
        <v>300.8995638675421</v>
      </c>
      <c r="AP6" s="374">
        <v>310.14153508222728</v>
      </c>
      <c r="AQ6" s="374">
        <v>311.62559371247204</v>
      </c>
      <c r="AR6" s="374">
        <v>309.13376016952844</v>
      </c>
      <c r="AS6" s="374">
        <v>306.43295671271557</v>
      </c>
      <c r="AT6" s="374">
        <v>310.62341806799986</v>
      </c>
      <c r="AU6" s="374">
        <v>317.21205438400023</v>
      </c>
      <c r="AV6" s="374">
        <v>325.44875754999981</v>
      </c>
      <c r="AW6" s="374">
        <v>335.50927511399999</v>
      </c>
      <c r="AX6" s="374">
        <v>351.25177720399995</v>
      </c>
      <c r="AY6" s="374">
        <v>371.32896501011771</v>
      </c>
      <c r="AZ6" s="374">
        <v>394.39073232288217</v>
      </c>
      <c r="BA6" s="374">
        <v>399.51599648924997</v>
      </c>
      <c r="BB6" s="374">
        <v>416.0027820167499</v>
      </c>
      <c r="BC6" s="374">
        <v>448.71201281699996</v>
      </c>
      <c r="BD6" s="374">
        <v>475.91111520500016</v>
      </c>
      <c r="BE6" s="374">
        <v>469.12747248904952</v>
      </c>
      <c r="BF6" s="374">
        <v>457.49081730494407</v>
      </c>
      <c r="BG6" s="374">
        <v>486.82279126899994</v>
      </c>
      <c r="BH6" s="374">
        <v>493.13576141900029</v>
      </c>
      <c r="BI6" s="374">
        <v>496.56744563499996</v>
      </c>
      <c r="BJ6" s="374">
        <v>489.81612807900638</v>
      </c>
      <c r="BK6" s="374">
        <v>495.34720691599352</v>
      </c>
      <c r="BL6" s="374">
        <v>494.24120964800034</v>
      </c>
      <c r="BM6" s="374">
        <v>491.38033976199995</v>
      </c>
      <c r="BN6" s="374">
        <v>501.64009226100018</v>
      </c>
      <c r="BO6" s="374">
        <v>517.79808437199995</v>
      </c>
      <c r="BP6" s="374">
        <v>534.11377233099984</v>
      </c>
      <c r="BQ6" s="374">
        <v>533.21321784399993</v>
      </c>
      <c r="BR6" s="374">
        <v>554.70656023700008</v>
      </c>
    </row>
    <row r="7" spans="1:70" ht="16.5" customHeight="1">
      <c r="A7" s="100" t="s">
        <v>95</v>
      </c>
      <c r="B7" s="14"/>
      <c r="C7" s="328" t="s">
        <v>118</v>
      </c>
      <c r="D7" s="14"/>
      <c r="E7" s="181">
        <v>470.04475684800002</v>
      </c>
      <c r="F7" s="181">
        <v>1100.7350710434248</v>
      </c>
      <c r="G7" s="181">
        <v>1603.607623228</v>
      </c>
      <c r="H7" s="181">
        <v>1626.0306059260001</v>
      </c>
      <c r="I7" s="181">
        <v>1774.1378364886054</v>
      </c>
      <c r="J7" s="181">
        <v>1926.5345927838705</v>
      </c>
      <c r="K7" s="181">
        <v>1892.5348294782773</v>
      </c>
      <c r="L7" s="181">
        <v>1813.5343056807155</v>
      </c>
      <c r="M7" s="181">
        <v>1899.555708499</v>
      </c>
      <c r="N7" s="181">
        <v>2526.2406271999998</v>
      </c>
      <c r="O7" s="181">
        <v>3395.9121002409934</v>
      </c>
      <c r="P7" s="181">
        <v>3635.7811947341315</v>
      </c>
      <c r="Q7" s="181">
        <v>3571.8501390620004</v>
      </c>
      <c r="R7" s="180"/>
      <c r="S7" s="181">
        <v>256.98788413699998</v>
      </c>
      <c r="T7" s="181">
        <v>213.05687271100001</v>
      </c>
      <c r="U7" s="181">
        <v>211.14371015099999</v>
      </c>
      <c r="V7" s="181">
        <v>223.10245707499999</v>
      </c>
      <c r="W7" s="181">
        <v>229.14403712999996</v>
      </c>
      <c r="X7" s="181">
        <v>437.34486668742483</v>
      </c>
      <c r="Y7" s="181">
        <v>403.29356143200005</v>
      </c>
      <c r="Z7" s="181">
        <v>398.73124797200001</v>
      </c>
      <c r="AA7" s="181">
        <v>405.50596939899992</v>
      </c>
      <c r="AB7" s="181">
        <v>396.07684442500005</v>
      </c>
      <c r="AC7" s="181">
        <v>391.86188747299997</v>
      </c>
      <c r="AD7" s="181">
        <v>399.73525564800008</v>
      </c>
      <c r="AE7" s="181">
        <v>413.13701472900004</v>
      </c>
      <c r="AF7" s="181">
        <v>421.29644807599999</v>
      </c>
      <c r="AG7" s="181">
        <v>430.50746869837928</v>
      </c>
      <c r="AH7" s="181">
        <v>432.72430922005412</v>
      </c>
      <c r="AI7" s="181">
        <v>448.99243743409909</v>
      </c>
      <c r="AJ7" s="181">
        <v>461.91362113607329</v>
      </c>
      <c r="AK7" s="181">
        <v>462.86204057251706</v>
      </c>
      <c r="AL7" s="181">
        <v>478.22208457727902</v>
      </c>
      <c r="AM7" s="181">
        <v>491.81484447452738</v>
      </c>
      <c r="AN7" s="181">
        <v>493.63562315954687</v>
      </c>
      <c r="AO7" s="181">
        <v>471.31705400703379</v>
      </c>
      <c r="AP7" s="181">
        <v>478.93181651917968</v>
      </c>
      <c r="AQ7" s="181">
        <v>475.31818732768323</v>
      </c>
      <c r="AR7" s="181">
        <v>466.96777162438048</v>
      </c>
      <c r="AS7" s="181">
        <v>458.22627614571559</v>
      </c>
      <c r="AT7" s="181">
        <v>454.88391974300004</v>
      </c>
      <c r="AU7" s="181">
        <v>450.18646861100012</v>
      </c>
      <c r="AV7" s="181">
        <v>450.23764118099979</v>
      </c>
      <c r="AW7" s="181">
        <v>447.73749880900004</v>
      </c>
      <c r="AX7" s="181">
        <v>456.76394904900008</v>
      </c>
      <c r="AY7" s="181">
        <v>478.84406256611771</v>
      </c>
      <c r="AZ7" s="181">
        <v>516.21019807488221</v>
      </c>
      <c r="BA7" s="181">
        <v>540.42841769704114</v>
      </c>
      <c r="BB7" s="181">
        <v>579.46603003895893</v>
      </c>
      <c r="BC7" s="181">
        <v>655.09701363199997</v>
      </c>
      <c r="BD7" s="181">
        <v>751.24916583200013</v>
      </c>
      <c r="BE7" s="181">
        <v>806.7030283552001</v>
      </c>
      <c r="BF7" s="181">
        <v>819.5018350037933</v>
      </c>
      <c r="BG7" s="181">
        <v>865.31332351035621</v>
      </c>
      <c r="BH7" s="181">
        <v>904.39391337164398</v>
      </c>
      <c r="BI7" s="181">
        <v>916.79506593999997</v>
      </c>
      <c r="BJ7" s="181">
        <v>900.6645958301375</v>
      </c>
      <c r="BK7" s="181">
        <v>909.91710660499359</v>
      </c>
      <c r="BL7" s="181">
        <v>908.40442635900013</v>
      </c>
      <c r="BM7" s="181">
        <v>885.66679254199994</v>
      </c>
      <c r="BN7" s="181">
        <v>885.26203690500006</v>
      </c>
      <c r="BO7" s="181">
        <v>893.21878761500011</v>
      </c>
      <c r="BP7" s="181">
        <v>907.70252199999993</v>
      </c>
      <c r="BQ7" s="181">
        <v>911.11956716099996</v>
      </c>
      <c r="BR7" s="181">
        <v>945.74195972200016</v>
      </c>
    </row>
    <row r="8" spans="1:70" ht="16.5" customHeight="1">
      <c r="A8" s="100" t="s">
        <v>87</v>
      </c>
      <c r="B8" s="32"/>
      <c r="C8" s="329" t="s">
        <v>120</v>
      </c>
      <c r="D8" s="14"/>
      <c r="E8" s="247">
        <v>229.22630515699998</v>
      </c>
      <c r="F8" s="247">
        <v>500.20099372942468</v>
      </c>
      <c r="G8" s="247">
        <v>626.56813010400003</v>
      </c>
      <c r="H8" s="247">
        <v>606.96541496399993</v>
      </c>
      <c r="I8" s="247">
        <v>611.67982613899312</v>
      </c>
      <c r="J8" s="247">
        <v>672.96334018257448</v>
      </c>
      <c r="K8" s="247">
        <v>659.89907013950733</v>
      </c>
      <c r="L8" s="247">
        <v>553.54300758099998</v>
      </c>
      <c r="M8" s="247">
        <v>447.07495884799999</v>
      </c>
      <c r="N8" s="247">
        <v>786.0987206719999</v>
      </c>
      <c r="O8" s="247">
        <v>1489.3352577589999</v>
      </c>
      <c r="P8" s="247">
        <v>1659.8092044561313</v>
      </c>
      <c r="Q8" s="247">
        <v>1526.9178503360001</v>
      </c>
      <c r="R8" s="180"/>
      <c r="S8" s="247">
        <v>127.11819329500001</v>
      </c>
      <c r="T8" s="247">
        <v>102.10811186199999</v>
      </c>
      <c r="U8" s="247">
        <v>101.85790369000001</v>
      </c>
      <c r="V8" s="247">
        <v>107.51055575400001</v>
      </c>
      <c r="W8" s="247">
        <v>110.13809175499998</v>
      </c>
      <c r="X8" s="247">
        <v>180.69444253042468</v>
      </c>
      <c r="Y8" s="247">
        <v>167.07715792100001</v>
      </c>
      <c r="Z8" s="247">
        <v>157.12597843332873</v>
      </c>
      <c r="AA8" s="247">
        <v>156.34029947710962</v>
      </c>
      <c r="AB8" s="247">
        <v>146.02469427256165</v>
      </c>
      <c r="AC8" s="247">
        <v>151.20691793099999</v>
      </c>
      <c r="AD8" s="247">
        <v>150.13057696099997</v>
      </c>
      <c r="AE8" s="247">
        <v>152.32889107700001</v>
      </c>
      <c r="AF8" s="247">
        <v>153.29902899500001</v>
      </c>
      <c r="AG8" s="247">
        <v>151.16999361254051</v>
      </c>
      <c r="AH8" s="247">
        <v>149.30810512893814</v>
      </c>
      <c r="AI8" s="247">
        <v>153.33551284923854</v>
      </c>
      <c r="AJ8" s="247">
        <v>157.86621454827599</v>
      </c>
      <c r="AK8" s="247">
        <v>162.57235594224178</v>
      </c>
      <c r="AL8" s="247">
        <v>167.79790781427488</v>
      </c>
      <c r="AM8" s="247">
        <v>170.80663950241515</v>
      </c>
      <c r="AN8" s="247">
        <v>171.78643692364264</v>
      </c>
      <c r="AO8" s="247">
        <v>170.20808487849166</v>
      </c>
      <c r="AP8" s="247">
        <v>168.58111672695242</v>
      </c>
      <c r="AQ8" s="247">
        <v>163.48342890521121</v>
      </c>
      <c r="AR8" s="247">
        <v>157.62643962885201</v>
      </c>
      <c r="AS8" s="247">
        <v>151.71028836199997</v>
      </c>
      <c r="AT8" s="247">
        <v>144.18575815700004</v>
      </c>
      <c r="AU8" s="247">
        <v>132.91624582899996</v>
      </c>
      <c r="AV8" s="247">
        <v>124.730715233</v>
      </c>
      <c r="AW8" s="247">
        <v>112.228223695</v>
      </c>
      <c r="AX8" s="247">
        <v>105.51217184500001</v>
      </c>
      <c r="AY8" s="247">
        <v>107.515097556</v>
      </c>
      <c r="AZ8" s="247">
        <v>121.819465752</v>
      </c>
      <c r="BA8" s="247">
        <v>140.91242120779106</v>
      </c>
      <c r="BB8" s="247">
        <v>163.46324802220892</v>
      </c>
      <c r="BC8" s="247">
        <v>206.38500081499996</v>
      </c>
      <c r="BD8" s="247">
        <v>275.33805062699997</v>
      </c>
      <c r="BE8" s="247">
        <v>337.57555586615069</v>
      </c>
      <c r="BF8" s="247">
        <v>362.01101769884929</v>
      </c>
      <c r="BG8" s="247">
        <v>378.49053224135633</v>
      </c>
      <c r="BH8" s="247">
        <v>411.25815195264369</v>
      </c>
      <c r="BI8" s="247">
        <v>420.22762030499996</v>
      </c>
      <c r="BJ8" s="247">
        <v>410.84846775113118</v>
      </c>
      <c r="BK8" s="247">
        <v>414.56989968900007</v>
      </c>
      <c r="BL8" s="247">
        <v>414.16321671099985</v>
      </c>
      <c r="BM8" s="247">
        <v>394.28645277999999</v>
      </c>
      <c r="BN8" s="247">
        <v>383.621944644</v>
      </c>
      <c r="BO8" s="247">
        <v>375.42070324300005</v>
      </c>
      <c r="BP8" s="247">
        <v>373.58874966900004</v>
      </c>
      <c r="BQ8" s="247">
        <v>377.90634931700004</v>
      </c>
      <c r="BR8" s="247">
        <v>391.03539948499991</v>
      </c>
    </row>
    <row r="9" spans="1:70" s="5" customFormat="1" ht="16.5" customHeight="1">
      <c r="A9" s="101" t="s">
        <v>83</v>
      </c>
      <c r="B9" s="14"/>
      <c r="C9" s="14" t="s">
        <v>122</v>
      </c>
      <c r="D9" s="14"/>
      <c r="E9" s="181">
        <v>9.5190233049999939</v>
      </c>
      <c r="F9" s="181">
        <v>-29.950668828000126</v>
      </c>
      <c r="G9" s="181">
        <v>12.915141731999995</v>
      </c>
      <c r="H9" s="181">
        <v>15.701999619000009</v>
      </c>
      <c r="I9" s="181">
        <v>-25.732602911612538</v>
      </c>
      <c r="J9" s="181">
        <v>-3.3606596553393175</v>
      </c>
      <c r="K9" s="181">
        <v>62.747208286633018</v>
      </c>
      <c r="L9" s="181">
        <v>92.569205966500107</v>
      </c>
      <c r="M9" s="181">
        <v>116.06209501428017</v>
      </c>
      <c r="N9" s="181">
        <v>64.84424987088633</v>
      </c>
      <c r="O9" s="181">
        <v>108.09659306253097</v>
      </c>
      <c r="P9" s="181">
        <v>238.94567124784447</v>
      </c>
      <c r="Q9" s="181">
        <v>294.52832865591415</v>
      </c>
      <c r="R9" s="180"/>
      <c r="S9" s="181">
        <v>6.6683150260000019</v>
      </c>
      <c r="T9" s="181">
        <v>2.8507082789999929</v>
      </c>
      <c r="U9" s="181">
        <v>-1.3180446909999994</v>
      </c>
      <c r="V9" s="181">
        <v>0.94694381200000044</v>
      </c>
      <c r="W9" s="181">
        <v>-1.0484480189999976</v>
      </c>
      <c r="X9" s="181">
        <v>-28.531119930000131</v>
      </c>
      <c r="Y9" s="181">
        <v>7.9857927920000007</v>
      </c>
      <c r="Z9" s="181">
        <v>10.78496592932874</v>
      </c>
      <c r="AA9" s="181">
        <v>-1.9643716108903828</v>
      </c>
      <c r="AB9" s="181">
        <v>-3.8912453784383616</v>
      </c>
      <c r="AC9" s="181">
        <v>-1.6429300200000008</v>
      </c>
      <c r="AD9" s="181">
        <v>11.797682541999999</v>
      </c>
      <c r="AE9" s="181">
        <v>-0.2835770299999949</v>
      </c>
      <c r="AF9" s="181">
        <v>5.830824127000005</v>
      </c>
      <c r="AG9" s="181">
        <v>-7.5043851588387458</v>
      </c>
      <c r="AH9" s="181">
        <v>8.0015546438839085</v>
      </c>
      <c r="AI9" s="181">
        <v>-10.312907159860478</v>
      </c>
      <c r="AJ9" s="181">
        <v>-15.916865236797221</v>
      </c>
      <c r="AK9" s="181">
        <v>3.8535071569999566</v>
      </c>
      <c r="AL9" s="181">
        <v>1.776044303624716</v>
      </c>
      <c r="AM9" s="181">
        <v>-0.36426637391501571</v>
      </c>
      <c r="AN9" s="181">
        <v>-8.6259447420489739</v>
      </c>
      <c r="AO9" s="181">
        <v>19.550141015994246</v>
      </c>
      <c r="AP9" s="181">
        <v>16.949985145034383</v>
      </c>
      <c r="AQ9" s="181">
        <v>20.10455289294233</v>
      </c>
      <c r="AR9" s="181">
        <v>6.1425292326620546</v>
      </c>
      <c r="AS9" s="181">
        <v>20.177828379000012</v>
      </c>
      <c r="AT9" s="181">
        <v>24.921266858900022</v>
      </c>
      <c r="AU9" s="181">
        <v>33.001050972210592</v>
      </c>
      <c r="AV9" s="181">
        <v>14.46905975638947</v>
      </c>
      <c r="AW9" s="181">
        <v>25.862759445044738</v>
      </c>
      <c r="AX9" s="181">
        <v>35.051558979624708</v>
      </c>
      <c r="AY9" s="181">
        <v>27.209287883636428</v>
      </c>
      <c r="AZ9" s="181">
        <v>27.938488705974304</v>
      </c>
      <c r="BA9" s="181">
        <v>35.051865863666116</v>
      </c>
      <c r="BB9" s="181">
        <v>15.851608604193141</v>
      </c>
      <c r="BC9" s="181">
        <v>17.422079275124823</v>
      </c>
      <c r="BD9" s="181">
        <v>-3.4813038720977496</v>
      </c>
      <c r="BE9" s="181">
        <v>35.538335043344588</v>
      </c>
      <c r="BF9" s="181">
        <v>49.575607472530855</v>
      </c>
      <c r="BG9" s="181">
        <v>43.025862796881931</v>
      </c>
      <c r="BH9" s="181">
        <v>-20.043212250226411</v>
      </c>
      <c r="BI9" s="181">
        <v>35.607387573264774</v>
      </c>
      <c r="BJ9" s="181">
        <v>96.921531828126518</v>
      </c>
      <c r="BK9" s="181">
        <v>68.584729624312374</v>
      </c>
      <c r="BL9" s="181">
        <v>37.8320222221408</v>
      </c>
      <c r="BM9" s="181">
        <v>70.254470525380867</v>
      </c>
      <c r="BN9" s="181">
        <v>77.307318704441826</v>
      </c>
      <c r="BO9" s="181">
        <v>56.864512730055139</v>
      </c>
      <c r="BP9" s="181">
        <v>90.102026696036347</v>
      </c>
      <c r="BQ9" s="181">
        <v>41.579514934864598</v>
      </c>
      <c r="BR9" s="181">
        <v>84.499616012542972</v>
      </c>
    </row>
    <row r="10" spans="1:70" s="5" customFormat="1" ht="16.5" customHeight="1">
      <c r="A10" s="101" t="s">
        <v>84</v>
      </c>
      <c r="B10" s="14"/>
      <c r="C10" s="328" t="s">
        <v>125</v>
      </c>
      <c r="D10" s="14"/>
      <c r="E10" s="181">
        <v>8.1632493920000009</v>
      </c>
      <c r="F10" s="181">
        <v>2.3140520800000002</v>
      </c>
      <c r="G10" s="181">
        <v>19.428288704</v>
      </c>
      <c r="H10" s="181">
        <v>16.751065261000001</v>
      </c>
      <c r="I10" s="181">
        <v>13.471357984494995</v>
      </c>
      <c r="J10" s="181">
        <v>10.45721321350447</v>
      </c>
      <c r="K10" s="181">
        <v>52.074045246885895</v>
      </c>
      <c r="L10" s="181">
        <v>65.300201807500002</v>
      </c>
      <c r="M10" s="181">
        <v>61.399573611653068</v>
      </c>
      <c r="N10" s="181">
        <v>64.453931329186346</v>
      </c>
      <c r="O10" s="181">
        <v>78.998305678999998</v>
      </c>
      <c r="P10" s="181">
        <v>79.461027275999982</v>
      </c>
      <c r="Q10" s="181">
        <v>54.393290193000006</v>
      </c>
      <c r="R10" s="180"/>
      <c r="S10" s="181">
        <v>5.0333019490000002</v>
      </c>
      <c r="T10" s="181">
        <v>3.1299474429999998</v>
      </c>
      <c r="U10" s="181">
        <v>1.1647110680000001</v>
      </c>
      <c r="V10" s="181">
        <v>2.4606254410000004</v>
      </c>
      <c r="W10" s="181">
        <v>-9.9610130000000033E-2</v>
      </c>
      <c r="X10" s="181">
        <v>-1.2116742990000002</v>
      </c>
      <c r="Y10" s="181">
        <v>6.7540563799999997</v>
      </c>
      <c r="Z10" s="181">
        <v>9.2510917289999988</v>
      </c>
      <c r="AA10" s="181">
        <v>5.9596341540000015</v>
      </c>
      <c r="AB10" s="181">
        <v>-2.5364935590000024</v>
      </c>
      <c r="AC10" s="181">
        <v>3.7035965040000001</v>
      </c>
      <c r="AD10" s="181">
        <v>4.1556878989999992</v>
      </c>
      <c r="AE10" s="181">
        <v>1.575732226</v>
      </c>
      <c r="AF10" s="181">
        <v>7.3160486320000002</v>
      </c>
      <c r="AG10" s="181">
        <v>5.6454795865600058</v>
      </c>
      <c r="AH10" s="181">
        <v>12.09806955064666</v>
      </c>
      <c r="AI10" s="181">
        <v>2.0888420193399981</v>
      </c>
      <c r="AJ10" s="181">
        <v>-6.361033172051668</v>
      </c>
      <c r="AK10" s="181">
        <v>8.7136282748166654</v>
      </c>
      <c r="AL10" s="181">
        <v>3.2991921222500005</v>
      </c>
      <c r="AM10" s="181">
        <v>4.578072593604233</v>
      </c>
      <c r="AN10" s="181">
        <v>-6.133679777166428</v>
      </c>
      <c r="AO10" s="181">
        <v>15.615772939186035</v>
      </c>
      <c r="AP10" s="181">
        <v>14.765432287615241</v>
      </c>
      <c r="AQ10" s="181">
        <v>13.267690760775142</v>
      </c>
      <c r="AR10" s="181">
        <v>8.4251492593094746</v>
      </c>
      <c r="AS10" s="181">
        <v>19.081228675999999</v>
      </c>
      <c r="AT10" s="181">
        <v>15.7570830059</v>
      </c>
      <c r="AU10" s="181">
        <v>21.609650588210854</v>
      </c>
      <c r="AV10" s="181">
        <v>8.8522395373891491</v>
      </c>
      <c r="AW10" s="181">
        <v>14.600334253044798</v>
      </c>
      <c r="AX10" s="181">
        <v>16.531953801624631</v>
      </c>
      <c r="AY10" s="181">
        <v>24.254821304636387</v>
      </c>
      <c r="AZ10" s="181">
        <v>6.0124642523472573</v>
      </c>
      <c r="BA10" s="181">
        <v>20.652349159730161</v>
      </c>
      <c r="BB10" s="181">
        <v>25.703294783750312</v>
      </c>
      <c r="BC10" s="181">
        <v>12.795251826756466</v>
      </c>
      <c r="BD10" s="181">
        <v>5.3030355589494063</v>
      </c>
      <c r="BE10" s="181">
        <v>22.969362978395203</v>
      </c>
      <c r="BF10" s="181">
        <v>22.6683518056048</v>
      </c>
      <c r="BG10" s="181">
        <v>29.028972042000003</v>
      </c>
      <c r="BH10" s="181">
        <v>4.3316188529999931</v>
      </c>
      <c r="BI10" s="181">
        <v>27.950371505</v>
      </c>
      <c r="BJ10" s="181">
        <v>38.383497294000001</v>
      </c>
      <c r="BK10" s="181">
        <v>9.6529258454856173</v>
      </c>
      <c r="BL10" s="181">
        <v>3.474232631514373</v>
      </c>
      <c r="BM10" s="181">
        <v>14.761236807</v>
      </c>
      <c r="BN10" s="181">
        <v>9.2187753419999989</v>
      </c>
      <c r="BO10" s="181">
        <v>17.187161167000003</v>
      </c>
      <c r="BP10" s="181">
        <v>13.226116877000001</v>
      </c>
      <c r="BQ10" s="181">
        <v>15.414931145000001</v>
      </c>
      <c r="BR10" s="181">
        <v>24.529313550999998</v>
      </c>
    </row>
    <row r="11" spans="1:70" s="5" customFormat="1" ht="16.5" customHeight="1">
      <c r="A11" s="101" t="s">
        <v>90</v>
      </c>
      <c r="B11" s="14"/>
      <c r="C11" s="328" t="s">
        <v>571</v>
      </c>
      <c r="D11" s="14"/>
      <c r="E11" s="181">
        <v>8.9226404539999997</v>
      </c>
      <c r="F11" s="181">
        <v>22.822893657000002</v>
      </c>
      <c r="G11" s="181">
        <v>30.900748997000001</v>
      </c>
      <c r="H11" s="181">
        <v>37.120465508000002</v>
      </c>
      <c r="I11" s="181">
        <v>41.702455370999999</v>
      </c>
      <c r="J11" s="181">
        <v>46.197673803999997</v>
      </c>
      <c r="K11" s="181">
        <v>52.77373839700001</v>
      </c>
      <c r="L11" s="181">
        <v>58.423205261</v>
      </c>
      <c r="M11" s="181">
        <v>67.929669761</v>
      </c>
      <c r="N11" s="181">
        <v>66.65282893700001</v>
      </c>
      <c r="O11" s="181">
        <v>61.638314850000008</v>
      </c>
      <c r="P11" s="181">
        <v>51.065364121999991</v>
      </c>
      <c r="Q11" s="181">
        <v>40.329279427000003</v>
      </c>
      <c r="R11" s="180"/>
      <c r="S11" s="181">
        <v>4.7024608310000007</v>
      </c>
      <c r="T11" s="181">
        <v>4.2201796229999999</v>
      </c>
      <c r="U11" s="181">
        <v>4.6870984619999998</v>
      </c>
      <c r="V11" s="181">
        <v>5.218724666</v>
      </c>
      <c r="W11" s="181">
        <v>6.1615288340000003</v>
      </c>
      <c r="X11" s="181">
        <v>6.7555416949999998</v>
      </c>
      <c r="Y11" s="181">
        <v>7.256462707999999</v>
      </c>
      <c r="Z11" s="181">
        <v>7.6214124429999996</v>
      </c>
      <c r="AA11" s="181">
        <v>7.5425295929999994</v>
      </c>
      <c r="AB11" s="181">
        <v>8.4803442530000002</v>
      </c>
      <c r="AC11" s="181">
        <v>8.1255601239999997</v>
      </c>
      <c r="AD11" s="181">
        <v>8.4363828160000018</v>
      </c>
      <c r="AE11" s="181">
        <v>9.5076781480000001</v>
      </c>
      <c r="AF11" s="181">
        <v>11.050844420000001</v>
      </c>
      <c r="AG11" s="181">
        <v>9.5571078820000004</v>
      </c>
      <c r="AH11" s="181">
        <v>9.5510747090000017</v>
      </c>
      <c r="AI11" s="181">
        <v>10.538069699999999</v>
      </c>
      <c r="AJ11" s="181">
        <v>12.056203079999996</v>
      </c>
      <c r="AK11" s="181">
        <v>10.412141716000001</v>
      </c>
      <c r="AL11" s="181">
        <v>11.709873636999998</v>
      </c>
      <c r="AM11" s="181">
        <v>12.220852186</v>
      </c>
      <c r="AN11" s="181">
        <v>11.854806264999999</v>
      </c>
      <c r="AO11" s="181">
        <v>12.165326629999999</v>
      </c>
      <c r="AP11" s="181">
        <v>12.992623666</v>
      </c>
      <c r="AQ11" s="181">
        <v>13.317167353000002</v>
      </c>
      <c r="AR11" s="181">
        <v>14.298620748000001</v>
      </c>
      <c r="AS11" s="181">
        <v>13.627505129999999</v>
      </c>
      <c r="AT11" s="181">
        <v>14.094436579</v>
      </c>
      <c r="AU11" s="181">
        <v>14.911356056000006</v>
      </c>
      <c r="AV11" s="181">
        <v>15.789907496000001</v>
      </c>
      <c r="AW11" s="181">
        <v>16.226549398</v>
      </c>
      <c r="AX11" s="181">
        <v>17.290745557000001</v>
      </c>
      <c r="AY11" s="181">
        <v>17.038174491000007</v>
      </c>
      <c r="AZ11" s="181">
        <v>17.374200314999996</v>
      </c>
      <c r="BA11" s="181">
        <v>16.998171654</v>
      </c>
      <c r="BB11" s="181">
        <v>16.984770198999996</v>
      </c>
      <c r="BC11" s="181">
        <v>16.384170874000002</v>
      </c>
      <c r="BD11" s="181">
        <v>16.285716209999997</v>
      </c>
      <c r="BE11" s="181">
        <v>14.948394982</v>
      </c>
      <c r="BF11" s="181">
        <v>15.978292548999999</v>
      </c>
      <c r="BG11" s="181">
        <v>15.911100711000003</v>
      </c>
      <c r="BH11" s="181">
        <v>14.800526608000002</v>
      </c>
      <c r="BI11" s="181">
        <v>12.736436713</v>
      </c>
      <c r="BJ11" s="181">
        <v>13.385551158000002</v>
      </c>
      <c r="BK11" s="181">
        <v>13.098984415999997</v>
      </c>
      <c r="BL11" s="181">
        <v>11.844391835000001</v>
      </c>
      <c r="BM11" s="181">
        <v>10.429026386</v>
      </c>
      <c r="BN11" s="181">
        <v>10.417030168</v>
      </c>
      <c r="BO11" s="181">
        <v>9.8249293290000033</v>
      </c>
      <c r="BP11" s="181">
        <v>9.6582935439999993</v>
      </c>
      <c r="BQ11" s="181">
        <v>8.435685015999999</v>
      </c>
      <c r="BR11" s="181">
        <v>6.9670053139999997</v>
      </c>
    </row>
    <row r="12" spans="1:70" s="5" customFormat="1" ht="16.5" customHeight="1">
      <c r="A12" s="101" t="s">
        <v>91</v>
      </c>
      <c r="B12" s="14"/>
      <c r="C12" s="328" t="s">
        <v>562</v>
      </c>
      <c r="D12" s="14"/>
      <c r="E12" s="181">
        <v>6.4941731389999999</v>
      </c>
      <c r="F12" s="181">
        <v>-10.761423925999999</v>
      </c>
      <c r="G12" s="181">
        <v>23.274862494000001</v>
      </c>
      <c r="H12" s="181">
        <v>31.497471241300907</v>
      </c>
      <c r="I12" s="181">
        <v>2.2081411370000001</v>
      </c>
      <c r="J12" s="181">
        <v>17.321941313289742</v>
      </c>
      <c r="K12" s="181">
        <v>27.393786666710259</v>
      </c>
      <c r="L12" s="181">
        <v>45.219173296999998</v>
      </c>
      <c r="M12" s="181">
        <v>61.390117496999991</v>
      </c>
      <c r="N12" s="181">
        <v>34.40371048480835</v>
      </c>
      <c r="O12" s="181">
        <v>74.862823434827547</v>
      </c>
      <c r="P12" s="181">
        <v>180.44690884441357</v>
      </c>
      <c r="Q12" s="181">
        <v>315.40229164600004</v>
      </c>
      <c r="R12" s="180"/>
      <c r="S12" s="181">
        <v>5.2826773890000007</v>
      </c>
      <c r="T12" s="181">
        <v>1.2114957500000001</v>
      </c>
      <c r="U12" s="181">
        <v>-2.1660842630000001</v>
      </c>
      <c r="V12" s="181">
        <v>-1.1081233539999997</v>
      </c>
      <c r="W12" s="181">
        <v>0.27301815399999985</v>
      </c>
      <c r="X12" s="181">
        <v>-7.7602344629999989</v>
      </c>
      <c r="Y12" s="181">
        <v>10.281403725000001</v>
      </c>
      <c r="Z12" s="181">
        <v>9.7219378171874631</v>
      </c>
      <c r="AA12" s="181">
        <v>-0.63476450818746166</v>
      </c>
      <c r="AB12" s="181">
        <v>3.9062854599999994</v>
      </c>
      <c r="AC12" s="181">
        <v>0.60924388399999996</v>
      </c>
      <c r="AD12" s="181">
        <v>13.100385259000001</v>
      </c>
      <c r="AE12" s="181">
        <v>4.8838751144218824</v>
      </c>
      <c r="AF12" s="181">
        <v>12.903966983879021</v>
      </c>
      <c r="AG12" s="181">
        <v>-6.644608216</v>
      </c>
      <c r="AH12" s="181">
        <v>9.8089644929999995</v>
      </c>
      <c r="AI12" s="181">
        <v>1.8275824819999997</v>
      </c>
      <c r="AJ12" s="181">
        <v>-2.7837976219999994</v>
      </c>
      <c r="AK12" s="181">
        <v>5.5248180849999997</v>
      </c>
      <c r="AL12" s="181">
        <v>4.0526824803911579</v>
      </c>
      <c r="AM12" s="181">
        <v>3.0936329116088421</v>
      </c>
      <c r="AN12" s="181">
        <v>4.6508078362897427</v>
      </c>
      <c r="AO12" s="181">
        <v>7.2306741043769254</v>
      </c>
      <c r="AP12" s="181">
        <v>6.4794713656230742</v>
      </c>
      <c r="AQ12" s="181">
        <v>6.6690145302319976</v>
      </c>
      <c r="AR12" s="181">
        <v>7.0146266664782599</v>
      </c>
      <c r="AS12" s="181">
        <v>9.3104196349999988</v>
      </c>
      <c r="AT12" s="181">
        <v>9.945536826999998</v>
      </c>
      <c r="AU12" s="181">
        <v>14.891636708000002</v>
      </c>
      <c r="AV12" s="181">
        <v>11.071580127000001</v>
      </c>
      <c r="AW12" s="181">
        <v>17.145362444999996</v>
      </c>
      <c r="AX12" s="181">
        <v>13.399194973000002</v>
      </c>
      <c r="AY12" s="181">
        <v>7.4013172640000011</v>
      </c>
      <c r="AZ12" s="181">
        <v>23.444242814999999</v>
      </c>
      <c r="BA12" s="181">
        <v>19.795223736000001</v>
      </c>
      <c r="BB12" s="181">
        <v>-1.8800919000001158E-2</v>
      </c>
      <c r="BC12" s="181">
        <v>9.1733651730000023</v>
      </c>
      <c r="BD12" s="181">
        <v>5.4539224948083467</v>
      </c>
      <c r="BE12" s="181">
        <v>14.892981624274077</v>
      </c>
      <c r="BF12" s="181">
        <v>18.792846502410224</v>
      </c>
      <c r="BG12" s="181">
        <v>11.027025732369584</v>
      </c>
      <c r="BH12" s="181">
        <v>30.149969575773657</v>
      </c>
      <c r="BI12" s="181">
        <v>11.786715534896112</v>
      </c>
      <c r="BJ12" s="181">
        <v>65.208637592370309</v>
      </c>
      <c r="BK12" s="181">
        <v>48.549827556334222</v>
      </c>
      <c r="BL12" s="181">
        <v>54.901728160812958</v>
      </c>
      <c r="BM12" s="181">
        <v>57.923870202089994</v>
      </c>
      <c r="BN12" s="181">
        <v>85.910365424999981</v>
      </c>
      <c r="BO12" s="181">
        <v>63.264130995910037</v>
      </c>
      <c r="BP12" s="181">
        <v>108.30392502299999</v>
      </c>
      <c r="BQ12" s="181">
        <v>55.879663811</v>
      </c>
      <c r="BR12" s="181">
        <v>74.119660570000008</v>
      </c>
    </row>
    <row r="13" spans="1:70" s="5" customFormat="1" ht="16.5" customHeight="1">
      <c r="A13" s="101" t="s">
        <v>924</v>
      </c>
      <c r="B13" s="14"/>
      <c r="C13" s="328" t="s">
        <v>563</v>
      </c>
      <c r="D13" s="14"/>
      <c r="E13" s="181">
        <v>0.54430297599999988</v>
      </c>
      <c r="F13" s="181">
        <v>-9.3042172240000003</v>
      </c>
      <c r="G13" s="181">
        <v>1.892470844</v>
      </c>
      <c r="H13" s="181">
        <v>3.5596826429999999</v>
      </c>
      <c r="I13" s="181">
        <v>12.217916734354999</v>
      </c>
      <c r="J13" s="181">
        <v>4.9516913935533333</v>
      </c>
      <c r="K13" s="181">
        <v>8.0615608659044646</v>
      </c>
      <c r="L13" s="181">
        <v>6.4654377810000003</v>
      </c>
      <c r="M13" s="181">
        <v>3.6871765940000003</v>
      </c>
      <c r="N13" s="181">
        <v>6.1353971540000005</v>
      </c>
      <c r="O13" s="181">
        <v>11.314404478</v>
      </c>
      <c r="P13" s="181">
        <v>12.773877745677904</v>
      </c>
      <c r="Q13" s="181">
        <v>14.904071070999999</v>
      </c>
      <c r="R13" s="180"/>
      <c r="S13" s="181">
        <v>0.38844847900000001</v>
      </c>
      <c r="T13" s="181">
        <v>0.15585449699999993</v>
      </c>
      <c r="U13" s="181">
        <v>-2.0787835000000001E-2</v>
      </c>
      <c r="V13" s="181">
        <v>-4.7620514000000003E-2</v>
      </c>
      <c r="W13" s="181">
        <v>-3.0901085999999994E-2</v>
      </c>
      <c r="X13" s="181">
        <v>-9.204907789</v>
      </c>
      <c r="Y13" s="181">
        <v>-0.26833002100000003</v>
      </c>
      <c r="Z13" s="181">
        <v>0.293840447</v>
      </c>
      <c r="AA13" s="181">
        <v>1.2857992599999999</v>
      </c>
      <c r="AB13" s="181">
        <v>0.5811611579999999</v>
      </c>
      <c r="AC13" s="181">
        <v>2.7052131880000001</v>
      </c>
      <c r="AD13" s="181">
        <v>2.5165838130000009</v>
      </c>
      <c r="AE13" s="181">
        <v>1.583942387</v>
      </c>
      <c r="AF13" s="181">
        <v>-3.2460567450000006</v>
      </c>
      <c r="AG13" s="181">
        <v>6.6021225457500012</v>
      </c>
      <c r="AH13" s="181">
        <v>-5.1187625700003991E-3</v>
      </c>
      <c r="AI13" s="181">
        <v>0.502624017944443</v>
      </c>
      <c r="AJ13" s="181">
        <v>5.1182889332305566</v>
      </c>
      <c r="AK13" s="181">
        <v>1.3975678135500003</v>
      </c>
      <c r="AL13" s="181">
        <v>0.4353948752833337</v>
      </c>
      <c r="AM13" s="181">
        <v>1.5629003586666661</v>
      </c>
      <c r="AN13" s="181">
        <v>1.5558283460533331</v>
      </c>
      <c r="AO13" s="181">
        <v>1.797562118511203</v>
      </c>
      <c r="AP13" s="181">
        <v>1.3497753015195892</v>
      </c>
      <c r="AQ13" s="181">
        <v>2.7166045580333789</v>
      </c>
      <c r="AR13" s="181">
        <v>2.1976188878402936</v>
      </c>
      <c r="AS13" s="181">
        <v>0.86334633299999997</v>
      </c>
      <c r="AT13" s="181">
        <v>1.6299233860000002</v>
      </c>
      <c r="AU13" s="181">
        <v>1.5144931759999998</v>
      </c>
      <c r="AV13" s="181">
        <v>2.4576748859999999</v>
      </c>
      <c r="AW13" s="181">
        <v>0.656472214</v>
      </c>
      <c r="AX13" s="181">
        <v>1.1187170700000002</v>
      </c>
      <c r="AY13" s="181">
        <v>0.43304807299999998</v>
      </c>
      <c r="AZ13" s="181">
        <v>1.4789392370000001</v>
      </c>
      <c r="BA13" s="181">
        <v>0.97699525000000009</v>
      </c>
      <c r="BB13" s="181">
        <v>-0.44886188500000002</v>
      </c>
      <c r="BC13" s="181">
        <v>-7.1001258000000012E-2</v>
      </c>
      <c r="BD13" s="181">
        <v>5.678265047</v>
      </c>
      <c r="BE13" s="181">
        <v>2.682724586</v>
      </c>
      <c r="BF13" s="181">
        <v>2.3327596530000005</v>
      </c>
      <c r="BG13" s="181">
        <v>1.3179641539999993</v>
      </c>
      <c r="BH13" s="181">
        <v>4.9809560850000008</v>
      </c>
      <c r="BI13" s="181">
        <v>2.9938951359999999</v>
      </c>
      <c r="BJ13" s="181">
        <v>2.8506378530000003</v>
      </c>
      <c r="BK13" s="181">
        <v>3.9463852368717882</v>
      </c>
      <c r="BL13" s="181">
        <v>2.9829595198061143</v>
      </c>
      <c r="BM13" s="181">
        <v>5.458047692375148</v>
      </c>
      <c r="BN13" s="181">
        <v>5.2046377666248516</v>
      </c>
      <c r="BO13" s="181">
        <v>1.3723636929999992</v>
      </c>
      <c r="BP13" s="181">
        <v>2.8690219190000006</v>
      </c>
      <c r="BQ13" s="181">
        <v>1.1032580599999999</v>
      </c>
      <c r="BR13" s="181">
        <v>3.8648298679999997</v>
      </c>
    </row>
    <row r="14" spans="1:70" s="5" customFormat="1" ht="16.5" customHeight="1">
      <c r="A14" s="101" t="s">
        <v>953</v>
      </c>
      <c r="B14" s="14"/>
      <c r="C14" s="328" t="s">
        <v>127</v>
      </c>
      <c r="D14" s="14"/>
      <c r="E14" s="181">
        <v>-14.441462148999999</v>
      </c>
      <c r="F14" s="181">
        <v>-39.837129609000002</v>
      </c>
      <c r="G14" s="181">
        <v>-77.485787486999996</v>
      </c>
      <c r="H14" s="181">
        <v>-86.694758289999996</v>
      </c>
      <c r="I14" s="181">
        <v>-99.786550873999985</v>
      </c>
      <c r="J14" s="181">
        <v>-99.428418837000009</v>
      </c>
      <c r="K14" s="181">
        <v>-90.682670261000013</v>
      </c>
      <c r="L14" s="181">
        <v>-94.882617496000009</v>
      </c>
      <c r="M14" s="181">
        <v>-102.75901709299998</v>
      </c>
      <c r="N14" s="181">
        <v>-115.060420241</v>
      </c>
      <c r="O14" s="181">
        <v>-136.72996023800002</v>
      </c>
      <c r="P14" s="181">
        <v>-150.83841628800002</v>
      </c>
      <c r="Q14" s="181">
        <v>-162.378313934</v>
      </c>
      <c r="R14" s="180"/>
      <c r="S14" s="181">
        <v>-7.9978751509999997</v>
      </c>
      <c r="T14" s="181">
        <v>-6.4435869980000007</v>
      </c>
      <c r="U14" s="181">
        <v>-6.5781635620000003</v>
      </c>
      <c r="V14" s="181">
        <v>-7.1299463460000014</v>
      </c>
      <c r="W14" s="181">
        <v>-7.6491467419999992</v>
      </c>
      <c r="X14" s="181">
        <v>-18.479872959000005</v>
      </c>
      <c r="Y14" s="181">
        <v>-18.771193699000001</v>
      </c>
      <c r="Z14" s="181">
        <v>-19.333380330000004</v>
      </c>
      <c r="AA14" s="181">
        <v>-19.474009464999995</v>
      </c>
      <c r="AB14" s="181">
        <v>-19.907203992999996</v>
      </c>
      <c r="AC14" s="181">
        <v>-20.389094138000001</v>
      </c>
      <c r="AD14" s="181">
        <v>-21.267835168999998</v>
      </c>
      <c r="AE14" s="181">
        <v>-21.839683993000001</v>
      </c>
      <c r="AF14" s="181">
        <v>-23.198144989999999</v>
      </c>
      <c r="AG14" s="181">
        <v>-24.248842025000002</v>
      </c>
      <c r="AH14" s="181">
        <v>-24.75630366</v>
      </c>
      <c r="AI14" s="181">
        <v>-25.2115936</v>
      </c>
      <c r="AJ14" s="181">
        <v>-25.56981158899999</v>
      </c>
      <c r="AK14" s="181">
        <v>-24.571048669</v>
      </c>
      <c r="AL14" s="181">
        <v>-24.864193576000002</v>
      </c>
      <c r="AM14" s="181">
        <v>-25.212358158000004</v>
      </c>
      <c r="AN14" s="181">
        <v>-24.780818434</v>
      </c>
      <c r="AO14" s="181">
        <v>-23.107720626999999</v>
      </c>
      <c r="AP14" s="181">
        <v>-22.696518889000004</v>
      </c>
      <c r="AQ14" s="181">
        <v>-22.073689354000003</v>
      </c>
      <c r="AR14" s="181">
        <v>-22.804741391000004</v>
      </c>
      <c r="AS14" s="181">
        <v>-22.528560845000001</v>
      </c>
      <c r="AT14" s="181">
        <v>-23.294904417999998</v>
      </c>
      <c r="AU14" s="181">
        <v>-24.133912178000006</v>
      </c>
      <c r="AV14" s="181">
        <v>-24.925240055000003</v>
      </c>
      <c r="AW14" s="181">
        <v>-25.120500370000002</v>
      </c>
      <c r="AX14" s="181">
        <v>-25.147064591999996</v>
      </c>
      <c r="AY14" s="181">
        <v>-25.429463466000009</v>
      </c>
      <c r="AZ14" s="181">
        <v>-27.061988664999994</v>
      </c>
      <c r="BA14" s="181">
        <v>-27.770281974</v>
      </c>
      <c r="BB14" s="181">
        <v>-28.691953144999996</v>
      </c>
      <c r="BC14" s="181">
        <v>-28.808841388000008</v>
      </c>
      <c r="BD14" s="181">
        <v>-29.789343733999992</v>
      </c>
      <c r="BE14" s="181">
        <v>-32.488641651999998</v>
      </c>
      <c r="BF14" s="181">
        <v>-33.776250920000003</v>
      </c>
      <c r="BG14" s="181">
        <v>-34.712332713999999</v>
      </c>
      <c r="BH14" s="181">
        <v>-35.752734951999997</v>
      </c>
      <c r="BI14" s="181">
        <v>-36.477003904</v>
      </c>
      <c r="BJ14" s="181">
        <v>-36.395781421999999</v>
      </c>
      <c r="BK14" s="181">
        <v>-39.242864157999996</v>
      </c>
      <c r="BL14" s="181">
        <v>-38.722766804000017</v>
      </c>
      <c r="BM14" s="181">
        <v>-38.759113193999994</v>
      </c>
      <c r="BN14" s="181">
        <v>-39.399887076000006</v>
      </c>
      <c r="BO14" s="181">
        <v>-42.681264012</v>
      </c>
      <c r="BP14" s="181">
        <v>-41.538049651999998</v>
      </c>
      <c r="BQ14" s="181">
        <v>-41.617253692999995</v>
      </c>
      <c r="BR14" s="181">
        <v>-45.920645420000007</v>
      </c>
    </row>
    <row r="15" spans="1:70" s="5" customFormat="1" ht="16.5" customHeight="1">
      <c r="A15" s="591" t="s">
        <v>1009</v>
      </c>
      <c r="B15" s="205"/>
      <c r="C15" s="336" t="s">
        <v>131</v>
      </c>
      <c r="D15" s="14"/>
      <c r="E15" s="248">
        <v>-0.16388050699999998</v>
      </c>
      <c r="F15" s="248">
        <v>4.8151561939998784</v>
      </c>
      <c r="G15" s="248">
        <v>14.90455818</v>
      </c>
      <c r="H15" s="248">
        <v>13.468073255699096</v>
      </c>
      <c r="I15" s="248">
        <v>4.45407673553746</v>
      </c>
      <c r="J15" s="248">
        <v>17.139239457313131</v>
      </c>
      <c r="K15" s="248">
        <v>13.126747371132414</v>
      </c>
      <c r="L15" s="248">
        <v>12.043805316000114</v>
      </c>
      <c r="M15" s="248">
        <v>24.414574643627127</v>
      </c>
      <c r="N15" s="248">
        <v>8.2588022068916302</v>
      </c>
      <c r="O15" s="248">
        <v>18.012704858703387</v>
      </c>
      <c r="P15" s="248">
        <v>66.036909547752984</v>
      </c>
      <c r="Q15" s="248">
        <v>31.877710252914227</v>
      </c>
      <c r="R15" s="180"/>
      <c r="S15" s="248">
        <v>-0.74069847100000008</v>
      </c>
      <c r="T15" s="248">
        <v>0.57681796400000007</v>
      </c>
      <c r="U15" s="248">
        <v>1.5951814389999999</v>
      </c>
      <c r="V15" s="248">
        <v>1.5532839189999998</v>
      </c>
      <c r="W15" s="248">
        <v>0.29666295100000023</v>
      </c>
      <c r="X15" s="248">
        <v>1.3700278849998782</v>
      </c>
      <c r="Y15" s="248">
        <v>2.7333936990000001</v>
      </c>
      <c r="Z15" s="248">
        <v>3.2300638231412733</v>
      </c>
      <c r="AA15" s="248">
        <v>3.3564393552970806</v>
      </c>
      <c r="AB15" s="248">
        <v>5.5846613025616465</v>
      </c>
      <c r="AC15" s="248">
        <v>3.6025504179999999</v>
      </c>
      <c r="AD15" s="248">
        <v>4.856477924</v>
      </c>
      <c r="AE15" s="248">
        <v>4.0048790875781179</v>
      </c>
      <c r="AF15" s="248">
        <v>1.0041658261209796</v>
      </c>
      <c r="AG15" s="248">
        <v>1.5843550678512497</v>
      </c>
      <c r="AH15" s="248">
        <v>1.304868313807251</v>
      </c>
      <c r="AI15" s="248">
        <v>-5.8431779144920259E-2</v>
      </c>
      <c r="AJ15" s="248">
        <v>1.6232851330238796</v>
      </c>
      <c r="AK15" s="248">
        <v>2.3763999366332902</v>
      </c>
      <c r="AL15" s="248">
        <v>7.1430947647002281</v>
      </c>
      <c r="AM15" s="248">
        <v>3.3926337342052575</v>
      </c>
      <c r="AN15" s="248">
        <v>4.2271110217743555</v>
      </c>
      <c r="AO15" s="248">
        <v>5.8485258509200833</v>
      </c>
      <c r="AP15" s="248">
        <v>4.0592014132764849</v>
      </c>
      <c r="AQ15" s="248">
        <v>6.2077650449018105</v>
      </c>
      <c r="AR15" s="248">
        <v>-2.9887449379659663</v>
      </c>
      <c r="AS15" s="248">
        <v>-0.17611054999998305</v>
      </c>
      <c r="AT15" s="248">
        <v>6.7891914790000225</v>
      </c>
      <c r="AU15" s="248">
        <v>4.2078266219997529</v>
      </c>
      <c r="AV15" s="248">
        <v>1.2228977650003217</v>
      </c>
      <c r="AW15" s="248">
        <v>2.3545415049999425</v>
      </c>
      <c r="AX15" s="248">
        <v>11.858012170000082</v>
      </c>
      <c r="AY15" s="248">
        <v>3.5113902170000295</v>
      </c>
      <c r="AZ15" s="248">
        <v>6.6906307516270758</v>
      </c>
      <c r="BA15" s="248">
        <v>4.399408037935947</v>
      </c>
      <c r="BB15" s="248">
        <v>2.3231595704428289</v>
      </c>
      <c r="BC15" s="248">
        <v>7.9491340473683447</v>
      </c>
      <c r="BD15" s="248">
        <v>-6.4128994488554891</v>
      </c>
      <c r="BE15" s="248">
        <v>12.533512524675308</v>
      </c>
      <c r="BF15" s="248">
        <v>23.579607882515823</v>
      </c>
      <c r="BG15" s="248">
        <v>20.453132871512352</v>
      </c>
      <c r="BH15" s="248">
        <v>-38.553548420000098</v>
      </c>
      <c r="BI15" s="248">
        <v>16.616972588368661</v>
      </c>
      <c r="BJ15" s="248">
        <v>13.488989352756224</v>
      </c>
      <c r="BK15" s="248">
        <v>32.579470727620745</v>
      </c>
      <c r="BL15" s="248">
        <v>3.3514768790073575</v>
      </c>
      <c r="BM15" s="248">
        <v>20.441402631915718</v>
      </c>
      <c r="BN15" s="248">
        <v>5.9563970788170044</v>
      </c>
      <c r="BO15" s="248">
        <v>7.8971915571451392</v>
      </c>
      <c r="BP15" s="248">
        <v>-2.4172810149636352</v>
      </c>
      <c r="BQ15" s="248">
        <v>2.3632305958646103</v>
      </c>
      <c r="BR15" s="248">
        <v>20.939452129542964</v>
      </c>
    </row>
    <row r="16" spans="1:70" s="5" customFormat="1" ht="16.5" customHeight="1">
      <c r="A16" s="98"/>
      <c r="B16" s="10" t="s">
        <v>342</v>
      </c>
      <c r="C16" s="10"/>
      <c r="D16" s="10"/>
      <c r="E16" s="249">
        <v>130.18690297199998</v>
      </c>
      <c r="F16" s="249">
        <v>338.48133267900005</v>
      </c>
      <c r="G16" s="249">
        <v>560.49476097799993</v>
      </c>
      <c r="H16" s="249">
        <v>589.65156171559988</v>
      </c>
      <c r="I16" s="249">
        <v>626.36561165833734</v>
      </c>
      <c r="J16" s="249">
        <v>653.94857958139323</v>
      </c>
      <c r="K16" s="249">
        <v>664.3846651529966</v>
      </c>
      <c r="L16" s="249">
        <v>689.46688434400005</v>
      </c>
      <c r="M16" s="249">
        <v>725.0047897710599</v>
      </c>
      <c r="N16" s="249">
        <v>720.30149995099987</v>
      </c>
      <c r="O16" s="249">
        <v>772.27539882340329</v>
      </c>
      <c r="P16" s="249">
        <v>830.24172275300009</v>
      </c>
      <c r="Q16" s="249">
        <v>908.18945015899988</v>
      </c>
      <c r="R16" s="179"/>
      <c r="S16" s="249">
        <v>72.056324158999999</v>
      </c>
      <c r="T16" s="249">
        <v>58.130578812999985</v>
      </c>
      <c r="U16" s="249">
        <v>63.241698757999998</v>
      </c>
      <c r="V16" s="249">
        <v>55.659295691000011</v>
      </c>
      <c r="W16" s="249">
        <v>65.233184948999991</v>
      </c>
      <c r="X16" s="249">
        <v>154.34715328100003</v>
      </c>
      <c r="Y16" s="249">
        <v>124.67640734300001</v>
      </c>
      <c r="Z16" s="249">
        <v>128.47925418899999</v>
      </c>
      <c r="AA16" s="249">
        <v>157.29328068300006</v>
      </c>
      <c r="AB16" s="249">
        <v>150.04581876299997</v>
      </c>
      <c r="AC16" s="249">
        <v>128.028825162</v>
      </c>
      <c r="AD16" s="249">
        <v>128.75199527299998</v>
      </c>
      <c r="AE16" s="249">
        <v>142.95605878099997</v>
      </c>
      <c r="AF16" s="249">
        <v>189.91468249959999</v>
      </c>
      <c r="AG16" s="249">
        <v>137.17581350265999</v>
      </c>
      <c r="AH16" s="249">
        <v>139.7594219341</v>
      </c>
      <c r="AI16" s="249">
        <v>146.86784115044</v>
      </c>
      <c r="AJ16" s="249">
        <v>202.56253507113743</v>
      </c>
      <c r="AK16" s="249">
        <v>144.25807842555002</v>
      </c>
      <c r="AL16" s="249">
        <v>143.50558887985</v>
      </c>
      <c r="AM16" s="249">
        <v>152.41181289937219</v>
      </c>
      <c r="AN16" s="249">
        <v>213.77309937662108</v>
      </c>
      <c r="AO16" s="249">
        <v>153.02632898921999</v>
      </c>
      <c r="AP16" s="249">
        <v>149.2012399103927</v>
      </c>
      <c r="AQ16" s="249">
        <v>157.31618726825616</v>
      </c>
      <c r="AR16" s="249">
        <v>204.84090898512781</v>
      </c>
      <c r="AS16" s="249">
        <v>162.82602977800002</v>
      </c>
      <c r="AT16" s="249">
        <v>151.99344167199993</v>
      </c>
      <c r="AU16" s="249">
        <v>156.85075618415001</v>
      </c>
      <c r="AV16" s="249">
        <v>217.79665670985005</v>
      </c>
      <c r="AW16" s="249">
        <v>162.51920057699999</v>
      </c>
      <c r="AX16" s="249">
        <v>157.50124945300004</v>
      </c>
      <c r="AY16" s="249">
        <v>164.57956005843374</v>
      </c>
      <c r="AZ16" s="249">
        <v>240.40477968262627</v>
      </c>
      <c r="BA16" s="249">
        <v>168.38368445025</v>
      </c>
      <c r="BB16" s="249">
        <v>161.90703953083337</v>
      </c>
      <c r="BC16" s="249">
        <v>171.28595562191668</v>
      </c>
      <c r="BD16" s="249">
        <v>218.72482034799981</v>
      </c>
      <c r="BE16" s="249">
        <v>191.51880786213445</v>
      </c>
      <c r="BF16" s="249">
        <v>181.2280684268656</v>
      </c>
      <c r="BG16" s="249">
        <v>179.04646865740327</v>
      </c>
      <c r="BH16" s="249">
        <v>220.48205387700014</v>
      </c>
      <c r="BI16" s="249">
        <v>198.57766841099999</v>
      </c>
      <c r="BJ16" s="249">
        <v>182.86844143599998</v>
      </c>
      <c r="BK16" s="249">
        <v>196.03261356040335</v>
      </c>
      <c r="BL16" s="249">
        <v>252.76299934559665</v>
      </c>
      <c r="BM16" s="249">
        <v>206.33243027600003</v>
      </c>
      <c r="BN16" s="249">
        <v>201.86047873299998</v>
      </c>
      <c r="BO16" s="249">
        <v>189.35261362</v>
      </c>
      <c r="BP16" s="249">
        <v>310.64392752999987</v>
      </c>
      <c r="BQ16" s="249">
        <v>228.969086909</v>
      </c>
      <c r="BR16" s="249">
        <v>218.58265035099998</v>
      </c>
    </row>
    <row r="17" spans="1:70" s="5" customFormat="1" ht="16.5" customHeight="1">
      <c r="A17" s="98"/>
      <c r="B17" s="10"/>
      <c r="C17" s="14" t="s">
        <v>165</v>
      </c>
      <c r="D17" s="14"/>
      <c r="E17" s="181">
        <v>110.27916651400001</v>
      </c>
      <c r="F17" s="181">
        <v>284.55177295800002</v>
      </c>
      <c r="G17" s="181">
        <v>450.86073161999991</v>
      </c>
      <c r="H17" s="181">
        <v>467.21143113799997</v>
      </c>
      <c r="I17" s="181">
        <v>500.67219584199</v>
      </c>
      <c r="J17" s="181">
        <v>519.38632381211323</v>
      </c>
      <c r="K17" s="181">
        <v>531.6925672389101</v>
      </c>
      <c r="L17" s="181">
        <v>548.97290174400007</v>
      </c>
      <c r="M17" s="181">
        <v>579.32228671806001</v>
      </c>
      <c r="N17" s="181">
        <v>604.85461619</v>
      </c>
      <c r="O17" s="181">
        <v>631.16766639100001</v>
      </c>
      <c r="P17" s="181">
        <v>688.19507735499997</v>
      </c>
      <c r="Q17" s="181">
        <v>752.41360756100005</v>
      </c>
      <c r="R17" s="180"/>
      <c r="S17" s="181">
        <v>60.055613786000002</v>
      </c>
      <c r="T17" s="181">
        <v>50.223552727999994</v>
      </c>
      <c r="U17" s="181">
        <v>52.208973979000007</v>
      </c>
      <c r="V17" s="181">
        <v>45.958501600999995</v>
      </c>
      <c r="W17" s="181">
        <v>53.377221083000009</v>
      </c>
      <c r="X17" s="181">
        <v>133.00707629499999</v>
      </c>
      <c r="Y17" s="181">
        <v>104.918255688</v>
      </c>
      <c r="Z17" s="181">
        <v>109.26330845900002</v>
      </c>
      <c r="AA17" s="181">
        <v>108.460538845</v>
      </c>
      <c r="AB17" s="181">
        <v>128.21862862799998</v>
      </c>
      <c r="AC17" s="181">
        <v>108.190612149</v>
      </c>
      <c r="AD17" s="181">
        <v>108.920172667</v>
      </c>
      <c r="AE17" s="181">
        <v>118.78345121</v>
      </c>
      <c r="AF17" s="181">
        <v>131.31719511199998</v>
      </c>
      <c r="AG17" s="181">
        <v>113.86630787115</v>
      </c>
      <c r="AH17" s="181">
        <v>112.28110429805334</v>
      </c>
      <c r="AI17" s="181">
        <v>121.70457219084555</v>
      </c>
      <c r="AJ17" s="181">
        <v>152.8202114819411</v>
      </c>
      <c r="AK17" s="181">
        <v>117.63400120690335</v>
      </c>
      <c r="AL17" s="181">
        <v>119.56663121142999</v>
      </c>
      <c r="AM17" s="181">
        <v>125.85831192259442</v>
      </c>
      <c r="AN17" s="181">
        <v>156.32737947118551</v>
      </c>
      <c r="AO17" s="181">
        <v>123.50034183351002</v>
      </c>
      <c r="AP17" s="181">
        <v>121.17701267678997</v>
      </c>
      <c r="AQ17" s="181">
        <v>127.9857699118033</v>
      </c>
      <c r="AR17" s="181">
        <v>159.02944281680684</v>
      </c>
      <c r="AS17" s="181">
        <v>133.62919645700001</v>
      </c>
      <c r="AT17" s="181">
        <v>124.30113594499997</v>
      </c>
      <c r="AU17" s="181">
        <v>127.97871851000005</v>
      </c>
      <c r="AV17" s="181">
        <v>163.06385083200001</v>
      </c>
      <c r="AW17" s="181">
        <v>132.88090848499999</v>
      </c>
      <c r="AX17" s="181">
        <v>130.522265691</v>
      </c>
      <c r="AY17" s="181">
        <v>135.87225003343377</v>
      </c>
      <c r="AZ17" s="181">
        <v>180.04686250862625</v>
      </c>
      <c r="BA17" s="181">
        <v>142.11221768599998</v>
      </c>
      <c r="BB17" s="181">
        <v>134.95275453900004</v>
      </c>
      <c r="BC17" s="181">
        <v>142.83811146799999</v>
      </c>
      <c r="BD17" s="181">
        <v>184.95153249699996</v>
      </c>
      <c r="BE17" s="181">
        <v>143.13068863699999</v>
      </c>
      <c r="BF17" s="181">
        <v>152.00949079100002</v>
      </c>
      <c r="BG17" s="181">
        <v>149.464641954</v>
      </c>
      <c r="BH17" s="181">
        <v>186.56284500900003</v>
      </c>
      <c r="BI17" s="181">
        <v>153.129504215</v>
      </c>
      <c r="BJ17" s="181">
        <v>151.49295461400001</v>
      </c>
      <c r="BK17" s="181">
        <v>164.71511297999999</v>
      </c>
      <c r="BL17" s="181">
        <v>218.857505546</v>
      </c>
      <c r="BM17" s="181">
        <v>155.787948443</v>
      </c>
      <c r="BN17" s="181">
        <v>169.365630659</v>
      </c>
      <c r="BO17" s="181">
        <v>155.53761484900002</v>
      </c>
      <c r="BP17" s="181">
        <v>271.72241360999993</v>
      </c>
      <c r="BQ17" s="181">
        <v>169.39167710099997</v>
      </c>
      <c r="BR17" s="181">
        <v>185.27987970800001</v>
      </c>
    </row>
    <row r="18" spans="1:70" s="5" customFormat="1" ht="16.5" customHeight="1">
      <c r="A18" s="98"/>
      <c r="B18" s="10"/>
      <c r="C18" s="328" t="s">
        <v>161</v>
      </c>
      <c r="D18" s="14"/>
      <c r="E18" s="181">
        <v>80.034247061000002</v>
      </c>
      <c r="F18" s="181">
        <v>209.60535619300003</v>
      </c>
      <c r="G18" s="181">
        <v>340.16929719000001</v>
      </c>
      <c r="H18" s="181">
        <v>350.41812259799997</v>
      </c>
      <c r="I18" s="181">
        <v>371.30574066907747</v>
      </c>
      <c r="J18" s="181">
        <v>389.6036801511533</v>
      </c>
      <c r="K18" s="181">
        <v>409.59305910730006</v>
      </c>
      <c r="L18" s="181">
        <v>429.58988661900003</v>
      </c>
      <c r="M18" s="181">
        <v>460.27724499306004</v>
      </c>
      <c r="N18" s="181">
        <v>480.222210023</v>
      </c>
      <c r="O18" s="181">
        <v>500.77458854800005</v>
      </c>
      <c r="P18" s="181">
        <v>547.94178426299993</v>
      </c>
      <c r="Q18" s="181">
        <v>598.32584558300005</v>
      </c>
      <c r="R18" s="180"/>
      <c r="S18" s="181">
        <v>43.662288869999998</v>
      </c>
      <c r="T18" s="181">
        <v>36.371958191000004</v>
      </c>
      <c r="U18" s="181">
        <v>38.293626223000004</v>
      </c>
      <c r="V18" s="181">
        <v>32.687987917999997</v>
      </c>
      <c r="W18" s="181">
        <v>38.329179390000007</v>
      </c>
      <c r="X18" s="181">
        <v>100.294562662</v>
      </c>
      <c r="Y18" s="181">
        <v>79.275167906999997</v>
      </c>
      <c r="Z18" s="181">
        <v>82.264276076000016</v>
      </c>
      <c r="AA18" s="181">
        <v>80.556721312999997</v>
      </c>
      <c r="AB18" s="181">
        <v>98.073131894000014</v>
      </c>
      <c r="AC18" s="181">
        <v>81.957740964999999</v>
      </c>
      <c r="AD18" s="181">
        <v>80.981857548000008</v>
      </c>
      <c r="AE18" s="181">
        <v>89.207620943999999</v>
      </c>
      <c r="AF18" s="181">
        <v>98.270903140999991</v>
      </c>
      <c r="AG18" s="181">
        <v>86.722897344399996</v>
      </c>
      <c r="AH18" s="181">
        <v>81.740687493556678</v>
      </c>
      <c r="AI18" s="181">
        <v>90.394992716487792</v>
      </c>
      <c r="AJ18" s="181">
        <v>112.44716311463303</v>
      </c>
      <c r="AK18" s="181">
        <v>88.254938691839996</v>
      </c>
      <c r="AL18" s="181">
        <v>86.622905443826639</v>
      </c>
      <c r="AM18" s="181">
        <v>93.862243635738878</v>
      </c>
      <c r="AN18" s="181">
        <v>120.86359237974777</v>
      </c>
      <c r="AO18" s="181">
        <v>96.68935876767334</v>
      </c>
      <c r="AP18" s="181">
        <v>92.172923687376638</v>
      </c>
      <c r="AQ18" s="181">
        <v>97.798539340456657</v>
      </c>
      <c r="AR18" s="181">
        <v>122.93223731179337</v>
      </c>
      <c r="AS18" s="181">
        <v>105.25426265800002</v>
      </c>
      <c r="AT18" s="181">
        <v>95.439876340999973</v>
      </c>
      <c r="AU18" s="181">
        <v>99.883445672000022</v>
      </c>
      <c r="AV18" s="181">
        <v>129.01230194799999</v>
      </c>
      <c r="AW18" s="181">
        <v>105.53345360099999</v>
      </c>
      <c r="AX18" s="181">
        <v>101.12997725300001</v>
      </c>
      <c r="AY18" s="181">
        <v>108.20225359000001</v>
      </c>
      <c r="AZ18" s="181">
        <v>145.41156054906</v>
      </c>
      <c r="BA18" s="181">
        <v>115.457263762</v>
      </c>
      <c r="BB18" s="181">
        <v>105.383773934</v>
      </c>
      <c r="BC18" s="181">
        <v>112.76914894199999</v>
      </c>
      <c r="BD18" s="181">
        <v>146.61202338499999</v>
      </c>
      <c r="BE18" s="181">
        <v>114.082407163</v>
      </c>
      <c r="BF18" s="181">
        <v>121.432460186</v>
      </c>
      <c r="BG18" s="181">
        <v>117.99062467200001</v>
      </c>
      <c r="BH18" s="181">
        <v>147.26909652700002</v>
      </c>
      <c r="BI18" s="181">
        <v>120.48684063</v>
      </c>
      <c r="BJ18" s="181">
        <v>118.67980525499999</v>
      </c>
      <c r="BK18" s="181">
        <v>131.13858270999998</v>
      </c>
      <c r="BL18" s="181">
        <v>177.636555668</v>
      </c>
      <c r="BM18" s="181">
        <v>123.338930492</v>
      </c>
      <c r="BN18" s="181">
        <v>129.275861053</v>
      </c>
      <c r="BO18" s="181">
        <v>118.80410922000003</v>
      </c>
      <c r="BP18" s="181">
        <v>226.90694481799997</v>
      </c>
      <c r="BQ18" s="181">
        <v>134.18539287899998</v>
      </c>
      <c r="BR18" s="181">
        <v>149.59107766000002</v>
      </c>
    </row>
    <row r="19" spans="1:70" s="5" customFormat="1" ht="16.5" customHeight="1">
      <c r="A19" s="102"/>
      <c r="B19" s="10"/>
      <c r="C19" s="328" t="s">
        <v>163</v>
      </c>
      <c r="D19" s="14"/>
      <c r="E19" s="181">
        <v>30.244919453000001</v>
      </c>
      <c r="F19" s="181">
        <v>74.946416765000009</v>
      </c>
      <c r="G19" s="181">
        <v>110.69143443</v>
      </c>
      <c r="H19" s="181">
        <v>116.79330854</v>
      </c>
      <c r="I19" s="181">
        <v>129.36645517291251</v>
      </c>
      <c r="J19" s="181">
        <v>129.78264366095999</v>
      </c>
      <c r="K19" s="181">
        <v>122.09950813161011</v>
      </c>
      <c r="L19" s="181">
        <v>119.383015125</v>
      </c>
      <c r="M19" s="181">
        <v>119.045041725</v>
      </c>
      <c r="N19" s="181">
        <v>124.632406167</v>
      </c>
      <c r="O19" s="181">
        <v>130.39307784299999</v>
      </c>
      <c r="P19" s="181">
        <v>140.25329309200001</v>
      </c>
      <c r="Q19" s="181">
        <v>154.08776197799997</v>
      </c>
      <c r="R19" s="180"/>
      <c r="S19" s="181">
        <v>16.393324916000001</v>
      </c>
      <c r="T19" s="181">
        <v>13.851594536999997</v>
      </c>
      <c r="U19" s="181">
        <v>13.915347755999999</v>
      </c>
      <c r="V19" s="181">
        <v>13.270513683000001</v>
      </c>
      <c r="W19" s="181">
        <v>15.048041692999998</v>
      </c>
      <c r="X19" s="181">
        <v>32.712513633</v>
      </c>
      <c r="Y19" s="181">
        <v>25.643087780999998</v>
      </c>
      <c r="Z19" s="181">
        <v>26.999032383000003</v>
      </c>
      <c r="AA19" s="181">
        <v>27.903817531999994</v>
      </c>
      <c r="AB19" s="181">
        <v>30.145496733999998</v>
      </c>
      <c r="AC19" s="181">
        <v>26.232871183999997</v>
      </c>
      <c r="AD19" s="181">
        <v>27.938315119000002</v>
      </c>
      <c r="AE19" s="181">
        <v>29.575830265999997</v>
      </c>
      <c r="AF19" s="181">
        <v>33.046291971000002</v>
      </c>
      <c r="AG19" s="181">
        <v>27.143410526749999</v>
      </c>
      <c r="AH19" s="181">
        <v>30.540416804496651</v>
      </c>
      <c r="AI19" s="181">
        <v>31.309579474357793</v>
      </c>
      <c r="AJ19" s="181">
        <v>40.373048367308058</v>
      </c>
      <c r="AK19" s="181">
        <v>29.379062515063332</v>
      </c>
      <c r="AL19" s="181">
        <v>32.943725767603325</v>
      </c>
      <c r="AM19" s="181">
        <v>31.996068286855557</v>
      </c>
      <c r="AN19" s="181">
        <v>35.463787091437766</v>
      </c>
      <c r="AO19" s="181">
        <v>26.810983065836666</v>
      </c>
      <c r="AP19" s="181">
        <v>29.004088989413333</v>
      </c>
      <c r="AQ19" s="181">
        <v>30.187230571346664</v>
      </c>
      <c r="AR19" s="181">
        <v>36.097205505013449</v>
      </c>
      <c r="AS19" s="181">
        <v>28.374933798999997</v>
      </c>
      <c r="AT19" s="181">
        <v>28.861259603999997</v>
      </c>
      <c r="AU19" s="181">
        <v>28.095272838000007</v>
      </c>
      <c r="AV19" s="181">
        <v>34.051548884000006</v>
      </c>
      <c r="AW19" s="181">
        <v>27.347454884000001</v>
      </c>
      <c r="AX19" s="181">
        <v>29.392288438000001</v>
      </c>
      <c r="AY19" s="181">
        <v>27.669996443433753</v>
      </c>
      <c r="AZ19" s="181">
        <v>34.635301959566249</v>
      </c>
      <c r="BA19" s="181">
        <v>26.654953924000001</v>
      </c>
      <c r="BB19" s="181">
        <v>29.568980604999997</v>
      </c>
      <c r="BC19" s="181">
        <v>30.068962525999996</v>
      </c>
      <c r="BD19" s="181">
        <v>38.339509112000002</v>
      </c>
      <c r="BE19" s="181">
        <v>29.048281473999999</v>
      </c>
      <c r="BF19" s="181">
        <v>30.577030605000004</v>
      </c>
      <c r="BG19" s="181">
        <v>31.474017281999995</v>
      </c>
      <c r="BH19" s="181">
        <v>39.293748482000012</v>
      </c>
      <c r="BI19" s="181">
        <v>32.642663584999994</v>
      </c>
      <c r="BJ19" s="181">
        <v>32.813149359000008</v>
      </c>
      <c r="BK19" s="181">
        <v>33.576530269999992</v>
      </c>
      <c r="BL19" s="181">
        <v>41.220949878000013</v>
      </c>
      <c r="BM19" s="181">
        <v>32.449017951000002</v>
      </c>
      <c r="BN19" s="181">
        <v>40.089769606000004</v>
      </c>
      <c r="BO19" s="181">
        <v>36.733505628999993</v>
      </c>
      <c r="BP19" s="181">
        <v>44.815468792000004</v>
      </c>
      <c r="BQ19" s="181">
        <v>35.206284222000001</v>
      </c>
      <c r="BR19" s="181">
        <v>35.688802047999999</v>
      </c>
    </row>
    <row r="20" spans="1:70" s="5" customFormat="1" ht="16.5" customHeight="1">
      <c r="A20" s="98"/>
      <c r="B20" s="10"/>
      <c r="C20" s="14" t="s">
        <v>166</v>
      </c>
      <c r="D20" s="14"/>
      <c r="E20" s="181">
        <v>2.1678269449999998</v>
      </c>
      <c r="F20" s="181">
        <v>6.5736996489999999</v>
      </c>
      <c r="G20" s="181">
        <v>36.430201287000003</v>
      </c>
      <c r="H20" s="181">
        <v>37.626969496000001</v>
      </c>
      <c r="I20" s="181">
        <v>32.735766771999998</v>
      </c>
      <c r="J20" s="181">
        <v>36.126889942000005</v>
      </c>
      <c r="K20" s="181">
        <v>17.566203105000003</v>
      </c>
      <c r="L20" s="181">
        <v>27.158044728</v>
      </c>
      <c r="M20" s="181">
        <v>35.854288092999994</v>
      </c>
      <c r="N20" s="181">
        <v>6.8574516970000001</v>
      </c>
      <c r="O20" s="181">
        <v>24.319892861000003</v>
      </c>
      <c r="P20" s="181">
        <v>20.177410662999996</v>
      </c>
      <c r="Q20" s="181">
        <v>25.836132409000005</v>
      </c>
      <c r="R20" s="180"/>
      <c r="S20" s="181">
        <v>2.1678269449999998</v>
      </c>
      <c r="T20" s="181">
        <v>0</v>
      </c>
      <c r="U20" s="181">
        <v>1.0713570520000002</v>
      </c>
      <c r="V20" s="181">
        <v>0</v>
      </c>
      <c r="W20" s="181">
        <v>1.4801526419999997</v>
      </c>
      <c r="X20" s="181">
        <v>4.022189955</v>
      </c>
      <c r="Y20" s="181">
        <v>2.4965190229999998</v>
      </c>
      <c r="Z20" s="181">
        <v>1.5131191320000004</v>
      </c>
      <c r="AA20" s="181">
        <v>30.087482283999996</v>
      </c>
      <c r="AB20" s="181">
        <v>2.3330808480000051</v>
      </c>
      <c r="AC20" s="181">
        <v>0.150470936</v>
      </c>
      <c r="AD20" s="181">
        <v>0.42159639999999998</v>
      </c>
      <c r="AE20" s="181">
        <v>0</v>
      </c>
      <c r="AF20" s="181">
        <v>37.054902159999997</v>
      </c>
      <c r="AG20" s="181">
        <v>0.71833677099999993</v>
      </c>
      <c r="AH20" s="181">
        <v>4.1723171210000007</v>
      </c>
      <c r="AI20" s="181">
        <v>1.0806549999999997</v>
      </c>
      <c r="AJ20" s="181">
        <v>26.764457879999998</v>
      </c>
      <c r="AK20" s="181">
        <v>2.9082691920000001</v>
      </c>
      <c r="AL20" s="181">
        <v>0</v>
      </c>
      <c r="AM20" s="181">
        <v>1.3757779399999994</v>
      </c>
      <c r="AN20" s="181">
        <v>31.84284281</v>
      </c>
      <c r="AO20" s="181">
        <v>2.085911522</v>
      </c>
      <c r="AP20" s="181">
        <v>0.68135845900000003</v>
      </c>
      <c r="AQ20" s="181">
        <v>0.48415574999999988</v>
      </c>
      <c r="AR20" s="181">
        <v>14.314777374000002</v>
      </c>
      <c r="AS20" s="181">
        <v>0.95772583999999994</v>
      </c>
      <c r="AT20" s="181">
        <v>2.3586153000000082E-2</v>
      </c>
      <c r="AU20" s="181">
        <v>5.0000000000000001E-3</v>
      </c>
      <c r="AV20" s="181">
        <v>26.171732734999999</v>
      </c>
      <c r="AW20" s="181">
        <v>1.257613849</v>
      </c>
      <c r="AX20" s="181">
        <v>5.0000000000000001E-3</v>
      </c>
      <c r="AY20" s="181">
        <v>1.4559434370000002</v>
      </c>
      <c r="AZ20" s="181">
        <v>33.135730807000002</v>
      </c>
      <c r="BA20" s="181">
        <v>-0.11480760700000001</v>
      </c>
      <c r="BB20" s="181">
        <v>0.61615346100000001</v>
      </c>
      <c r="BC20" s="181">
        <v>1.181279583</v>
      </c>
      <c r="BD20" s="181">
        <v>5.1748262600000006</v>
      </c>
      <c r="BE20" s="181">
        <v>18.907786811000001</v>
      </c>
      <c r="BF20" s="181">
        <v>0.01</v>
      </c>
      <c r="BG20" s="181">
        <v>2.7467703999998778E-2</v>
      </c>
      <c r="BH20" s="181">
        <v>5.3746383459999993</v>
      </c>
      <c r="BI20" s="181">
        <v>14.852895296</v>
      </c>
      <c r="BJ20" s="181">
        <v>1.4453302640000003</v>
      </c>
      <c r="BK20" s="181">
        <v>0.46702462700000069</v>
      </c>
      <c r="BL20" s="181">
        <v>3.4121604759999977</v>
      </c>
      <c r="BM20" s="181">
        <v>18.760411178999998</v>
      </c>
      <c r="BN20" s="181">
        <v>1.3068608380000006</v>
      </c>
      <c r="BO20" s="181">
        <v>0.31354936000000089</v>
      </c>
      <c r="BP20" s="181">
        <v>5.4553110320000018</v>
      </c>
      <c r="BQ20" s="181">
        <v>27.322416025000003</v>
      </c>
      <c r="BR20" s="181">
        <v>5.8658800000001066E-2</v>
      </c>
    </row>
    <row r="21" spans="1:70" s="5" customFormat="1" ht="16.5" customHeight="1">
      <c r="A21" s="98"/>
      <c r="B21" s="213"/>
      <c r="C21" s="205" t="s">
        <v>131</v>
      </c>
      <c r="D21" s="14"/>
      <c r="E21" s="248">
        <v>17.739909512999997</v>
      </c>
      <c r="F21" s="248">
        <v>47.355860071999999</v>
      </c>
      <c r="G21" s="248">
        <v>73.203828071000004</v>
      </c>
      <c r="H21" s="248">
        <v>84.813161081600001</v>
      </c>
      <c r="I21" s="248">
        <v>92.957649044347505</v>
      </c>
      <c r="J21" s="248">
        <v>98.435365827279995</v>
      </c>
      <c r="K21" s="248">
        <v>115.12589480908657</v>
      </c>
      <c r="L21" s="248">
        <v>113.335937872</v>
      </c>
      <c r="M21" s="248">
        <v>109.82821496</v>
      </c>
      <c r="N21" s="248">
        <v>108.58943206399999</v>
      </c>
      <c r="O21" s="248">
        <v>116.78783957140335</v>
      </c>
      <c r="P21" s="248">
        <v>121.86923473500001</v>
      </c>
      <c r="Q21" s="248">
        <v>129.93971018900001</v>
      </c>
      <c r="R21" s="180"/>
      <c r="S21" s="248">
        <v>9.8328834279999988</v>
      </c>
      <c r="T21" s="248">
        <v>7.907026085</v>
      </c>
      <c r="U21" s="248">
        <v>9.9613677270000007</v>
      </c>
      <c r="V21" s="248">
        <v>9.7007940899999987</v>
      </c>
      <c r="W21" s="248">
        <v>10.375811224</v>
      </c>
      <c r="X21" s="248">
        <v>17.317887031000001</v>
      </c>
      <c r="Y21" s="248">
        <v>17.261632632000001</v>
      </c>
      <c r="Z21" s="248">
        <v>17.702826597999998</v>
      </c>
      <c r="AA21" s="248">
        <v>18.745259553999997</v>
      </c>
      <c r="AB21" s="248">
        <v>19.494109287000001</v>
      </c>
      <c r="AC21" s="248">
        <v>19.687742076999999</v>
      </c>
      <c r="AD21" s="248">
        <v>19.410226206000004</v>
      </c>
      <c r="AE21" s="248">
        <v>24.172607571</v>
      </c>
      <c r="AF21" s="248">
        <v>21.5425852276</v>
      </c>
      <c r="AG21" s="248">
        <v>22.591168860510003</v>
      </c>
      <c r="AH21" s="248">
        <v>23.306000515046666</v>
      </c>
      <c r="AI21" s="248">
        <v>24.08261395959444</v>
      </c>
      <c r="AJ21" s="248">
        <v>22.977865709196397</v>
      </c>
      <c r="AK21" s="248">
        <v>23.715808026646666</v>
      </c>
      <c r="AL21" s="248">
        <v>23.938957668419995</v>
      </c>
      <c r="AM21" s="248">
        <v>25.177723036777774</v>
      </c>
      <c r="AN21" s="248">
        <v>25.602877095435559</v>
      </c>
      <c r="AO21" s="248">
        <v>27.440075633710002</v>
      </c>
      <c r="AP21" s="248">
        <v>27.342868774602731</v>
      </c>
      <c r="AQ21" s="248">
        <v>28.846261606452828</v>
      </c>
      <c r="AR21" s="248">
        <v>31.496688794321017</v>
      </c>
      <c r="AS21" s="248">
        <v>28.239107480999998</v>
      </c>
      <c r="AT21" s="248">
        <v>27.668719574000004</v>
      </c>
      <c r="AU21" s="248">
        <v>28.867037674149991</v>
      </c>
      <c r="AV21" s="248">
        <v>28.561073142849999</v>
      </c>
      <c r="AW21" s="248">
        <v>28.380678242999998</v>
      </c>
      <c r="AX21" s="248">
        <v>26.973983762</v>
      </c>
      <c r="AY21" s="248">
        <v>27.251366587999996</v>
      </c>
      <c r="AZ21" s="248">
        <v>27.222186366999999</v>
      </c>
      <c r="BA21" s="248">
        <v>26.38627437125</v>
      </c>
      <c r="BB21" s="248">
        <v>26.338131530833333</v>
      </c>
      <c r="BC21" s="248">
        <v>27.266564570916653</v>
      </c>
      <c r="BD21" s="248">
        <v>28.598461591</v>
      </c>
      <c r="BE21" s="248">
        <v>29.480332414134455</v>
      </c>
      <c r="BF21" s="248">
        <v>29.208577635865545</v>
      </c>
      <c r="BG21" s="248">
        <v>29.554358999403348</v>
      </c>
      <c r="BH21" s="248">
        <v>28.544570522000008</v>
      </c>
      <c r="BI21" s="248">
        <v>30.595268899999997</v>
      </c>
      <c r="BJ21" s="248">
        <v>29.930156558</v>
      </c>
      <c r="BK21" s="248">
        <v>30.85047595340335</v>
      </c>
      <c r="BL21" s="248">
        <v>30.493333323596659</v>
      </c>
      <c r="BM21" s="248">
        <v>31.784070653999997</v>
      </c>
      <c r="BN21" s="248">
        <v>31.187987235999998</v>
      </c>
      <c r="BO21" s="248">
        <v>33.50144941100001</v>
      </c>
      <c r="BP21" s="248">
        <v>33.466202887999998</v>
      </c>
      <c r="BQ21" s="248">
        <v>32.254993783000003</v>
      </c>
      <c r="BR21" s="248">
        <v>33.244111842999992</v>
      </c>
    </row>
    <row r="22" spans="1:70" s="7" customFormat="1" ht="16.5" customHeight="1">
      <c r="A22" s="98"/>
      <c r="B22" s="10" t="s">
        <v>344</v>
      </c>
      <c r="C22" s="14"/>
      <c r="D22" s="14"/>
      <c r="E22" s="249">
        <v>120.15057202400003</v>
      </c>
      <c r="F22" s="249">
        <v>232.10207580699998</v>
      </c>
      <c r="G22" s="249">
        <v>429.45987387800005</v>
      </c>
      <c r="H22" s="249">
        <v>445.11562886540014</v>
      </c>
      <c r="I22" s="249">
        <v>510.35979577966282</v>
      </c>
      <c r="J22" s="249">
        <v>596.26201336456347</v>
      </c>
      <c r="K22" s="249">
        <v>630.99830247240618</v>
      </c>
      <c r="L22" s="249">
        <v>663.09361972221564</v>
      </c>
      <c r="M22" s="249">
        <v>843.53805489422007</v>
      </c>
      <c r="N22" s="249">
        <v>1084.6846564478863</v>
      </c>
      <c r="O22" s="249">
        <v>1242.3980367211216</v>
      </c>
      <c r="P22" s="249">
        <v>1384.6759387728448</v>
      </c>
      <c r="Q22" s="249">
        <v>1431.2711672229143</v>
      </c>
      <c r="R22" s="179"/>
      <c r="S22" s="249">
        <v>64.481681708999986</v>
      </c>
      <c r="T22" s="249">
        <v>55.668890315000041</v>
      </c>
      <c r="U22" s="249">
        <v>44.726063011999997</v>
      </c>
      <c r="V22" s="249">
        <v>60.87954944199997</v>
      </c>
      <c r="W22" s="249">
        <v>52.724312406999999</v>
      </c>
      <c r="X22" s="249">
        <v>73.772150946000011</v>
      </c>
      <c r="Y22" s="249">
        <v>119.52578896</v>
      </c>
      <c r="Z22" s="249">
        <v>123.91098127900008</v>
      </c>
      <c r="AA22" s="249">
        <v>89.908017627999882</v>
      </c>
      <c r="AB22" s="249">
        <v>96.115086011000102</v>
      </c>
      <c r="AC22" s="249">
        <v>110.98321435999996</v>
      </c>
      <c r="AD22" s="249">
        <v>132.65036595600003</v>
      </c>
      <c r="AE22" s="249">
        <v>117.56848784100009</v>
      </c>
      <c r="AF22" s="249">
        <v>83.91356070839997</v>
      </c>
      <c r="AG22" s="249">
        <v>134.65727642434007</v>
      </c>
      <c r="AH22" s="249">
        <v>151.65833680089986</v>
      </c>
      <c r="AI22" s="249">
        <v>138.47617627455998</v>
      </c>
      <c r="AJ22" s="249">
        <v>85.568006279862885</v>
      </c>
      <c r="AK22" s="249">
        <v>159.88511336172525</v>
      </c>
      <c r="AL22" s="249">
        <v>168.69463218677888</v>
      </c>
      <c r="AM22" s="249">
        <v>168.23212569882506</v>
      </c>
      <c r="AN22" s="249">
        <v>99.450142117234293</v>
      </c>
      <c r="AO22" s="249">
        <v>167.63278115531637</v>
      </c>
      <c r="AP22" s="249">
        <v>178.09944502686892</v>
      </c>
      <c r="AQ22" s="249">
        <v>174.62312404715823</v>
      </c>
      <c r="AR22" s="249">
        <v>110.64295224306268</v>
      </c>
      <c r="AS22" s="249">
        <v>163.86778638471557</v>
      </c>
      <c r="AT22" s="249">
        <v>183.62598677290003</v>
      </c>
      <c r="AU22" s="249">
        <v>193.42051757006075</v>
      </c>
      <c r="AV22" s="249">
        <v>122.17932899453922</v>
      </c>
      <c r="AW22" s="249">
        <v>198.85283398204481</v>
      </c>
      <c r="AX22" s="249">
        <v>228.80208673062461</v>
      </c>
      <c r="AY22" s="249">
        <v>233.95869283532028</v>
      </c>
      <c r="AZ22" s="249">
        <v>181.92444134623034</v>
      </c>
      <c r="BA22" s="249">
        <v>266.18417790266608</v>
      </c>
      <c r="BB22" s="249">
        <v>269.94735109010969</v>
      </c>
      <c r="BC22" s="249">
        <v>294.84813647020803</v>
      </c>
      <c r="BD22" s="249">
        <v>253.70499098490259</v>
      </c>
      <c r="BE22" s="249">
        <v>313.14699967025967</v>
      </c>
      <c r="BF22" s="249">
        <v>325.83835635060933</v>
      </c>
      <c r="BG22" s="249">
        <v>350.80218540847858</v>
      </c>
      <c r="BH22" s="249">
        <v>252.61049529177393</v>
      </c>
      <c r="BI22" s="249">
        <v>333.59716479726478</v>
      </c>
      <c r="BJ22" s="249">
        <v>403.86921847113285</v>
      </c>
      <c r="BK22" s="249">
        <v>367.89932297990248</v>
      </c>
      <c r="BL22" s="249">
        <v>279.31023252454446</v>
      </c>
      <c r="BM22" s="249">
        <v>355.30238001138076</v>
      </c>
      <c r="BN22" s="249">
        <v>377.08693223244194</v>
      </c>
      <c r="BO22" s="249">
        <v>385.30998348205515</v>
      </c>
      <c r="BP22" s="249">
        <v>313.5718714970364</v>
      </c>
      <c r="BQ22" s="249">
        <v>345.82364586986461</v>
      </c>
      <c r="BR22" s="249">
        <v>420.62352589854299</v>
      </c>
    </row>
    <row r="23" spans="1:70" s="7" customFormat="1" ht="16.5" customHeight="1">
      <c r="A23" s="98"/>
      <c r="B23" s="37" t="s">
        <v>345</v>
      </c>
      <c r="C23" s="93"/>
      <c r="D23" s="14"/>
      <c r="E23" s="178">
        <v>67.654323076999987</v>
      </c>
      <c r="F23" s="178">
        <v>150.52072042900002</v>
      </c>
      <c r="G23" s="178">
        <v>233.025178842</v>
      </c>
      <c r="H23" s="178">
        <v>192.38018030629888</v>
      </c>
      <c r="I23" s="178">
        <v>162.36154939950993</v>
      </c>
      <c r="J23" s="178">
        <v>179.49165508467098</v>
      </c>
      <c r="K23" s="178">
        <v>146.05583607682669</v>
      </c>
      <c r="L23" s="178">
        <v>193.57467452500001</v>
      </c>
      <c r="M23" s="178">
        <v>135.250010057</v>
      </c>
      <c r="N23" s="178">
        <v>258.92690921299999</v>
      </c>
      <c r="O23" s="178">
        <v>442.42757472863951</v>
      </c>
      <c r="P23" s="178">
        <v>478.59738271598673</v>
      </c>
      <c r="Q23" s="178">
        <v>478.95702443099998</v>
      </c>
      <c r="R23" s="179"/>
      <c r="S23" s="178">
        <v>27.476481688</v>
      </c>
      <c r="T23" s="178">
        <v>40.177841388999994</v>
      </c>
      <c r="U23" s="178">
        <v>24.924973709000003</v>
      </c>
      <c r="V23" s="178">
        <v>37.796648564999998</v>
      </c>
      <c r="W23" s="178">
        <v>26.704378929000008</v>
      </c>
      <c r="X23" s="178">
        <v>61.094719226000009</v>
      </c>
      <c r="Y23" s="178">
        <v>87.597924669999998</v>
      </c>
      <c r="Z23" s="178">
        <v>57.890647509999994</v>
      </c>
      <c r="AA23" s="178">
        <v>38.274629480000002</v>
      </c>
      <c r="AB23" s="178">
        <v>49.261977182000003</v>
      </c>
      <c r="AC23" s="178">
        <v>36.350689263</v>
      </c>
      <c r="AD23" s="178">
        <v>40.11011147</v>
      </c>
      <c r="AE23" s="178">
        <v>41.954313922057175</v>
      </c>
      <c r="AF23" s="178">
        <v>73.965065651241716</v>
      </c>
      <c r="AG23" s="178">
        <v>42.926799251514261</v>
      </c>
      <c r="AH23" s="178">
        <v>37.697291397654432</v>
      </c>
      <c r="AI23" s="178">
        <v>30.33138809260161</v>
      </c>
      <c r="AJ23" s="178">
        <v>51.406070657739633</v>
      </c>
      <c r="AK23" s="178">
        <v>44.630010865196276</v>
      </c>
      <c r="AL23" s="178">
        <v>39.0949740285037</v>
      </c>
      <c r="AM23" s="178">
        <v>41.587905684293403</v>
      </c>
      <c r="AN23" s="178">
        <v>54.178764506677602</v>
      </c>
      <c r="AO23" s="178">
        <v>44.84258486895132</v>
      </c>
      <c r="AP23" s="178">
        <v>21.346852195987317</v>
      </c>
      <c r="AQ23" s="178">
        <v>45.978808126000168</v>
      </c>
      <c r="AR23" s="178">
        <v>33.887590885887896</v>
      </c>
      <c r="AS23" s="178">
        <v>27.44767732875092</v>
      </c>
      <c r="AT23" s="178">
        <v>52.305654437249089</v>
      </c>
      <c r="AU23" s="178">
        <v>40.29439184667909</v>
      </c>
      <c r="AV23" s="178">
        <v>73.526950912320913</v>
      </c>
      <c r="AW23" s="178">
        <v>21.015064384000002</v>
      </c>
      <c r="AX23" s="178">
        <v>34.970997455999999</v>
      </c>
      <c r="AY23" s="178">
        <v>48.894415621</v>
      </c>
      <c r="AZ23" s="178">
        <v>30.369532596000006</v>
      </c>
      <c r="BA23" s="178">
        <v>36.544136180999999</v>
      </c>
      <c r="BB23" s="178">
        <v>57.563673300000005</v>
      </c>
      <c r="BC23" s="178">
        <v>64.274614305</v>
      </c>
      <c r="BD23" s="178">
        <v>100.54448542700001</v>
      </c>
      <c r="BE23" s="178">
        <v>89.918334106000003</v>
      </c>
      <c r="BF23" s="178">
        <v>105.97637125699998</v>
      </c>
      <c r="BG23" s="178">
        <v>120.21187285600004</v>
      </c>
      <c r="BH23" s="178">
        <v>126.32099650963944</v>
      </c>
      <c r="BI23" s="178">
        <v>105.6339226183605</v>
      </c>
      <c r="BJ23" s="178">
        <v>145.0671885416395</v>
      </c>
      <c r="BK23" s="178">
        <v>106.866388319</v>
      </c>
      <c r="BL23" s="178">
        <v>121.02988323698671</v>
      </c>
      <c r="BM23" s="178">
        <v>137.83062761699998</v>
      </c>
      <c r="BN23" s="178">
        <v>110.19066244300002</v>
      </c>
      <c r="BO23" s="178">
        <v>104.23423154322293</v>
      </c>
      <c r="BP23" s="178">
        <v>126.70150282777706</v>
      </c>
      <c r="BQ23" s="178">
        <v>124.513647526</v>
      </c>
      <c r="BR23" s="178">
        <v>115.02113587784649</v>
      </c>
    </row>
    <row r="24" spans="1:70" s="7" customFormat="1" ht="16.5" customHeight="1">
      <c r="A24" s="98"/>
      <c r="B24" s="10"/>
      <c r="C24" s="373" t="s">
        <v>305</v>
      </c>
      <c r="D24" s="373"/>
      <c r="E24" s="374">
        <v>0</v>
      </c>
      <c r="F24" s="374">
        <v>35.253442356000001</v>
      </c>
      <c r="G24" s="374">
        <v>87.235925981999998</v>
      </c>
      <c r="H24" s="374">
        <v>22.567107229999998</v>
      </c>
      <c r="I24" s="374">
        <v>18.89995798</v>
      </c>
      <c r="J24" s="374">
        <v>2.364993798</v>
      </c>
      <c r="K24" s="374">
        <v>0.83530650699999998</v>
      </c>
      <c r="L24" s="374">
        <v>0.27411138500000004</v>
      </c>
      <c r="M24" s="374">
        <v>0</v>
      </c>
      <c r="N24" s="374">
        <v>0</v>
      </c>
      <c r="O24" s="374">
        <v>0</v>
      </c>
      <c r="P24" s="374">
        <v>0</v>
      </c>
      <c r="Q24" s="374">
        <v>0</v>
      </c>
      <c r="R24" s="375"/>
      <c r="S24" s="374">
        <v>0</v>
      </c>
      <c r="T24" s="374">
        <v>0</v>
      </c>
      <c r="U24" s="374">
        <v>0</v>
      </c>
      <c r="V24" s="374">
        <v>0</v>
      </c>
      <c r="W24" s="374">
        <v>0</v>
      </c>
      <c r="X24" s="374">
        <v>35.253442356000001</v>
      </c>
      <c r="Y24" s="374">
        <v>24.981123623000002</v>
      </c>
      <c r="Z24" s="374">
        <v>23.361499267999999</v>
      </c>
      <c r="AA24" s="374">
        <v>22.105208319000003</v>
      </c>
      <c r="AB24" s="374">
        <v>16.788094772000001</v>
      </c>
      <c r="AC24" s="374">
        <v>6.0551157389999997</v>
      </c>
      <c r="AD24" s="374">
        <v>5.6371928319999993</v>
      </c>
      <c r="AE24" s="374">
        <v>5.5269833310000003</v>
      </c>
      <c r="AF24" s="374">
        <v>5.3478153280000003</v>
      </c>
      <c r="AG24" s="374">
        <v>5.3476564709999996</v>
      </c>
      <c r="AH24" s="374">
        <v>5.3407546799999999</v>
      </c>
      <c r="AI24" s="374">
        <v>4.9365694209999997</v>
      </c>
      <c r="AJ24" s="374">
        <v>3.2749774080000003</v>
      </c>
      <c r="AK24" s="374">
        <v>0.71902189500000002</v>
      </c>
      <c r="AL24" s="374">
        <v>0.71902189500000002</v>
      </c>
      <c r="AM24" s="374">
        <v>0.64495873400000003</v>
      </c>
      <c r="AN24" s="374">
        <v>0.28199127400000001</v>
      </c>
      <c r="AO24" s="374">
        <v>0.20940526099999998</v>
      </c>
      <c r="AP24" s="374">
        <v>0.20916470999999998</v>
      </c>
      <c r="AQ24" s="374">
        <v>0.20916470999999998</v>
      </c>
      <c r="AR24" s="374">
        <v>0.20757182599999999</v>
      </c>
      <c r="AS24" s="374">
        <v>8.3031070999999998E-2</v>
      </c>
      <c r="AT24" s="374">
        <v>7.4743517999999995E-2</v>
      </c>
      <c r="AU24" s="374">
        <v>5.8168397999999996E-2</v>
      </c>
      <c r="AV24" s="374">
        <v>5.8168397999999996E-2</v>
      </c>
      <c r="AW24" s="374">
        <v>0</v>
      </c>
      <c r="AX24" s="374">
        <v>0</v>
      </c>
      <c r="AY24" s="374">
        <v>0</v>
      </c>
      <c r="AZ24" s="374">
        <v>0</v>
      </c>
      <c r="BA24" s="374">
        <v>0</v>
      </c>
      <c r="BB24" s="374">
        <v>0</v>
      </c>
      <c r="BC24" s="374">
        <v>0</v>
      </c>
      <c r="BD24" s="374">
        <v>0</v>
      </c>
      <c r="BE24" s="374">
        <v>0</v>
      </c>
      <c r="BF24" s="374">
        <v>0</v>
      </c>
      <c r="BG24" s="374">
        <v>0</v>
      </c>
      <c r="BH24" s="374">
        <v>0</v>
      </c>
      <c r="BI24" s="374">
        <v>0</v>
      </c>
      <c r="BJ24" s="374">
        <v>0</v>
      </c>
      <c r="BK24" s="374">
        <v>0</v>
      </c>
      <c r="BL24" s="374">
        <v>0</v>
      </c>
      <c r="BM24" s="374">
        <v>0</v>
      </c>
      <c r="BN24" s="374">
        <v>0</v>
      </c>
      <c r="BO24" s="374">
        <v>0</v>
      </c>
      <c r="BP24" s="374">
        <v>0</v>
      </c>
      <c r="BQ24" s="374">
        <v>0</v>
      </c>
      <c r="BR24" s="374">
        <v>0</v>
      </c>
    </row>
    <row r="25" spans="1:70" s="7" customFormat="1" ht="16.5" customHeight="1">
      <c r="A25" s="98"/>
      <c r="B25" s="399"/>
      <c r="C25" s="400" t="s">
        <v>561</v>
      </c>
      <c r="D25" s="373"/>
      <c r="E25" s="401">
        <v>67.654323076999987</v>
      </c>
      <c r="F25" s="401">
        <v>115.26727807300001</v>
      </c>
      <c r="G25" s="401">
        <v>145.78925286</v>
      </c>
      <c r="H25" s="401">
        <v>169.81307307629891</v>
      </c>
      <c r="I25" s="401">
        <v>143.46159141950994</v>
      </c>
      <c r="J25" s="401">
        <v>177.12666128667098</v>
      </c>
      <c r="K25" s="401">
        <v>145.22052956982671</v>
      </c>
      <c r="L25" s="401">
        <v>193.30056314000001</v>
      </c>
      <c r="M25" s="401">
        <v>135.250010057</v>
      </c>
      <c r="N25" s="401">
        <v>258.92690921299999</v>
      </c>
      <c r="O25" s="401">
        <v>442.42757472863951</v>
      </c>
      <c r="P25" s="401">
        <v>478.59738271598673</v>
      </c>
      <c r="Q25" s="401">
        <v>478.95702443099998</v>
      </c>
      <c r="R25" s="375"/>
      <c r="S25" s="401">
        <v>27.476481688</v>
      </c>
      <c r="T25" s="401">
        <v>40.177841388999994</v>
      </c>
      <c r="U25" s="401">
        <v>24.924973709000003</v>
      </c>
      <c r="V25" s="401">
        <v>37.796648564999998</v>
      </c>
      <c r="W25" s="401">
        <v>26.704378929000008</v>
      </c>
      <c r="X25" s="401">
        <v>25.841276870000009</v>
      </c>
      <c r="Y25" s="401">
        <v>62.616801046999989</v>
      </c>
      <c r="Z25" s="401">
        <v>34.529148241999998</v>
      </c>
      <c r="AA25" s="401">
        <v>16.169421161000002</v>
      </c>
      <c r="AB25" s="401">
        <v>32.473882410000002</v>
      </c>
      <c r="AC25" s="401">
        <v>30.295573523999998</v>
      </c>
      <c r="AD25" s="401">
        <v>34.472918637999996</v>
      </c>
      <c r="AE25" s="401">
        <v>36.427330591057171</v>
      </c>
      <c r="AF25" s="401">
        <v>68.61725032324172</v>
      </c>
      <c r="AG25" s="401">
        <v>37.57914278051426</v>
      </c>
      <c r="AH25" s="401">
        <v>32.356536717654436</v>
      </c>
      <c r="AI25" s="401">
        <v>25.394818671601609</v>
      </c>
      <c r="AJ25" s="401">
        <v>48.131093249739635</v>
      </c>
      <c r="AK25" s="401">
        <v>43.910988970196279</v>
      </c>
      <c r="AL25" s="401">
        <v>38.375952133503702</v>
      </c>
      <c r="AM25" s="401">
        <v>40.942946950293404</v>
      </c>
      <c r="AN25" s="401">
        <v>53.896773232677603</v>
      </c>
      <c r="AO25" s="401">
        <v>44.63317960795132</v>
      </c>
      <c r="AP25" s="401">
        <v>21.137687485987321</v>
      </c>
      <c r="AQ25" s="401">
        <v>45.769643416000164</v>
      </c>
      <c r="AR25" s="401">
        <v>33.680019059887897</v>
      </c>
      <c r="AS25" s="401">
        <v>27.364646257750923</v>
      </c>
      <c r="AT25" s="401">
        <v>52.230910919249084</v>
      </c>
      <c r="AU25" s="401">
        <v>40.236223448679098</v>
      </c>
      <c r="AV25" s="401">
        <v>73.468782514320907</v>
      </c>
      <c r="AW25" s="401">
        <v>21.015064384000002</v>
      </c>
      <c r="AX25" s="401">
        <v>34.970997455999999</v>
      </c>
      <c r="AY25" s="401">
        <v>48.894415621</v>
      </c>
      <c r="AZ25" s="401">
        <v>30.369532596000006</v>
      </c>
      <c r="BA25" s="401">
        <v>36.544136180999999</v>
      </c>
      <c r="BB25" s="401">
        <v>57.563673300000005</v>
      </c>
      <c r="BC25" s="401">
        <v>64.274614305</v>
      </c>
      <c r="BD25" s="401">
        <v>100.54448542700001</v>
      </c>
      <c r="BE25" s="401">
        <v>89.918334106000003</v>
      </c>
      <c r="BF25" s="401">
        <v>105.97637125699998</v>
      </c>
      <c r="BG25" s="401">
        <v>120.21187285600004</v>
      </c>
      <c r="BH25" s="401">
        <v>126.32099650963944</v>
      </c>
      <c r="BI25" s="401">
        <v>105.6339226183605</v>
      </c>
      <c r="BJ25" s="401">
        <v>145.0671885416395</v>
      </c>
      <c r="BK25" s="401">
        <v>106.866388319</v>
      </c>
      <c r="BL25" s="401">
        <v>121.02988323698671</v>
      </c>
      <c r="BM25" s="401">
        <v>137.83062761699998</v>
      </c>
      <c r="BN25" s="401">
        <v>110.19066244300002</v>
      </c>
      <c r="BO25" s="401">
        <v>104.23423154322293</v>
      </c>
      <c r="BP25" s="401">
        <v>126.70150282777706</v>
      </c>
      <c r="BQ25" s="401">
        <v>124.513647526</v>
      </c>
      <c r="BR25" s="401">
        <v>115.02113587784649</v>
      </c>
    </row>
    <row r="26" spans="1:70" s="7" customFormat="1" ht="16.5" customHeight="1">
      <c r="A26" s="98"/>
      <c r="B26" s="10" t="s">
        <v>346</v>
      </c>
      <c r="C26" s="14"/>
      <c r="D26" s="14"/>
      <c r="E26" s="249">
        <v>52.496248947000026</v>
      </c>
      <c r="F26" s="249">
        <v>81.581355377999984</v>
      </c>
      <c r="G26" s="249">
        <v>196.43469503600008</v>
      </c>
      <c r="H26" s="249">
        <v>252.73544855910123</v>
      </c>
      <c r="I26" s="249">
        <v>347.99824638015286</v>
      </c>
      <c r="J26" s="249">
        <v>416.77035827989238</v>
      </c>
      <c r="K26" s="249">
        <v>484.94246639557952</v>
      </c>
      <c r="L26" s="249">
        <v>469.51894519721554</v>
      </c>
      <c r="M26" s="249">
        <v>708.28804483722001</v>
      </c>
      <c r="N26" s="249">
        <v>825.75774723488644</v>
      </c>
      <c r="O26" s="249">
        <v>799.97046199248211</v>
      </c>
      <c r="P26" s="249">
        <v>906.07855605685779</v>
      </c>
      <c r="Q26" s="249">
        <v>952.31414279191426</v>
      </c>
      <c r="R26" s="179"/>
      <c r="S26" s="249">
        <v>37.005200020999986</v>
      </c>
      <c r="T26" s="249">
        <v>15.491048926000047</v>
      </c>
      <c r="U26" s="249">
        <v>19.801089302999998</v>
      </c>
      <c r="V26" s="249">
        <v>23.082900876999975</v>
      </c>
      <c r="W26" s="249">
        <v>26.019933478000002</v>
      </c>
      <c r="X26" s="249">
        <v>12.677431720000008</v>
      </c>
      <c r="Y26" s="249">
        <v>31.927864290000013</v>
      </c>
      <c r="Z26" s="249">
        <v>66.020333769000089</v>
      </c>
      <c r="AA26" s="249">
        <v>51.633388147999881</v>
      </c>
      <c r="AB26" s="249">
        <v>46.853108829000092</v>
      </c>
      <c r="AC26" s="249">
        <v>74.63252509699997</v>
      </c>
      <c r="AD26" s="249">
        <v>92.54025448600008</v>
      </c>
      <c r="AE26" s="249">
        <v>75.614173918942896</v>
      </c>
      <c r="AF26" s="249">
        <v>9.9484950571582598</v>
      </c>
      <c r="AG26" s="249">
        <v>91.7304771728258</v>
      </c>
      <c r="AH26" s="249">
        <v>113.96104540324541</v>
      </c>
      <c r="AI26" s="249">
        <v>108.14478818195838</v>
      </c>
      <c r="AJ26" s="249">
        <v>34.161935622123302</v>
      </c>
      <c r="AK26" s="249">
        <v>115.25510249652898</v>
      </c>
      <c r="AL26" s="249">
        <v>129.59965815827519</v>
      </c>
      <c r="AM26" s="249">
        <v>126.64422001453161</v>
      </c>
      <c r="AN26" s="249">
        <v>45.271377610556662</v>
      </c>
      <c r="AO26" s="249">
        <v>122.79019628636505</v>
      </c>
      <c r="AP26" s="249">
        <v>156.75259283088161</v>
      </c>
      <c r="AQ26" s="249">
        <v>128.64431592115807</v>
      </c>
      <c r="AR26" s="249">
        <v>76.755361357174806</v>
      </c>
      <c r="AS26" s="249">
        <v>136.42010905596464</v>
      </c>
      <c r="AT26" s="249">
        <v>131.32033233565096</v>
      </c>
      <c r="AU26" s="249">
        <v>153.1261257233817</v>
      </c>
      <c r="AV26" s="249">
        <v>48.652378082218291</v>
      </c>
      <c r="AW26" s="249">
        <v>177.83776959804482</v>
      </c>
      <c r="AX26" s="249">
        <v>193.83108927462465</v>
      </c>
      <c r="AY26" s="249">
        <v>185.06427721432033</v>
      </c>
      <c r="AZ26" s="249">
        <v>151.55490875023034</v>
      </c>
      <c r="BA26" s="249">
        <v>229.64004172166611</v>
      </c>
      <c r="BB26" s="249">
        <v>212.38367779010969</v>
      </c>
      <c r="BC26" s="249">
        <v>230.57352216520809</v>
      </c>
      <c r="BD26" s="249">
        <v>153.16050555790261</v>
      </c>
      <c r="BE26" s="249">
        <v>223.22866556425961</v>
      </c>
      <c r="BF26" s="249">
        <v>219.86198509360943</v>
      </c>
      <c r="BG26" s="249">
        <v>230.59031255247851</v>
      </c>
      <c r="BH26" s="249">
        <v>126.2894987821345</v>
      </c>
      <c r="BI26" s="249">
        <v>227.9632421789043</v>
      </c>
      <c r="BJ26" s="249">
        <v>258.80202992949341</v>
      </c>
      <c r="BK26" s="249">
        <v>261.03293466090258</v>
      </c>
      <c r="BL26" s="249">
        <v>158.28034928755753</v>
      </c>
      <c r="BM26" s="249">
        <v>217.47175239438079</v>
      </c>
      <c r="BN26" s="249">
        <v>266.89626978944199</v>
      </c>
      <c r="BO26" s="249">
        <v>281.07575193883201</v>
      </c>
      <c r="BP26" s="249">
        <v>186.87036866925948</v>
      </c>
      <c r="BQ26" s="249">
        <v>221.30999834386461</v>
      </c>
      <c r="BR26" s="249">
        <v>305.60239002069642</v>
      </c>
    </row>
    <row r="27" spans="1:70" s="7" customFormat="1" ht="16.5" customHeight="1">
      <c r="A27" s="98"/>
      <c r="B27" s="95" t="s">
        <v>347</v>
      </c>
      <c r="C27" s="94"/>
      <c r="D27" s="14"/>
      <c r="E27" s="335">
        <v>-5.6103076129999998</v>
      </c>
      <c r="F27" s="335">
        <v>497.99529910300009</v>
      </c>
      <c r="G27" s="335">
        <v>2.8337060230000004</v>
      </c>
      <c r="H27" s="335">
        <v>9.2607251093007807</v>
      </c>
      <c r="I27" s="335">
        <v>-2.8167972937828742</v>
      </c>
      <c r="J27" s="335">
        <v>-0.29326355348666377</v>
      </c>
      <c r="K27" s="335">
        <v>-1.6130058326900005</v>
      </c>
      <c r="L27" s="335">
        <v>-5.5379617026694863</v>
      </c>
      <c r="M27" s="335">
        <v>-11.874481159874838</v>
      </c>
      <c r="N27" s="335">
        <v>6.441611344</v>
      </c>
      <c r="O27" s="335">
        <v>-0.47747089615999949</v>
      </c>
      <c r="P27" s="335">
        <v>1.8220757059999997</v>
      </c>
      <c r="Q27" s="335">
        <v>12.389542551</v>
      </c>
      <c r="R27" s="179"/>
      <c r="S27" s="335">
        <v>-1.5285652779999999</v>
      </c>
      <c r="T27" s="335">
        <v>-4.0817423349999995</v>
      </c>
      <c r="U27" s="335">
        <v>-0.405369111</v>
      </c>
      <c r="V27" s="335">
        <v>-0.202768647</v>
      </c>
      <c r="W27" s="335">
        <v>-0.75791343500000008</v>
      </c>
      <c r="X27" s="335">
        <v>499.36135029600001</v>
      </c>
      <c r="Y27" s="335">
        <v>-1.246037246</v>
      </c>
      <c r="Z27" s="335">
        <v>1.9620144770000003</v>
      </c>
      <c r="AA27" s="335">
        <v>1.4889630700000003</v>
      </c>
      <c r="AB27" s="335">
        <v>0.62876572200000003</v>
      </c>
      <c r="AC27" s="335">
        <v>1.0507622040000002</v>
      </c>
      <c r="AD27" s="335">
        <v>2.2230061000000001</v>
      </c>
      <c r="AE27" s="335">
        <v>2.2589532399999999</v>
      </c>
      <c r="AF27" s="335">
        <v>3.7280035653007801</v>
      </c>
      <c r="AG27" s="335">
        <v>0.30130139646638415</v>
      </c>
      <c r="AH27" s="335">
        <v>1.342907713745255</v>
      </c>
      <c r="AI27" s="335">
        <v>0.30982815053698143</v>
      </c>
      <c r="AJ27" s="335">
        <v>-4.7708345545314952</v>
      </c>
      <c r="AK27" s="335">
        <v>0.12345980345000027</v>
      </c>
      <c r="AL27" s="335">
        <v>-1.5569996769500003</v>
      </c>
      <c r="AM27" s="335">
        <v>1.1517254394388887</v>
      </c>
      <c r="AN27" s="335">
        <v>-1.1449119425552341E-2</v>
      </c>
      <c r="AO27" s="335">
        <v>4.683629675003333</v>
      </c>
      <c r="AP27" s="335">
        <v>-1.8109305634283337</v>
      </c>
      <c r="AQ27" s="335">
        <v>-1.8399362576638878</v>
      </c>
      <c r="AR27" s="335">
        <v>-2.6457686866011123</v>
      </c>
      <c r="AS27" s="335">
        <v>-1.3255777969999998</v>
      </c>
      <c r="AT27" s="335">
        <v>0.14541681799999992</v>
      </c>
      <c r="AU27" s="335">
        <v>0.24690821700000004</v>
      </c>
      <c r="AV27" s="335">
        <v>-4.6047089406694868</v>
      </c>
      <c r="AW27" s="335">
        <v>4.8464856459999996</v>
      </c>
      <c r="AX27" s="335">
        <v>-1.0347726647023001</v>
      </c>
      <c r="AY27" s="335">
        <v>1.6421567923035099</v>
      </c>
      <c r="AZ27" s="335">
        <v>-17.328350933476049</v>
      </c>
      <c r="BA27" s="335">
        <v>1.0020502938493279</v>
      </c>
      <c r="BB27" s="335">
        <v>1.954167189150672</v>
      </c>
      <c r="BC27" s="335">
        <v>0.25577916700000014</v>
      </c>
      <c r="BD27" s="335">
        <v>3.2296146939999999</v>
      </c>
      <c r="BE27" s="335">
        <v>-8.730426799999999E-2</v>
      </c>
      <c r="BF27" s="335">
        <v>1.021931261</v>
      </c>
      <c r="BG27" s="335">
        <v>-2.8254685589999999</v>
      </c>
      <c r="BH27" s="335">
        <v>1.4133706698400001</v>
      </c>
      <c r="BI27" s="335">
        <v>3.4848889229999997</v>
      </c>
      <c r="BJ27" s="335">
        <v>0.6555185006345996</v>
      </c>
      <c r="BK27" s="335">
        <v>-1.0059886526345996</v>
      </c>
      <c r="BL27" s="335">
        <v>-1.3123430649999999</v>
      </c>
      <c r="BM27" s="335">
        <v>1.658048706</v>
      </c>
      <c r="BN27" s="335">
        <v>11.872755256323998</v>
      </c>
      <c r="BO27" s="335">
        <v>-1.0903896063440024</v>
      </c>
      <c r="BP27" s="335">
        <v>-5.0871804979995425E-2</v>
      </c>
      <c r="BQ27" s="335">
        <v>3.9868522710000001</v>
      </c>
      <c r="BR27" s="335">
        <v>-3.8869908460000007</v>
      </c>
    </row>
    <row r="28" spans="1:70" s="7" customFormat="1" ht="16.5" customHeight="1">
      <c r="A28" s="98"/>
      <c r="B28" s="233" t="s">
        <v>349</v>
      </c>
      <c r="C28" s="233"/>
      <c r="D28" s="10"/>
      <c r="E28" s="251">
        <v>46.885941334000037</v>
      </c>
      <c r="F28" s="251">
        <v>579.57665448100011</v>
      </c>
      <c r="G28" s="251">
        <v>199.26840105900007</v>
      </c>
      <c r="H28" s="251">
        <v>261.99617366840198</v>
      </c>
      <c r="I28" s="251">
        <v>345.18144908636998</v>
      </c>
      <c r="J28" s="251">
        <v>416.47709472640571</v>
      </c>
      <c r="K28" s="251">
        <v>483.32946056288949</v>
      </c>
      <c r="L28" s="251">
        <v>463.98098349454602</v>
      </c>
      <c r="M28" s="251">
        <v>696.41356367734522</v>
      </c>
      <c r="N28" s="251">
        <v>832.19935857888652</v>
      </c>
      <c r="O28" s="251">
        <v>799.49299109632204</v>
      </c>
      <c r="P28" s="251">
        <v>907.90063176285764</v>
      </c>
      <c r="Q28" s="251">
        <v>964.70368534291424</v>
      </c>
      <c r="R28" s="179"/>
      <c r="S28" s="251">
        <v>35.476634742999984</v>
      </c>
      <c r="T28" s="251">
        <v>11.409306591000052</v>
      </c>
      <c r="U28" s="251">
        <v>19.395720191999995</v>
      </c>
      <c r="V28" s="251">
        <v>22.88013222999998</v>
      </c>
      <c r="W28" s="251">
        <v>25.262020042999989</v>
      </c>
      <c r="X28" s="251">
        <v>512.03878201600014</v>
      </c>
      <c r="Y28" s="251">
        <v>30.681827044000009</v>
      </c>
      <c r="Z28" s="251">
        <v>67.9823482460001</v>
      </c>
      <c r="AA28" s="251">
        <v>53.122351217999878</v>
      </c>
      <c r="AB28" s="251">
        <v>47.481874551000104</v>
      </c>
      <c r="AC28" s="251">
        <v>75.683287300999979</v>
      </c>
      <c r="AD28" s="251">
        <v>94.763260586000087</v>
      </c>
      <c r="AE28" s="251">
        <v>77.873127158942893</v>
      </c>
      <c r="AF28" s="251">
        <v>13.676498622459039</v>
      </c>
      <c r="AG28" s="251">
        <v>92.031778569292186</v>
      </c>
      <c r="AH28" s="251">
        <v>115.30395311699064</v>
      </c>
      <c r="AI28" s="251">
        <v>108.45461633249536</v>
      </c>
      <c r="AJ28" s="251">
        <v>29.391101067591809</v>
      </c>
      <c r="AK28" s="251">
        <v>115.37856229997897</v>
      </c>
      <c r="AL28" s="251">
        <v>128.04265848132519</v>
      </c>
      <c r="AM28" s="251">
        <v>127.79594545397049</v>
      </c>
      <c r="AN28" s="251">
        <v>45.259928491131106</v>
      </c>
      <c r="AO28" s="251">
        <v>127.47382596136838</v>
      </c>
      <c r="AP28" s="251">
        <v>154.94166226745327</v>
      </c>
      <c r="AQ28" s="251">
        <v>126.80437966349412</v>
      </c>
      <c r="AR28" s="251">
        <v>74.109592670573733</v>
      </c>
      <c r="AS28" s="251">
        <v>135.09453125896465</v>
      </c>
      <c r="AT28" s="251">
        <v>131.46574915365096</v>
      </c>
      <c r="AU28" s="251">
        <v>153.37303394038165</v>
      </c>
      <c r="AV28" s="251">
        <v>44.047669141548802</v>
      </c>
      <c r="AW28" s="251">
        <v>182.68425524404478</v>
      </c>
      <c r="AX28" s="251">
        <v>192.79631660992237</v>
      </c>
      <c r="AY28" s="251">
        <v>186.70643400662382</v>
      </c>
      <c r="AZ28" s="251">
        <v>134.22655781675434</v>
      </c>
      <c r="BA28" s="251">
        <v>230.64209201551543</v>
      </c>
      <c r="BB28" s="251">
        <v>214.33784497926041</v>
      </c>
      <c r="BC28" s="251">
        <v>230.82930133220802</v>
      </c>
      <c r="BD28" s="251">
        <v>156.3901202519026</v>
      </c>
      <c r="BE28" s="251">
        <v>223.14136129625962</v>
      </c>
      <c r="BF28" s="251">
        <v>220.88391635460943</v>
      </c>
      <c r="BG28" s="251">
        <v>227.76484399347851</v>
      </c>
      <c r="BH28" s="251">
        <v>127.70286945197452</v>
      </c>
      <c r="BI28" s="251">
        <v>231.44813110190429</v>
      </c>
      <c r="BJ28" s="251">
        <v>259.45754843012799</v>
      </c>
      <c r="BK28" s="251">
        <v>260.026946008268</v>
      </c>
      <c r="BL28" s="251">
        <v>156.96800622255751</v>
      </c>
      <c r="BM28" s="251">
        <v>219.1298011003808</v>
      </c>
      <c r="BN28" s="251">
        <v>278.76902504576594</v>
      </c>
      <c r="BO28" s="251">
        <v>279.98536233248808</v>
      </c>
      <c r="BP28" s="251">
        <v>186.8194968642795</v>
      </c>
      <c r="BQ28" s="251">
        <v>225.29685061486461</v>
      </c>
      <c r="BR28" s="251">
        <v>301.71539917469642</v>
      </c>
    </row>
    <row r="29" spans="1:70" s="7" customFormat="1" ht="16.5" customHeight="1">
      <c r="A29" s="98"/>
      <c r="B29" s="233" t="s">
        <v>348</v>
      </c>
      <c r="C29" s="234"/>
      <c r="D29" s="14"/>
      <c r="E29" s="251">
        <v>12.230370864000001</v>
      </c>
      <c r="F29" s="251">
        <v>22.025969524000001</v>
      </c>
      <c r="G29" s="251">
        <v>48.361345385999996</v>
      </c>
      <c r="H29" s="251">
        <v>60.146036715619992</v>
      </c>
      <c r="I29" s="251">
        <v>80.739735975217485</v>
      </c>
      <c r="J29" s="251">
        <v>95.447916416279995</v>
      </c>
      <c r="K29" s="251">
        <v>121.18537952297997</v>
      </c>
      <c r="L29" s="251">
        <v>73.131001365144471</v>
      </c>
      <c r="M29" s="251">
        <v>171.00198914446821</v>
      </c>
      <c r="N29" s="251">
        <v>213.94193175291736</v>
      </c>
      <c r="O29" s="251">
        <v>195.5765414142021</v>
      </c>
      <c r="P29" s="251">
        <v>214.90924223000002</v>
      </c>
      <c r="Q29" s="251">
        <v>234.66324894499994</v>
      </c>
      <c r="R29" s="179"/>
      <c r="S29" s="251">
        <v>8.3423155780000009</v>
      </c>
      <c r="T29" s="251">
        <v>3.8880552860000011</v>
      </c>
      <c r="U29" s="251">
        <v>3.8810775229999996</v>
      </c>
      <c r="V29" s="251">
        <v>5.1127512330000009</v>
      </c>
      <c r="W29" s="251">
        <v>7.7054554080000006</v>
      </c>
      <c r="X29" s="251">
        <v>5.3266853599999999</v>
      </c>
      <c r="Y29" s="251">
        <v>9.3702445619999999</v>
      </c>
      <c r="Z29" s="251">
        <v>13.145201038</v>
      </c>
      <c r="AA29" s="251">
        <v>14.022575279999998</v>
      </c>
      <c r="AB29" s="251">
        <v>11.823324506000004</v>
      </c>
      <c r="AC29" s="251">
        <v>20.439982755999999</v>
      </c>
      <c r="AD29" s="251">
        <v>21.156046069000002</v>
      </c>
      <c r="AE29" s="251">
        <v>18.703560399000004</v>
      </c>
      <c r="AF29" s="251">
        <v>-0.15355250838000939</v>
      </c>
      <c r="AG29" s="251">
        <v>21.389017592270001</v>
      </c>
      <c r="AH29" s="251">
        <v>27.769233450326663</v>
      </c>
      <c r="AI29" s="251">
        <v>24.955787073865562</v>
      </c>
      <c r="AJ29" s="251">
        <v>6.6256978587552737</v>
      </c>
      <c r="AK29" s="251">
        <v>27.271686089760003</v>
      </c>
      <c r="AL29" s="251">
        <v>29.706775840406657</v>
      </c>
      <c r="AM29" s="251">
        <v>28.695518368305574</v>
      </c>
      <c r="AN29" s="251">
        <v>9.7739361178077679</v>
      </c>
      <c r="AO29" s="251">
        <v>29.993440264676668</v>
      </c>
      <c r="AP29" s="251">
        <v>38.09010024978663</v>
      </c>
      <c r="AQ29" s="251">
        <v>32.066398508259951</v>
      </c>
      <c r="AR29" s="251">
        <v>21.035440500256719</v>
      </c>
      <c r="AS29" s="251">
        <v>33.487754221999992</v>
      </c>
      <c r="AT29" s="251">
        <v>32.856845401000008</v>
      </c>
      <c r="AU29" s="251">
        <v>35.698553762999993</v>
      </c>
      <c r="AV29" s="251">
        <v>-28.912152020855519</v>
      </c>
      <c r="AW29" s="251">
        <v>44.486171751000008</v>
      </c>
      <c r="AX29" s="251">
        <v>41.696334979245464</v>
      </c>
      <c r="AY29" s="251">
        <v>48.809311470625993</v>
      </c>
      <c r="AZ29" s="251">
        <v>36.010170943596748</v>
      </c>
      <c r="BA29" s="251">
        <v>59.228793286864175</v>
      </c>
      <c r="BB29" s="251">
        <v>57.092293441550623</v>
      </c>
      <c r="BC29" s="251">
        <v>59.210923035450968</v>
      </c>
      <c r="BD29" s="251">
        <v>38.409921989051576</v>
      </c>
      <c r="BE29" s="251">
        <v>55.847112082073565</v>
      </c>
      <c r="BF29" s="251">
        <v>53.738027351926483</v>
      </c>
      <c r="BG29" s="251">
        <v>54.749096730318023</v>
      </c>
      <c r="BH29" s="251">
        <v>31.242305249884019</v>
      </c>
      <c r="BI29" s="251">
        <v>55.407093437</v>
      </c>
      <c r="BJ29" s="251">
        <v>58.724903868000048</v>
      </c>
      <c r="BK29" s="251">
        <v>62.491022967518141</v>
      </c>
      <c r="BL29" s="251">
        <v>38.2862219574818</v>
      </c>
      <c r="BM29" s="251">
        <v>52.236061741</v>
      </c>
      <c r="BN29" s="251">
        <v>65.057123060999942</v>
      </c>
      <c r="BO29" s="251">
        <v>66.755360813999957</v>
      </c>
      <c r="BP29" s="251">
        <v>50.614703329000029</v>
      </c>
      <c r="BQ29" s="251">
        <v>53.014306742585994</v>
      </c>
      <c r="BR29" s="251">
        <v>75.262557737413999</v>
      </c>
    </row>
    <row r="30" spans="1:70" s="7" customFormat="1" ht="16.5" customHeight="1">
      <c r="A30" s="98"/>
      <c r="B30" s="10" t="s">
        <v>350</v>
      </c>
      <c r="C30" s="14"/>
      <c r="D30" s="14"/>
      <c r="E30" s="249">
        <v>34.655570470000036</v>
      </c>
      <c r="F30" s="249">
        <v>557.55068495700004</v>
      </c>
      <c r="G30" s="249">
        <v>150.90705567300009</v>
      </c>
      <c r="H30" s="249">
        <v>201.85013695278198</v>
      </c>
      <c r="I30" s="249">
        <v>264.44171311115252</v>
      </c>
      <c r="J30" s="249">
        <v>321.02917831012576</v>
      </c>
      <c r="K30" s="249">
        <v>362.14408103990957</v>
      </c>
      <c r="L30" s="249">
        <v>390.84998212940155</v>
      </c>
      <c r="M30" s="249">
        <v>525.41157453287701</v>
      </c>
      <c r="N30" s="249">
        <v>618.25742682596922</v>
      </c>
      <c r="O30" s="249">
        <v>603.91644968212006</v>
      </c>
      <c r="P30" s="249">
        <v>692.99138953285785</v>
      </c>
      <c r="Q30" s="249">
        <v>730.04043639791428</v>
      </c>
      <c r="R30" s="249"/>
      <c r="S30" s="249">
        <v>27.134319164999976</v>
      </c>
      <c r="T30" s="249">
        <v>7.5212513050000567</v>
      </c>
      <c r="U30" s="249">
        <v>15.514642668999997</v>
      </c>
      <c r="V30" s="249">
        <v>17.767380996999975</v>
      </c>
      <c r="W30" s="249">
        <v>17.556564634999994</v>
      </c>
      <c r="X30" s="249">
        <v>506.71209665600009</v>
      </c>
      <c r="Y30" s="249">
        <v>21.311582482000013</v>
      </c>
      <c r="Z30" s="249">
        <v>54.837147208000076</v>
      </c>
      <c r="AA30" s="249">
        <v>39.099775937999894</v>
      </c>
      <c r="AB30" s="249">
        <v>35.658550045000098</v>
      </c>
      <c r="AC30" s="249">
        <v>55.24330454499998</v>
      </c>
      <c r="AD30" s="249">
        <v>73.607214517000074</v>
      </c>
      <c r="AE30" s="249">
        <v>59.169566759942903</v>
      </c>
      <c r="AF30" s="249">
        <v>13.830051130839042</v>
      </c>
      <c r="AG30" s="249">
        <v>70.642760977022192</v>
      </c>
      <c r="AH30" s="249">
        <v>87.534719666663975</v>
      </c>
      <c r="AI30" s="249">
        <v>83.498829258629812</v>
      </c>
      <c r="AJ30" s="249">
        <v>22.765403208836535</v>
      </c>
      <c r="AK30" s="249">
        <v>88.106876210218971</v>
      </c>
      <c r="AL30" s="249">
        <v>98.335882640918513</v>
      </c>
      <c r="AM30" s="249">
        <v>99.100427085664933</v>
      </c>
      <c r="AN30" s="249">
        <v>35.485992373323299</v>
      </c>
      <c r="AO30" s="249">
        <v>97.480385696691712</v>
      </c>
      <c r="AP30" s="249">
        <v>116.85156201766662</v>
      </c>
      <c r="AQ30" s="249">
        <v>94.737981155234166</v>
      </c>
      <c r="AR30" s="249">
        <v>53.074152170317021</v>
      </c>
      <c r="AS30" s="249">
        <v>101.60677703696464</v>
      </c>
      <c r="AT30" s="249">
        <v>98.60890375265096</v>
      </c>
      <c r="AU30" s="249">
        <v>117.67448017738165</v>
      </c>
      <c r="AV30" s="249">
        <v>72.959821162404324</v>
      </c>
      <c r="AW30" s="249">
        <v>138.19808349304478</v>
      </c>
      <c r="AX30" s="249">
        <v>151.09998163067689</v>
      </c>
      <c r="AY30" s="249">
        <v>137.89712253599782</v>
      </c>
      <c r="AZ30" s="249">
        <v>98.216386873157575</v>
      </c>
      <c r="BA30" s="249">
        <v>171.41329872865126</v>
      </c>
      <c r="BB30" s="249">
        <v>157.24555153770979</v>
      </c>
      <c r="BC30" s="249">
        <v>171.61837829675704</v>
      </c>
      <c r="BD30" s="249">
        <v>117.98019826285103</v>
      </c>
      <c r="BE30" s="249">
        <v>167.29424921418607</v>
      </c>
      <c r="BF30" s="249">
        <v>167.14588900268296</v>
      </c>
      <c r="BG30" s="249">
        <v>173.01574726316048</v>
      </c>
      <c r="BH30" s="249">
        <v>96.460564202090495</v>
      </c>
      <c r="BI30" s="249">
        <v>176.04103766490431</v>
      </c>
      <c r="BJ30" s="249">
        <v>200.73264456212797</v>
      </c>
      <c r="BK30" s="249">
        <v>197.53592304074985</v>
      </c>
      <c r="BL30" s="249">
        <v>118.68178426507571</v>
      </c>
      <c r="BM30" s="249">
        <v>166.89373935938079</v>
      </c>
      <c r="BN30" s="249">
        <v>213.71190198476597</v>
      </c>
      <c r="BO30" s="249">
        <v>213.23000151848811</v>
      </c>
      <c r="BP30" s="249">
        <v>136.20479353527946</v>
      </c>
      <c r="BQ30" s="249">
        <v>172.28254387227861</v>
      </c>
      <c r="BR30" s="249">
        <v>226.45284143728242</v>
      </c>
    </row>
    <row r="31" spans="1:70" s="7" customFormat="1" ht="16.5" customHeight="1">
      <c r="A31" s="98"/>
      <c r="B31" s="10"/>
      <c r="C31" s="14" t="s">
        <v>168</v>
      </c>
      <c r="D31" s="14"/>
      <c r="E31" s="181">
        <v>7.5075910230000007</v>
      </c>
      <c r="F31" s="181">
        <v>8.5621555360000006</v>
      </c>
      <c r="G31" s="181">
        <v>36.224782764000004</v>
      </c>
      <c r="H31" s="181">
        <v>59.20042836539244</v>
      </c>
      <c r="I31" s="181">
        <v>79.386353988576033</v>
      </c>
      <c r="J31" s="181">
        <v>79.493029558880878</v>
      </c>
      <c r="K31" s="181">
        <v>20.206029129932311</v>
      </c>
      <c r="L31" s="181">
        <v>27.337602106999999</v>
      </c>
      <c r="M31" s="181">
        <v>18.849677643999879</v>
      </c>
      <c r="N31" s="181">
        <v>17.237528363000003</v>
      </c>
      <c r="O31" s="181">
        <v>17.935286005499968</v>
      </c>
      <c r="P31" s="181">
        <v>15.474801736000064</v>
      </c>
      <c r="Q31" s="181">
        <v>19.654818565000003</v>
      </c>
      <c r="R31" s="180"/>
      <c r="S31" s="181">
        <v>3.5149999999999997</v>
      </c>
      <c r="T31" s="181">
        <v>3.9925910230000006</v>
      </c>
      <c r="U31" s="181">
        <v>2.8523178830000004</v>
      </c>
      <c r="V31" s="181">
        <v>1.4423114509999999</v>
      </c>
      <c r="W31" s="181">
        <v>1.2638000000000003</v>
      </c>
      <c r="X31" s="181">
        <v>3.0037262020000002</v>
      </c>
      <c r="Y31" s="181">
        <v>3.206279206</v>
      </c>
      <c r="Z31" s="181">
        <v>12.350056602</v>
      </c>
      <c r="AA31" s="181">
        <v>7.7087376189999999</v>
      </c>
      <c r="AB31" s="181">
        <v>12.959709337000003</v>
      </c>
      <c r="AC31" s="181">
        <v>16.624546133999999</v>
      </c>
      <c r="AD31" s="181">
        <v>16.562935560000003</v>
      </c>
      <c r="AE31" s="181">
        <v>18.858560509999997</v>
      </c>
      <c r="AF31" s="181">
        <v>7.1543861613924449</v>
      </c>
      <c r="AG31" s="181">
        <v>23.461751121569385</v>
      </c>
      <c r="AH31" s="181">
        <v>23.466034401527136</v>
      </c>
      <c r="AI31" s="181">
        <v>23.937191451719801</v>
      </c>
      <c r="AJ31" s="181">
        <v>8.5213770137597162</v>
      </c>
      <c r="AK31" s="181">
        <v>23.883837236716158</v>
      </c>
      <c r="AL31" s="181">
        <v>24.207127904815842</v>
      </c>
      <c r="AM31" s="181">
        <v>26.492504009721962</v>
      </c>
      <c r="AN31" s="181">
        <v>4.9095604076269224</v>
      </c>
      <c r="AO31" s="181">
        <v>4.9288040343754673</v>
      </c>
      <c r="AP31" s="181">
        <v>5.3058639279880007</v>
      </c>
      <c r="AQ31" s="181">
        <v>4.617595132187982</v>
      </c>
      <c r="AR31" s="181">
        <v>5.3537660353808603</v>
      </c>
      <c r="AS31" s="181">
        <v>5.1055886950000033</v>
      </c>
      <c r="AT31" s="181">
        <v>6.9163884799999966</v>
      </c>
      <c r="AU31" s="181">
        <v>7.7291011620000134</v>
      </c>
      <c r="AV31" s="181">
        <v>7.5865237699999852</v>
      </c>
      <c r="AW31" s="181">
        <v>5.8534935949999998</v>
      </c>
      <c r="AX31" s="181">
        <v>5.0892493689999991</v>
      </c>
      <c r="AY31" s="181">
        <v>3.8968524430000016</v>
      </c>
      <c r="AZ31" s="181">
        <v>4.010082236999879</v>
      </c>
      <c r="BA31" s="181">
        <v>4.6057601080000001</v>
      </c>
      <c r="BB31" s="181">
        <v>4.0245103299999991</v>
      </c>
      <c r="BC31" s="181">
        <v>4.5848534460000012</v>
      </c>
      <c r="BD31" s="181">
        <v>4.0224044790000004</v>
      </c>
      <c r="BE31" s="181">
        <v>3.9311301919999999</v>
      </c>
      <c r="BF31" s="181">
        <v>4.3713039639999991</v>
      </c>
      <c r="BG31" s="181">
        <v>5.7589003100000005</v>
      </c>
      <c r="BH31" s="181">
        <v>3.8739515394999691</v>
      </c>
      <c r="BI31" s="181">
        <v>2.8280779269999998</v>
      </c>
      <c r="BJ31" s="181">
        <v>3.8425557960000001</v>
      </c>
      <c r="BK31" s="181">
        <v>4.4962147150000007</v>
      </c>
      <c r="BL31" s="181">
        <v>4.3079532980000605</v>
      </c>
      <c r="BM31" s="181">
        <v>4.1424951989999688</v>
      </c>
      <c r="BN31" s="181">
        <v>6.0166892049999996</v>
      </c>
      <c r="BO31" s="181">
        <v>4.9550230550000016</v>
      </c>
      <c r="BP31" s="181">
        <v>4.5406111060000311</v>
      </c>
      <c r="BQ31" s="181">
        <v>6.1724594719999999</v>
      </c>
      <c r="BR31" s="181">
        <v>6.8591467839999991</v>
      </c>
    </row>
    <row r="32" spans="1:70" ht="16.5" customHeight="1" thickBot="1">
      <c r="B32" s="39" t="s">
        <v>351</v>
      </c>
      <c r="C32" s="91"/>
      <c r="D32" s="39"/>
      <c r="E32" s="252">
        <v>27.147979447000033</v>
      </c>
      <c r="F32" s="252">
        <v>548.98852942100007</v>
      </c>
      <c r="G32" s="252">
        <v>114.68227290900009</v>
      </c>
      <c r="H32" s="252">
        <v>142.64970858738954</v>
      </c>
      <c r="I32" s="252">
        <v>185.05535912257611</v>
      </c>
      <c r="J32" s="252">
        <v>241.53614875124481</v>
      </c>
      <c r="K32" s="252">
        <v>341.93805190997722</v>
      </c>
      <c r="L32" s="252">
        <v>363.5123800224016</v>
      </c>
      <c r="M32" s="252">
        <v>506.56189688887724</v>
      </c>
      <c r="N32" s="252">
        <v>601.01989846296908</v>
      </c>
      <c r="O32" s="252">
        <v>585.9811636766201</v>
      </c>
      <c r="P32" s="252">
        <v>677.51658779685772</v>
      </c>
      <c r="Q32" s="252">
        <v>710.38561783291425</v>
      </c>
      <c r="R32" s="253"/>
      <c r="S32" s="252">
        <v>23.619319164999975</v>
      </c>
      <c r="T32" s="252">
        <v>3.5286602820000583</v>
      </c>
      <c r="U32" s="252">
        <v>12.662324785999997</v>
      </c>
      <c r="V32" s="252">
        <v>16.325069545999973</v>
      </c>
      <c r="W32" s="252">
        <v>16.292764634999994</v>
      </c>
      <c r="X32" s="252">
        <v>503.70837045400003</v>
      </c>
      <c r="Y32" s="252">
        <v>18.105303276000011</v>
      </c>
      <c r="Z32" s="252">
        <v>42.487090606000081</v>
      </c>
      <c r="AA32" s="252">
        <v>31.391038318999897</v>
      </c>
      <c r="AB32" s="252">
        <v>22.698840708000091</v>
      </c>
      <c r="AC32" s="252">
        <v>38.618758410999973</v>
      </c>
      <c r="AD32" s="252">
        <v>57.044278957000074</v>
      </c>
      <c r="AE32" s="252">
        <v>40.311006249942906</v>
      </c>
      <c r="AF32" s="252">
        <v>6.6756649694466033</v>
      </c>
      <c r="AG32" s="252">
        <v>47.1810098554528</v>
      </c>
      <c r="AH32" s="252">
        <v>64.068685265136693</v>
      </c>
      <c r="AI32" s="252">
        <v>59.561637806910184</v>
      </c>
      <c r="AJ32" s="252">
        <v>14.24402619507641</v>
      </c>
      <c r="AK32" s="252">
        <v>64.22303897350281</v>
      </c>
      <c r="AL32" s="252">
        <v>74.12875473610265</v>
      </c>
      <c r="AM32" s="252">
        <v>72.607923075942992</v>
      </c>
      <c r="AN32" s="252">
        <v>30.576431965696361</v>
      </c>
      <c r="AO32" s="252">
        <v>92.551581662316238</v>
      </c>
      <c r="AP32" s="252">
        <v>111.54569808967865</v>
      </c>
      <c r="AQ32" s="252">
        <v>90.120386023046166</v>
      </c>
      <c r="AR32" s="252">
        <v>47.720386134936184</v>
      </c>
      <c r="AS32" s="252">
        <v>96.501188341964649</v>
      </c>
      <c r="AT32" s="252">
        <v>91.692515272650951</v>
      </c>
      <c r="AU32" s="252">
        <v>109.94537901538168</v>
      </c>
      <c r="AV32" s="252">
        <v>65.373297392404282</v>
      </c>
      <c r="AW32" s="252">
        <v>132.34458989804477</v>
      </c>
      <c r="AX32" s="252">
        <v>146.01073226167691</v>
      </c>
      <c r="AY32" s="252">
        <v>134.00027009299782</v>
      </c>
      <c r="AZ32" s="252">
        <v>94.206304636157697</v>
      </c>
      <c r="BA32" s="252">
        <v>166.80753862065126</v>
      </c>
      <c r="BB32" s="252">
        <v>153.22104120770979</v>
      </c>
      <c r="BC32" s="252">
        <v>167.03352485075703</v>
      </c>
      <c r="BD32" s="252">
        <v>113.95779378385103</v>
      </c>
      <c r="BE32" s="252">
        <v>163.36311902218605</v>
      </c>
      <c r="BF32" s="252">
        <v>162.774585038683</v>
      </c>
      <c r="BG32" s="252">
        <v>167.25684695316048</v>
      </c>
      <c r="BH32" s="252">
        <v>92.586612662590454</v>
      </c>
      <c r="BI32" s="252">
        <v>173.2129597379043</v>
      </c>
      <c r="BJ32" s="252">
        <v>196.89008876612797</v>
      </c>
      <c r="BK32" s="252">
        <v>193.0397083257499</v>
      </c>
      <c r="BL32" s="252">
        <v>114.37383096707553</v>
      </c>
      <c r="BM32" s="252">
        <v>162.75124416038082</v>
      </c>
      <c r="BN32" s="252">
        <v>207.69521277976597</v>
      </c>
      <c r="BO32" s="252">
        <v>208.27497846348811</v>
      </c>
      <c r="BP32" s="252">
        <v>131.66418242927944</v>
      </c>
      <c r="BQ32" s="252">
        <v>166.11008440027862</v>
      </c>
      <c r="BR32" s="252">
        <v>219.5936946532824</v>
      </c>
    </row>
    <row r="33" spans="2:60" ht="16.5" customHeight="1">
      <c r="F33" s="181"/>
      <c r="G33" s="181"/>
      <c r="H33" s="181"/>
      <c r="I33" s="181"/>
      <c r="J33" s="181"/>
      <c r="K33" s="181"/>
      <c r="L33" s="181"/>
      <c r="M33" s="181"/>
      <c r="N33" s="181"/>
      <c r="O33" s="181"/>
      <c r="P33" s="181"/>
      <c r="Q33" s="181"/>
      <c r="T33" s="304"/>
      <c r="X33" s="343"/>
      <c r="Z33" s="304"/>
      <c r="AC33" s="1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row>
    <row r="34" spans="2:60" ht="16.5" customHeight="1">
      <c r="B34" s="58" t="s">
        <v>308</v>
      </c>
      <c r="F34" s="181"/>
      <c r="G34" s="279"/>
      <c r="H34" s="279"/>
      <c r="I34" s="279"/>
      <c r="J34" s="279"/>
      <c r="K34" s="279"/>
      <c r="L34" s="279"/>
      <c r="M34" s="279"/>
      <c r="N34" s="279"/>
      <c r="O34" s="279"/>
      <c r="P34" s="279"/>
      <c r="Q34" s="279"/>
      <c r="S34" s="304"/>
      <c r="T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row>
    <row r="35" spans="2:60" ht="16.5" customHeight="1">
      <c r="B35" s="58" t="s">
        <v>309</v>
      </c>
      <c r="F35" s="181"/>
      <c r="G35" s="279"/>
      <c r="H35" s="279"/>
      <c r="I35" s="279"/>
      <c r="J35" s="279"/>
      <c r="K35" s="279"/>
      <c r="L35" s="279"/>
      <c r="M35" s="279"/>
      <c r="N35" s="279"/>
      <c r="O35" s="279"/>
      <c r="P35" s="279"/>
      <c r="Q35" s="279"/>
      <c r="S35" s="304"/>
      <c r="T35" s="304"/>
      <c r="X35" s="304"/>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B35" s="304"/>
      <c r="BC35" s="304"/>
      <c r="BD35" s="304"/>
      <c r="BE35" s="304"/>
      <c r="BF35" s="304"/>
      <c r="BG35" s="304"/>
      <c r="BH35" s="304"/>
    </row>
    <row r="36" spans="2:60" ht="16.5" customHeight="1">
      <c r="B36" s="58" t="s">
        <v>1025</v>
      </c>
      <c r="F36" s="181"/>
      <c r="G36" s="279"/>
      <c r="H36" s="279"/>
      <c r="I36" s="279"/>
      <c r="J36" s="279"/>
      <c r="K36" s="279"/>
      <c r="L36" s="279"/>
      <c r="M36" s="279"/>
      <c r="N36" s="279"/>
      <c r="O36" s="279"/>
      <c r="P36" s="279"/>
      <c r="Q36" s="279"/>
      <c r="X36" s="304"/>
      <c r="Y36" s="362"/>
      <c r="Z36" s="362"/>
      <c r="AA36" s="362"/>
      <c r="AB36" s="362"/>
      <c r="AC36" s="362"/>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row>
    <row r="37" spans="2:60" ht="16.5" customHeight="1">
      <c r="B37" s="76"/>
      <c r="F37" s="181"/>
      <c r="G37" s="279"/>
      <c r="H37" s="279"/>
      <c r="I37" s="279"/>
      <c r="J37" s="279"/>
      <c r="K37" s="279"/>
      <c r="L37" s="279"/>
      <c r="M37" s="279"/>
      <c r="N37" s="279"/>
      <c r="O37" s="279"/>
      <c r="P37" s="279"/>
      <c r="Q37" s="279"/>
      <c r="X37" s="304"/>
      <c r="Y37" s="362"/>
      <c r="Z37" s="362"/>
      <c r="AA37" s="362"/>
      <c r="AB37" s="362"/>
      <c r="AC37" s="362"/>
      <c r="AD37" s="362"/>
      <c r="AE37" s="362"/>
      <c r="AF37" s="362"/>
      <c r="AG37" s="362"/>
      <c r="AH37" s="362"/>
      <c r="AI37" s="362"/>
      <c r="AJ37" s="362"/>
      <c r="AK37" s="362"/>
      <c r="AL37" s="362"/>
      <c r="AM37" s="362"/>
      <c r="AN37" s="362"/>
      <c r="AO37" s="362"/>
      <c r="AP37" s="362"/>
      <c r="AQ37" s="362"/>
      <c r="AR37" s="362"/>
      <c r="AS37" s="362"/>
      <c r="AT37" s="362"/>
      <c r="AU37" s="362"/>
      <c r="AV37" s="362"/>
      <c r="AW37" s="362"/>
      <c r="AX37" s="362"/>
      <c r="AY37" s="362"/>
      <c r="AZ37" s="362"/>
      <c r="BA37" s="362"/>
      <c r="BB37" s="362"/>
      <c r="BC37" s="362"/>
      <c r="BD37" s="362"/>
      <c r="BE37" s="362"/>
      <c r="BF37" s="362"/>
      <c r="BG37" s="362"/>
      <c r="BH37" s="362"/>
    </row>
    <row r="38" spans="2:60" ht="16.5" customHeight="1">
      <c r="B38" s="73"/>
      <c r="Y38" s="342"/>
      <c r="Z38" s="342"/>
      <c r="AA38" s="342"/>
      <c r="AB38" s="342"/>
      <c r="AC38" s="342"/>
      <c r="AD38" s="342"/>
      <c r="AE38" s="342"/>
      <c r="AF38" s="342"/>
      <c r="AG38" s="342"/>
      <c r="AH38" s="342"/>
      <c r="AI38" s="342"/>
      <c r="AJ38" s="342"/>
      <c r="AK38" s="342"/>
      <c r="AL38" s="342"/>
      <c r="AM38" s="342"/>
      <c r="AN38" s="342"/>
      <c r="AO38" s="342"/>
      <c r="AP38" s="342"/>
      <c r="AQ38" s="342"/>
      <c r="AR38" s="342"/>
      <c r="AS38" s="342"/>
      <c r="AT38" s="342"/>
      <c r="AU38" s="342"/>
      <c r="AV38" s="342"/>
      <c r="AW38" s="342"/>
      <c r="AX38" s="342"/>
      <c r="AY38" s="342"/>
      <c r="AZ38" s="342"/>
      <c r="BA38" s="342"/>
      <c r="BB38" s="342"/>
      <c r="BC38" s="342"/>
      <c r="BD38" s="342"/>
      <c r="BE38" s="342"/>
      <c r="BF38" s="342"/>
      <c r="BG38" s="342"/>
      <c r="BH38" s="342"/>
    </row>
    <row r="39" spans="2:60" ht="16.5" customHeight="1">
      <c r="B39" s="73"/>
      <c r="Y39" s="342"/>
      <c r="Z39" s="342"/>
      <c r="AA39" s="342"/>
      <c r="AB39" s="342"/>
      <c r="AC39" s="342"/>
      <c r="AD39" s="342"/>
      <c r="AE39" s="342"/>
      <c r="AF39" s="342"/>
      <c r="AG39" s="342"/>
      <c r="AH39" s="342"/>
      <c r="AI39" s="342"/>
      <c r="AJ39" s="342"/>
      <c r="AK39" s="342"/>
      <c r="AL39" s="342"/>
      <c r="AM39" s="342"/>
      <c r="AN39" s="342"/>
      <c r="AO39" s="342"/>
      <c r="AP39" s="342"/>
      <c r="AQ39" s="342"/>
      <c r="AR39" s="342"/>
      <c r="AS39" s="342"/>
      <c r="AT39" s="342"/>
      <c r="AU39" s="342"/>
      <c r="AV39" s="342"/>
      <c r="AW39" s="342"/>
      <c r="AX39" s="342"/>
      <c r="AY39" s="342"/>
      <c r="AZ39" s="342"/>
      <c r="BA39" s="342"/>
      <c r="BB39" s="342"/>
      <c r="BC39" s="342"/>
      <c r="BD39" s="342"/>
      <c r="BE39" s="342"/>
      <c r="BF39" s="342"/>
      <c r="BG39" s="342"/>
      <c r="BH39" s="342"/>
    </row>
    <row r="40" spans="2:60" ht="16.5" customHeight="1">
      <c r="F40" s="342"/>
      <c r="G40" s="342"/>
      <c r="H40" s="342"/>
      <c r="I40" s="342"/>
      <c r="J40" s="342"/>
      <c r="K40" s="342"/>
      <c r="L40" s="342"/>
      <c r="M40" s="342"/>
      <c r="N40" s="342"/>
      <c r="O40" s="342"/>
      <c r="P40" s="342"/>
      <c r="Q40" s="342"/>
      <c r="Y40" s="342"/>
      <c r="Z40" s="342"/>
      <c r="AA40" s="342"/>
      <c r="AB40" s="342"/>
      <c r="AC40" s="342"/>
      <c r="AD40" s="342"/>
      <c r="AE40" s="342"/>
      <c r="AF40" s="342"/>
      <c r="AG40" s="342"/>
      <c r="AH40" s="342"/>
      <c r="AI40" s="342"/>
      <c r="AJ40" s="342"/>
      <c r="AK40" s="342"/>
      <c r="AL40" s="342"/>
      <c r="AM40" s="342"/>
      <c r="AN40" s="342"/>
      <c r="AO40" s="342"/>
      <c r="AP40" s="342"/>
      <c r="AQ40" s="342"/>
      <c r="AR40" s="342"/>
      <c r="AS40" s="342"/>
      <c r="AT40" s="342"/>
      <c r="AU40" s="342"/>
      <c r="AV40" s="342"/>
      <c r="AW40" s="342"/>
      <c r="AX40" s="342"/>
      <c r="AY40" s="342"/>
      <c r="AZ40" s="342"/>
      <c r="BA40" s="342"/>
      <c r="BB40" s="342"/>
      <c r="BC40" s="342"/>
      <c r="BD40" s="342"/>
      <c r="BE40" s="342"/>
      <c r="BF40" s="342"/>
      <c r="BG40" s="342"/>
      <c r="BH40" s="342"/>
    </row>
    <row r="41" spans="2:60" ht="16.5" customHeight="1">
      <c r="Y41" s="342"/>
      <c r="Z41" s="342"/>
      <c r="AA41" s="342"/>
      <c r="AB41" s="342"/>
      <c r="AC41" s="342"/>
      <c r="AD41" s="342"/>
      <c r="AE41" s="342"/>
      <c r="AF41" s="342"/>
      <c r="AG41" s="342"/>
      <c r="AH41" s="342"/>
      <c r="AI41" s="342"/>
      <c r="AJ41" s="342"/>
      <c r="AK41" s="342"/>
      <c r="AL41" s="342"/>
      <c r="AM41" s="342"/>
      <c r="AN41" s="342"/>
      <c r="AO41" s="342"/>
      <c r="AP41" s="342"/>
      <c r="AQ41" s="342"/>
      <c r="AR41" s="342"/>
      <c r="AS41" s="342"/>
      <c r="AT41" s="342"/>
      <c r="AU41" s="342"/>
      <c r="AV41" s="342"/>
      <c r="AW41" s="342"/>
      <c r="AX41" s="342"/>
      <c r="AY41" s="342"/>
      <c r="AZ41" s="342"/>
      <c r="BA41" s="342"/>
      <c r="BB41" s="342"/>
      <c r="BC41" s="342"/>
      <c r="BD41" s="342"/>
      <c r="BE41" s="342"/>
      <c r="BF41" s="342"/>
      <c r="BG41" s="342"/>
      <c r="BH41" s="342"/>
    </row>
    <row r="42" spans="2:60" ht="16.5" customHeight="1">
      <c r="Y42" s="342"/>
      <c r="Z42" s="342"/>
      <c r="AA42" s="342"/>
      <c r="AB42" s="342"/>
      <c r="AC42" s="342"/>
      <c r="AD42" s="342"/>
      <c r="AE42" s="342"/>
      <c r="AF42" s="342"/>
      <c r="AG42" s="342"/>
      <c r="AH42" s="342"/>
      <c r="AI42" s="342"/>
      <c r="AJ42" s="342"/>
      <c r="AK42" s="342"/>
      <c r="AL42" s="342"/>
      <c r="AM42" s="342"/>
      <c r="AN42" s="342"/>
      <c r="AO42" s="342"/>
      <c r="AP42" s="342"/>
      <c r="AQ42" s="342"/>
      <c r="AR42" s="342"/>
      <c r="AS42" s="342"/>
      <c r="AT42" s="342"/>
      <c r="AU42" s="342"/>
      <c r="AV42" s="342"/>
      <c r="AW42" s="342"/>
      <c r="AX42" s="342"/>
      <c r="AY42" s="342"/>
      <c r="AZ42" s="342"/>
      <c r="BA42" s="342"/>
      <c r="BB42" s="342"/>
      <c r="BC42" s="342"/>
      <c r="BD42" s="342"/>
      <c r="BE42" s="342"/>
      <c r="BF42" s="342"/>
      <c r="BG42" s="342"/>
      <c r="BH42" s="342"/>
    </row>
    <row r="43" spans="2:60" ht="16.5" customHeight="1">
      <c r="Y43" s="342"/>
      <c r="Z43" s="342"/>
      <c r="AA43" s="342"/>
      <c r="AB43" s="342"/>
      <c r="AC43" s="342"/>
      <c r="AD43" s="342"/>
      <c r="AE43" s="342"/>
      <c r="AF43" s="342"/>
      <c r="AG43" s="342"/>
      <c r="AH43" s="342"/>
      <c r="AI43" s="342"/>
      <c r="AJ43" s="342"/>
      <c r="AK43" s="342"/>
      <c r="AL43" s="342"/>
      <c r="AM43" s="342"/>
      <c r="AN43" s="342"/>
      <c r="AO43" s="342"/>
      <c r="AP43" s="342"/>
      <c r="AQ43" s="342"/>
      <c r="AR43" s="342"/>
      <c r="AS43" s="342"/>
      <c r="AT43" s="342"/>
      <c r="AU43" s="342"/>
      <c r="AV43" s="342"/>
      <c r="AW43" s="342"/>
      <c r="AX43" s="342"/>
      <c r="AY43" s="342"/>
      <c r="AZ43" s="342"/>
      <c r="BA43" s="342"/>
      <c r="BB43" s="342"/>
      <c r="BC43" s="342"/>
      <c r="BD43" s="342"/>
      <c r="BE43" s="342"/>
      <c r="BF43" s="342"/>
      <c r="BG43" s="342"/>
      <c r="BH43" s="342"/>
    </row>
    <row r="44" spans="2:60" ht="16.5" customHeight="1">
      <c r="F44" s="342"/>
      <c r="G44" s="342"/>
      <c r="H44" s="342"/>
      <c r="I44" s="342"/>
      <c r="J44" s="342"/>
      <c r="K44" s="342"/>
      <c r="L44" s="342"/>
      <c r="M44" s="342"/>
      <c r="N44" s="342"/>
      <c r="O44" s="342"/>
      <c r="P44" s="342"/>
      <c r="Q44" s="342"/>
      <c r="Y44" s="342"/>
      <c r="Z44" s="342"/>
      <c r="AA44" s="342"/>
      <c r="AB44" s="342"/>
      <c r="AC44" s="342"/>
      <c r="AD44" s="342"/>
      <c r="AE44" s="342"/>
      <c r="AF44" s="342"/>
      <c r="AG44" s="342"/>
      <c r="AH44" s="342"/>
      <c r="AI44" s="342"/>
      <c r="AJ44" s="342"/>
      <c r="AK44" s="342"/>
      <c r="AL44" s="342"/>
      <c r="AM44" s="342"/>
      <c r="AN44" s="342"/>
      <c r="AO44" s="342"/>
      <c r="AP44" s="342"/>
      <c r="AQ44" s="342"/>
      <c r="AR44" s="342"/>
      <c r="AS44" s="342"/>
      <c r="AT44" s="342"/>
      <c r="AU44" s="342"/>
      <c r="AV44" s="342"/>
      <c r="AW44" s="342"/>
      <c r="AX44" s="342"/>
      <c r="AY44" s="342"/>
      <c r="AZ44" s="342"/>
      <c r="BA44" s="342"/>
      <c r="BB44" s="342"/>
      <c r="BC44" s="342"/>
      <c r="BD44" s="342"/>
      <c r="BE44" s="342"/>
      <c r="BF44" s="342"/>
      <c r="BG44" s="342"/>
      <c r="BH44" s="342"/>
    </row>
    <row r="45" spans="2:60" ht="16.5" customHeight="1">
      <c r="F45" s="342"/>
      <c r="G45" s="342"/>
      <c r="H45" s="342"/>
      <c r="I45" s="342"/>
      <c r="J45" s="342"/>
      <c r="K45" s="342"/>
      <c r="L45" s="342"/>
      <c r="M45" s="342"/>
      <c r="N45" s="342"/>
      <c r="O45" s="342"/>
      <c r="P45" s="342"/>
      <c r="Q45" s="342"/>
      <c r="Y45" s="342"/>
      <c r="Z45" s="342"/>
      <c r="AA45" s="342"/>
      <c r="AB45" s="342"/>
      <c r="AC45" s="342"/>
      <c r="AD45" s="342"/>
      <c r="AE45" s="342"/>
      <c r="AF45" s="342"/>
      <c r="AG45" s="342"/>
      <c r="AH45" s="342"/>
      <c r="AI45" s="342"/>
      <c r="AJ45" s="342"/>
      <c r="AK45" s="342"/>
      <c r="AL45" s="342"/>
      <c r="AM45" s="342"/>
      <c r="AN45" s="342"/>
      <c r="AO45" s="342"/>
      <c r="AP45" s="342"/>
      <c r="AQ45" s="342"/>
      <c r="AR45" s="342"/>
      <c r="AS45" s="342"/>
      <c r="AT45" s="342"/>
      <c r="AU45" s="342"/>
      <c r="AV45" s="342"/>
      <c r="AW45" s="342"/>
      <c r="AX45" s="342"/>
      <c r="AY45" s="342"/>
      <c r="AZ45" s="342"/>
      <c r="BA45" s="342"/>
      <c r="BB45" s="342"/>
      <c r="BC45" s="342"/>
      <c r="BD45" s="342"/>
      <c r="BE45" s="342"/>
      <c r="BF45" s="342"/>
      <c r="BG45" s="342"/>
      <c r="BH45" s="342"/>
    </row>
    <row r="46" spans="2:60" ht="16.5" customHeight="1">
      <c r="Y46" s="342"/>
      <c r="Z46" s="342"/>
      <c r="AA46" s="342"/>
      <c r="AB46" s="342"/>
      <c r="AC46" s="342"/>
      <c r="AD46" s="342"/>
      <c r="AE46" s="342"/>
      <c r="AF46" s="342"/>
      <c r="AG46" s="342"/>
      <c r="AH46" s="342"/>
      <c r="AI46" s="342"/>
      <c r="AJ46" s="342"/>
      <c r="AK46" s="342"/>
      <c r="AL46" s="342"/>
      <c r="AM46" s="342"/>
      <c r="AN46" s="342"/>
      <c r="AO46" s="342"/>
      <c r="AP46" s="342"/>
      <c r="AQ46" s="342"/>
      <c r="AR46" s="342"/>
      <c r="AS46" s="342"/>
      <c r="AT46" s="342"/>
      <c r="AU46" s="342"/>
      <c r="AV46" s="342"/>
      <c r="AW46" s="342"/>
      <c r="AX46" s="342"/>
      <c r="AY46" s="342"/>
      <c r="AZ46" s="342"/>
      <c r="BA46" s="342"/>
      <c r="BB46" s="342"/>
      <c r="BC46" s="342"/>
      <c r="BD46" s="342"/>
      <c r="BE46" s="342"/>
      <c r="BF46" s="342"/>
      <c r="BG46" s="342"/>
      <c r="BH46" s="342"/>
    </row>
    <row r="47" spans="2:60" ht="16.5" customHeight="1"/>
    <row r="48" spans="2:60"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sheetData>
  <mergeCells count="1">
    <mergeCell ref="B4:C4"/>
  </mergeCells>
  <phoneticPr fontId="52" type="noConversion"/>
  <hyperlinks>
    <hyperlink ref="A2" location="Contents!A1" display="Contents"/>
    <hyperlink ref="A4" location="Group_IS!A1" display="JB Financial Group"/>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3" tint="-0.499984740745262"/>
    <pageSetUpPr fitToPage="1"/>
  </sheetPr>
  <dimension ref="A1:BP177"/>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4" width="9.77734375" style="5" hidden="1" customWidth="1"/>
    <col min="15" max="17" width="9.77734375" style="5" customWidth="1"/>
    <col min="18" max="18" width="2.77734375" style="5" customWidth="1"/>
    <col min="19" max="58" width="9.77734375" style="5" hidden="1" customWidth="1"/>
    <col min="59" max="68" width="9.77734375" style="5" customWidth="1"/>
    <col min="69" max="16384" width="8.88671875" style="1"/>
  </cols>
  <sheetData>
    <row r="1" spans="1:68" s="3" customFormat="1" ht="26.25" customHeight="1">
      <c r="A1" s="17"/>
      <c r="B1" s="19" t="s">
        <v>149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435" t="s">
        <v>581</v>
      </c>
      <c r="C3" s="435"/>
      <c r="D3" s="210"/>
      <c r="E3" s="436"/>
      <c r="F3" s="436"/>
      <c r="G3" s="436"/>
      <c r="H3" s="436"/>
      <c r="I3" s="436"/>
      <c r="J3" s="436"/>
      <c r="K3" s="436"/>
      <c r="L3" s="436"/>
      <c r="M3" s="436"/>
      <c r="N3" s="436"/>
      <c r="O3" s="436"/>
      <c r="P3" s="436"/>
      <c r="Q3" s="436"/>
      <c r="R3" s="210"/>
      <c r="S3" s="436"/>
      <c r="T3" s="436"/>
      <c r="U3" s="436"/>
      <c r="V3" s="436"/>
      <c r="W3" s="436"/>
      <c r="X3" s="436"/>
      <c r="Y3" s="436"/>
      <c r="Z3" s="436"/>
      <c r="AA3" s="436"/>
      <c r="AB3" s="436"/>
      <c r="AC3" s="436"/>
      <c r="AD3" s="436"/>
      <c r="AE3" s="436"/>
      <c r="AF3" s="436"/>
      <c r="AG3" s="436"/>
      <c r="AH3" s="436"/>
      <c r="AI3" s="436"/>
      <c r="AJ3" s="436"/>
      <c r="AK3" s="506"/>
      <c r="AL3" s="506"/>
      <c r="AM3" s="506"/>
      <c r="AN3" s="506"/>
      <c r="AO3" s="506"/>
      <c r="AP3" s="506"/>
      <c r="AQ3" s="506"/>
      <c r="AR3" s="506"/>
      <c r="AS3" s="506"/>
      <c r="AT3" s="506"/>
      <c r="AU3" s="506"/>
      <c r="AV3" s="506"/>
      <c r="AW3" s="506"/>
      <c r="AX3" s="506"/>
      <c r="AY3" s="506"/>
      <c r="AZ3" s="506"/>
      <c r="BA3" s="506"/>
      <c r="BB3" s="506"/>
      <c r="BC3" s="506"/>
      <c r="BD3" s="506"/>
      <c r="BE3" s="506"/>
      <c r="BF3" s="506"/>
      <c r="BG3" s="506"/>
      <c r="BH3" s="506"/>
      <c r="BI3" s="506"/>
      <c r="BJ3" s="506"/>
      <c r="BK3" s="506"/>
      <c r="BL3" s="506"/>
      <c r="BM3" s="506"/>
      <c r="BN3" s="506"/>
      <c r="BO3" s="506"/>
      <c r="BP3" s="506"/>
    </row>
    <row r="4" spans="1:68" s="7" customFormat="1" ht="16.5" customHeight="1">
      <c r="A4" s="413" t="s">
        <v>82</v>
      </c>
      <c r="B4" s="189" t="s">
        <v>1018</v>
      </c>
      <c r="C4" s="189"/>
      <c r="D4" s="10"/>
      <c r="E4" s="125" t="s">
        <v>104</v>
      </c>
      <c r="F4" s="125" t="s">
        <v>105</v>
      </c>
      <c r="G4" s="125" t="s">
        <v>106</v>
      </c>
      <c r="H4" s="125" t="s">
        <v>639</v>
      </c>
      <c r="I4" s="125" t="s">
        <v>823</v>
      </c>
      <c r="J4" s="125" t="s">
        <v>835</v>
      </c>
      <c r="K4" s="125" t="s">
        <v>876</v>
      </c>
      <c r="L4" s="125" t="s">
        <v>932</v>
      </c>
      <c r="M4" s="125" t="s">
        <v>948</v>
      </c>
      <c r="N4" s="125" t="s">
        <v>977</v>
      </c>
      <c r="O4" s="125" t="s">
        <v>993</v>
      </c>
      <c r="P4" s="125" t="s">
        <v>1030</v>
      </c>
      <c r="Q4" s="125" t="s">
        <v>1126</v>
      </c>
      <c r="R4" s="5"/>
      <c r="S4" s="125" t="s">
        <v>935</v>
      </c>
      <c r="T4" s="125" t="s">
        <v>1</v>
      </c>
      <c r="U4" s="125" t="s">
        <v>2</v>
      </c>
      <c r="V4" s="125" t="s">
        <v>3</v>
      </c>
      <c r="W4" s="125" t="s">
        <v>4</v>
      </c>
      <c r="X4" s="125" t="s">
        <v>5</v>
      </c>
      <c r="Y4" s="125" t="s">
        <v>6</v>
      </c>
      <c r="Z4" s="125" t="s">
        <v>22</v>
      </c>
      <c r="AA4" s="125" t="s">
        <v>79</v>
      </c>
      <c r="AB4" s="125" t="s">
        <v>80</v>
      </c>
      <c r="AC4" s="125" t="s">
        <v>579</v>
      </c>
      <c r="AD4" s="125" t="s">
        <v>643</v>
      </c>
      <c r="AE4" s="125" t="s">
        <v>779</v>
      </c>
      <c r="AF4" s="125" t="s">
        <v>783</v>
      </c>
      <c r="AG4" s="125" t="s">
        <v>815</v>
      </c>
      <c r="AH4" s="125" t="s">
        <v>824</v>
      </c>
      <c r="AI4" s="125" t="s">
        <v>830</v>
      </c>
      <c r="AJ4" s="125" t="s">
        <v>831</v>
      </c>
      <c r="AK4" s="125" t="s">
        <v>834</v>
      </c>
      <c r="AL4" s="125" t="s">
        <v>836</v>
      </c>
      <c r="AM4" s="125" t="s">
        <v>837</v>
      </c>
      <c r="AN4" s="125" t="s">
        <v>839</v>
      </c>
      <c r="AO4" s="125" t="s">
        <v>870</v>
      </c>
      <c r="AP4" s="125" t="s">
        <v>901</v>
      </c>
      <c r="AQ4" s="125" t="s">
        <v>917</v>
      </c>
      <c r="AR4" s="125" t="s">
        <v>928</v>
      </c>
      <c r="AS4" s="125" t="s">
        <v>931</v>
      </c>
      <c r="AT4" s="125" t="s">
        <v>934</v>
      </c>
      <c r="AU4" s="125" t="s">
        <v>938</v>
      </c>
      <c r="AV4" s="125" t="s">
        <v>940</v>
      </c>
      <c r="AW4" s="125" t="s">
        <v>947</v>
      </c>
      <c r="AX4" s="125" t="s">
        <v>943</v>
      </c>
      <c r="AY4" s="125" t="s">
        <v>979</v>
      </c>
      <c r="AZ4" s="125" t="s">
        <v>980</v>
      </c>
      <c r="BA4" s="125" t="s">
        <v>981</v>
      </c>
      <c r="BB4" s="125" t="s">
        <v>982</v>
      </c>
      <c r="BC4" s="125" t="s">
        <v>985</v>
      </c>
      <c r="BD4" s="125" t="s">
        <v>990</v>
      </c>
      <c r="BE4" s="125" t="s">
        <v>991</v>
      </c>
      <c r="BF4" s="125" t="s">
        <v>992</v>
      </c>
      <c r="BG4" s="125" t="s">
        <v>999</v>
      </c>
      <c r="BH4" s="125" t="s">
        <v>1023</v>
      </c>
      <c r="BI4" s="125" t="s">
        <v>1024</v>
      </c>
      <c r="BJ4" s="125" t="s">
        <v>1031</v>
      </c>
      <c r="BK4" s="125" t="s">
        <v>1069</v>
      </c>
      <c r="BL4" s="125" t="s">
        <v>1087</v>
      </c>
      <c r="BM4" s="125" t="s">
        <v>1104</v>
      </c>
      <c r="BN4" s="125" t="s">
        <v>1125</v>
      </c>
      <c r="BO4" s="125" t="s">
        <v>1161</v>
      </c>
      <c r="BP4" s="125" t="s">
        <v>1171</v>
      </c>
    </row>
    <row r="5" spans="1:68" s="7" customFormat="1" ht="16.5" customHeight="1">
      <c r="A5" s="100" t="s">
        <v>85</v>
      </c>
      <c r="B5" s="437" t="s">
        <v>582</v>
      </c>
      <c r="D5" s="8"/>
      <c r="E5" s="438">
        <v>16186.102961982</v>
      </c>
      <c r="F5" s="438">
        <v>35507.408269619998</v>
      </c>
      <c r="G5" s="438">
        <v>39811.176413194997</v>
      </c>
      <c r="H5" s="438">
        <v>45798.925000000003</v>
      </c>
      <c r="I5" s="438">
        <v>47593.66006131794</v>
      </c>
      <c r="J5" s="438">
        <v>46779.843870810917</v>
      </c>
      <c r="K5" s="438">
        <v>47529.564264238688</v>
      </c>
      <c r="L5" s="438">
        <v>53375.462808092903</v>
      </c>
      <c r="M5" s="438">
        <v>56395.637407285256</v>
      </c>
      <c r="N5" s="438">
        <v>59828.16466506444</v>
      </c>
      <c r="O5" s="438">
        <v>63403.969593831105</v>
      </c>
      <c r="P5" s="438">
        <v>66721.953302543552</v>
      </c>
      <c r="Q5" s="438">
        <v>73123.84387269865</v>
      </c>
      <c r="R5" s="438"/>
      <c r="S5" s="438">
        <v>17425.227159647999</v>
      </c>
      <c r="T5" s="438">
        <v>18234.703244115</v>
      </c>
      <c r="U5" s="438">
        <v>18662.112123275998</v>
      </c>
      <c r="V5" s="438">
        <v>35507.408269619998</v>
      </c>
      <c r="W5" s="438">
        <v>36176.836561996999</v>
      </c>
      <c r="X5" s="438">
        <v>37372.324231762257</v>
      </c>
      <c r="Y5" s="438">
        <v>38195.836870360959</v>
      </c>
      <c r="Z5" s="438">
        <v>39811.176413194997</v>
      </c>
      <c r="AA5" s="438">
        <v>41005.174938876</v>
      </c>
      <c r="AB5" s="438">
        <v>42511.203053386998</v>
      </c>
      <c r="AC5" s="438">
        <v>44287.805377619879</v>
      </c>
      <c r="AD5" s="438">
        <v>45798.925000000003</v>
      </c>
      <c r="AE5" s="438">
        <v>46331.530578646838</v>
      </c>
      <c r="AF5" s="438">
        <v>47052.111289417961</v>
      </c>
      <c r="AG5" s="438">
        <v>47861.417005735871</v>
      </c>
      <c r="AH5" s="438">
        <v>47593.66006131794</v>
      </c>
      <c r="AI5" s="438">
        <v>47907.663920255596</v>
      </c>
      <c r="AJ5" s="438">
        <v>47677.822157494447</v>
      </c>
      <c r="AK5" s="438">
        <v>47169.166468639261</v>
      </c>
      <c r="AL5" s="438">
        <v>46779.843870810917</v>
      </c>
      <c r="AM5" s="438">
        <v>46527.284959231496</v>
      </c>
      <c r="AN5" s="438">
        <v>46551.773462945945</v>
      </c>
      <c r="AO5" s="438">
        <v>46726.34701077277</v>
      </c>
      <c r="AP5" s="438">
        <v>47529.564264238688</v>
      </c>
      <c r="AQ5" s="438">
        <v>49145.637611802063</v>
      </c>
      <c r="AR5" s="438">
        <v>51849.544126977882</v>
      </c>
      <c r="AS5" s="438">
        <v>52861.845520099203</v>
      </c>
      <c r="AT5" s="438">
        <v>53375.462808093056</v>
      </c>
      <c r="AU5" s="438">
        <v>53773.435580552105</v>
      </c>
      <c r="AV5" s="438">
        <v>54545.491620412868</v>
      </c>
      <c r="AW5" s="438">
        <v>55568.855005484773</v>
      </c>
      <c r="AX5" s="438">
        <v>56395.637407285256</v>
      </c>
      <c r="AY5" s="438">
        <v>57963.015879398867</v>
      </c>
      <c r="AZ5" s="438">
        <v>58930.793345604368</v>
      </c>
      <c r="BA5" s="438">
        <v>60153.901304477011</v>
      </c>
      <c r="BB5" s="438">
        <v>59828.16466506444</v>
      </c>
      <c r="BC5" s="438">
        <v>60001.390178032547</v>
      </c>
      <c r="BD5" s="438">
        <v>60763.870356897372</v>
      </c>
      <c r="BE5" s="438">
        <v>62223.831698656009</v>
      </c>
      <c r="BF5" s="438">
        <v>63403.969593831105</v>
      </c>
      <c r="BG5" s="438">
        <v>64316.818329929651</v>
      </c>
      <c r="BH5" s="438">
        <v>65712.221589728826</v>
      </c>
      <c r="BI5" s="438">
        <v>65517.336539754971</v>
      </c>
      <c r="BJ5" s="438">
        <v>66721.953302543552</v>
      </c>
      <c r="BK5" s="438">
        <v>68289.472154255389</v>
      </c>
      <c r="BL5" s="438">
        <v>70188.04421964506</v>
      </c>
      <c r="BM5" s="438">
        <v>71254.395848836401</v>
      </c>
      <c r="BN5" s="438">
        <v>73123.84387269865</v>
      </c>
      <c r="BO5" s="438">
        <v>73982.480347260338</v>
      </c>
      <c r="BP5" s="438">
        <v>76237.453684858425</v>
      </c>
    </row>
    <row r="6" spans="1:68" s="8" customFormat="1" ht="16.5" customHeight="1">
      <c r="A6" s="296" t="s">
        <v>542</v>
      </c>
      <c r="B6" s="439" t="s">
        <v>583</v>
      </c>
      <c r="C6" s="7"/>
      <c r="D6" s="7"/>
      <c r="E6" s="303">
        <v>754.89442360099997</v>
      </c>
      <c r="F6" s="303">
        <v>1514.354252266</v>
      </c>
      <c r="G6" s="303">
        <v>1469.4440508610001</v>
      </c>
      <c r="H6" s="303">
        <v>2218.6353000565</v>
      </c>
      <c r="I6" s="303">
        <v>2244.9405482838001</v>
      </c>
      <c r="J6" s="303">
        <v>2346.2818784276947</v>
      </c>
      <c r="K6" s="303">
        <v>2711.4297890369621</v>
      </c>
      <c r="L6" s="303">
        <v>2781.0872467153281</v>
      </c>
      <c r="M6" s="303">
        <v>2916.3367234990001</v>
      </c>
      <c r="N6" s="303">
        <v>2080.0020320859999</v>
      </c>
      <c r="O6" s="303">
        <v>1902.775315757</v>
      </c>
      <c r="P6" s="303">
        <v>1621.7540900939998</v>
      </c>
      <c r="Q6" s="303">
        <v>2473.1195203520001</v>
      </c>
      <c r="R6" s="303"/>
      <c r="S6" s="303">
        <v>968.14426587000003</v>
      </c>
      <c r="T6" s="303">
        <v>978.63228314000003</v>
      </c>
      <c r="U6" s="303">
        <v>1095.788128274</v>
      </c>
      <c r="V6" s="303">
        <v>1514.354252266</v>
      </c>
      <c r="W6" s="303">
        <v>1522.7671743129999</v>
      </c>
      <c r="X6" s="303">
        <v>1719.289969291</v>
      </c>
      <c r="Y6" s="303">
        <v>1432.5847269190001</v>
      </c>
      <c r="Z6" s="303">
        <v>1469.4440508610001</v>
      </c>
      <c r="AA6" s="303">
        <v>1446.016077107</v>
      </c>
      <c r="AB6" s="303">
        <v>1847.8008665720001</v>
      </c>
      <c r="AC6" s="303">
        <v>1662.5498489062891</v>
      </c>
      <c r="AD6" s="303">
        <v>2218.6353000565</v>
      </c>
      <c r="AE6" s="303">
        <v>1880.7159218294</v>
      </c>
      <c r="AF6" s="303">
        <v>1946.6031613685998</v>
      </c>
      <c r="AG6" s="303">
        <v>2254.4730471457001</v>
      </c>
      <c r="AH6" s="303">
        <v>2244.9405482838001</v>
      </c>
      <c r="AI6" s="303">
        <v>2637.8042721405</v>
      </c>
      <c r="AJ6" s="303">
        <v>2306.7555465896548</v>
      </c>
      <c r="AK6" s="303">
        <v>2069.107207242836</v>
      </c>
      <c r="AL6" s="303">
        <v>2346.2818784276947</v>
      </c>
      <c r="AM6" s="303">
        <v>2441.8531554593519</v>
      </c>
      <c r="AN6" s="303">
        <v>2099.5221974086799</v>
      </c>
      <c r="AO6" s="303">
        <v>2357.096343993479</v>
      </c>
      <c r="AP6" s="303">
        <v>2711.4297890369621</v>
      </c>
      <c r="AQ6" s="303">
        <v>2978.8675352529999</v>
      </c>
      <c r="AR6" s="303">
        <v>3716.4596213939999</v>
      </c>
      <c r="AS6" s="303">
        <v>2724.4928382540002</v>
      </c>
      <c r="AT6" s="303">
        <v>2781.0872467153281</v>
      </c>
      <c r="AU6" s="303">
        <v>2707.4325430250001</v>
      </c>
      <c r="AV6" s="303">
        <v>3088.8441398219998</v>
      </c>
      <c r="AW6" s="303">
        <v>2773.0849364840001</v>
      </c>
      <c r="AX6" s="303">
        <v>2916.3367234990001</v>
      </c>
      <c r="AY6" s="303">
        <v>2448.183707788</v>
      </c>
      <c r="AZ6" s="303">
        <v>2532.7677900019999</v>
      </c>
      <c r="BA6" s="303">
        <v>2471.496522984</v>
      </c>
      <c r="BB6" s="303">
        <v>2080.0020320859999</v>
      </c>
      <c r="BC6" s="303">
        <v>2505.382607778</v>
      </c>
      <c r="BD6" s="303">
        <v>2005.3439975509998</v>
      </c>
      <c r="BE6" s="303">
        <v>1873.8734733879999</v>
      </c>
      <c r="BF6" s="303">
        <v>1902.775315757</v>
      </c>
      <c r="BG6" s="303">
        <v>1580.8972320600001</v>
      </c>
      <c r="BH6" s="303">
        <v>2570.1292255660001</v>
      </c>
      <c r="BI6" s="303">
        <v>2092.7566375689998</v>
      </c>
      <c r="BJ6" s="303">
        <v>1621.7540900939998</v>
      </c>
      <c r="BK6" s="303">
        <v>1627.7674863570001</v>
      </c>
      <c r="BL6" s="303">
        <v>1861.5763321620002</v>
      </c>
      <c r="BM6" s="303">
        <v>2282.753214799</v>
      </c>
      <c r="BN6" s="303">
        <v>2473.1195203520001</v>
      </c>
      <c r="BO6" s="303">
        <v>2252.2690632500003</v>
      </c>
      <c r="BP6" s="303">
        <v>2144.5799448319999</v>
      </c>
    </row>
    <row r="7" spans="1:68" s="12" customFormat="1" ht="16.5" customHeight="1">
      <c r="A7" s="100" t="s">
        <v>95</v>
      </c>
      <c r="B7" s="439" t="s">
        <v>829</v>
      </c>
      <c r="C7" s="7"/>
      <c r="D7" s="7"/>
      <c r="E7" s="303">
        <v>0.675624</v>
      </c>
      <c r="F7" s="303">
        <v>292.78207339800002</v>
      </c>
      <c r="G7" s="303">
        <v>220.19608432000001</v>
      </c>
      <c r="H7" s="303">
        <v>18.340334613999982</v>
      </c>
      <c r="I7" s="303">
        <v>8.237040330000001</v>
      </c>
      <c r="J7" s="303">
        <v>245.21527790570977</v>
      </c>
      <c r="K7" s="303">
        <v>251.77485167200001</v>
      </c>
      <c r="L7" s="303">
        <v>851.23577445899991</v>
      </c>
      <c r="M7" s="303">
        <v>966.37932784899999</v>
      </c>
      <c r="N7" s="303">
        <v>1163.7981673038084</v>
      </c>
      <c r="O7" s="303">
        <v>1869.0237552366361</v>
      </c>
      <c r="P7" s="303">
        <v>2515.2584207520622</v>
      </c>
      <c r="Q7" s="303">
        <v>3919.762521143809</v>
      </c>
      <c r="R7" s="303"/>
      <c r="S7" s="303">
        <v>3.3394470200000002</v>
      </c>
      <c r="T7" s="303">
        <v>2.1231963</v>
      </c>
      <c r="U7" s="303">
        <v>1.8716999999999999</v>
      </c>
      <c r="V7" s="303">
        <v>292.78207339800002</v>
      </c>
      <c r="W7" s="303">
        <v>292.88982734699999</v>
      </c>
      <c r="X7" s="303">
        <v>333.16066382818747</v>
      </c>
      <c r="Y7" s="303">
        <v>356.401199389</v>
      </c>
      <c r="Z7" s="303">
        <v>220.19608432000001</v>
      </c>
      <c r="AA7" s="303">
        <v>363.39288609499999</v>
      </c>
      <c r="AB7" s="303">
        <v>213.03104026199998</v>
      </c>
      <c r="AC7" s="303">
        <v>213.25779754000001</v>
      </c>
      <c r="AD7" s="303">
        <v>18.340334613999982</v>
      </c>
      <c r="AE7" s="303">
        <v>7.5391078280000006</v>
      </c>
      <c r="AF7" s="303">
        <v>12.371595684000001</v>
      </c>
      <c r="AG7" s="303">
        <v>12.091628081</v>
      </c>
      <c r="AH7" s="303">
        <v>8.237040330000001</v>
      </c>
      <c r="AI7" s="303">
        <v>204.62781392900001</v>
      </c>
      <c r="AJ7" s="303">
        <v>222.26925873599998</v>
      </c>
      <c r="AK7" s="303">
        <v>240.56510524499996</v>
      </c>
      <c r="AL7" s="303">
        <v>245.21527790570977</v>
      </c>
      <c r="AM7" s="303">
        <v>315.69340729099997</v>
      </c>
      <c r="AN7" s="303">
        <v>239.38486885800003</v>
      </c>
      <c r="AO7" s="303">
        <v>534.08840210999995</v>
      </c>
      <c r="AP7" s="303">
        <v>251.77485167200001</v>
      </c>
      <c r="AQ7" s="303">
        <v>271.65405663400003</v>
      </c>
      <c r="AR7" s="303">
        <v>715.03788963099998</v>
      </c>
      <c r="AS7" s="303">
        <v>906.74686366900005</v>
      </c>
      <c r="AT7" s="303">
        <v>851.23577445899991</v>
      </c>
      <c r="AU7" s="303">
        <v>973.97824883299995</v>
      </c>
      <c r="AV7" s="303">
        <v>1100.830373901</v>
      </c>
      <c r="AW7" s="303">
        <v>1107.164670222</v>
      </c>
      <c r="AX7" s="303">
        <v>966.37932784899999</v>
      </c>
      <c r="AY7" s="303">
        <v>979.96606992500017</v>
      </c>
      <c r="AZ7" s="303">
        <v>1194.5639001019999</v>
      </c>
      <c r="BA7" s="303">
        <v>988.25729320699998</v>
      </c>
      <c r="BB7" s="303">
        <v>1163.7981673038084</v>
      </c>
      <c r="BC7" s="303">
        <v>1135.5124168670827</v>
      </c>
      <c r="BD7" s="303">
        <v>1394.0743103794928</v>
      </c>
      <c r="BE7" s="303">
        <v>1621.6617457308623</v>
      </c>
      <c r="BF7" s="303">
        <v>1869.0237552366361</v>
      </c>
      <c r="BG7" s="303">
        <v>2387.9685189755319</v>
      </c>
      <c r="BH7" s="303">
        <v>2175.9371638529024</v>
      </c>
      <c r="BI7" s="303">
        <v>2353.1103646794081</v>
      </c>
      <c r="BJ7" s="303">
        <v>2515.2584207520622</v>
      </c>
      <c r="BK7" s="303">
        <v>3258.1253811498982</v>
      </c>
      <c r="BL7" s="303">
        <v>3069.4980597708986</v>
      </c>
      <c r="BM7" s="303">
        <v>3337.3345611238087</v>
      </c>
      <c r="BN7" s="303">
        <v>3919.762521143809</v>
      </c>
      <c r="BO7" s="303">
        <v>4148.728379714129</v>
      </c>
      <c r="BP7" s="303">
        <v>4401.7627657170488</v>
      </c>
    </row>
    <row r="8" spans="1:68" s="12" customFormat="1" ht="16.5" customHeight="1">
      <c r="A8" s="100" t="s">
        <v>87</v>
      </c>
      <c r="B8" s="441" t="s">
        <v>827</v>
      </c>
      <c r="C8" s="8"/>
      <c r="D8" s="8"/>
      <c r="E8" s="304">
        <v>0.675624</v>
      </c>
      <c r="F8" s="304">
        <v>77.544073397999995</v>
      </c>
      <c r="G8" s="304">
        <v>12.089930472999999</v>
      </c>
      <c r="H8" s="304">
        <v>12.554919019</v>
      </c>
      <c r="I8" s="304">
        <v>8.237040330000001</v>
      </c>
      <c r="J8" s="503"/>
      <c r="K8" s="503"/>
      <c r="L8" s="503"/>
      <c r="M8" s="503"/>
      <c r="N8" s="503"/>
      <c r="O8" s="503"/>
      <c r="P8" s="503"/>
      <c r="Q8" s="503"/>
      <c r="R8" s="304"/>
      <c r="S8" s="304">
        <v>3.3394470200000002</v>
      </c>
      <c r="T8" s="304">
        <v>2.1231963</v>
      </c>
      <c r="U8" s="304">
        <v>1.8716999999999999</v>
      </c>
      <c r="V8" s="304">
        <v>77.544073397999995</v>
      </c>
      <c r="W8" s="304">
        <v>78.815696911000003</v>
      </c>
      <c r="X8" s="304">
        <v>120.87196817418746</v>
      </c>
      <c r="Y8" s="304">
        <v>145.96010048700001</v>
      </c>
      <c r="Z8" s="304">
        <v>12.089930472999999</v>
      </c>
      <c r="AA8" s="304">
        <v>157.100355659</v>
      </c>
      <c r="AB8" s="304">
        <v>8.7523446079999996</v>
      </c>
      <c r="AC8" s="304">
        <v>6.6786987960000008</v>
      </c>
      <c r="AD8" s="304">
        <v>12.554919019</v>
      </c>
      <c r="AE8" s="304">
        <v>7.5391078280000006</v>
      </c>
      <c r="AF8" s="304">
        <v>12.371595684000001</v>
      </c>
      <c r="AG8" s="304">
        <v>12.091628081</v>
      </c>
      <c r="AH8" s="304">
        <v>8.237040330000001</v>
      </c>
      <c r="AI8" s="503"/>
      <c r="AJ8" s="503"/>
      <c r="AK8" s="503"/>
      <c r="AL8" s="503"/>
      <c r="AM8" s="503"/>
      <c r="AN8" s="503"/>
      <c r="AO8" s="503"/>
      <c r="AP8" s="503"/>
      <c r="AQ8" s="503"/>
      <c r="AR8" s="503"/>
      <c r="AS8" s="503"/>
      <c r="AT8" s="503"/>
      <c r="AU8" s="503"/>
      <c r="AV8" s="503"/>
      <c r="AW8" s="503"/>
      <c r="AX8" s="503"/>
      <c r="AY8" s="503"/>
      <c r="AZ8" s="503"/>
      <c r="BA8" s="503"/>
      <c r="BB8" s="503"/>
      <c r="BC8" s="503"/>
      <c r="BD8" s="503"/>
      <c r="BE8" s="503"/>
      <c r="BF8" s="503"/>
      <c r="BG8" s="503"/>
      <c r="BH8" s="503"/>
      <c r="BI8" s="503"/>
      <c r="BJ8" s="503"/>
      <c r="BK8" s="503"/>
      <c r="BL8" s="503"/>
      <c r="BM8" s="503"/>
      <c r="BN8" s="503"/>
      <c r="BO8" s="503"/>
      <c r="BP8" s="503"/>
    </row>
    <row r="9" spans="1:68" s="12" customFormat="1" ht="16.5" customHeight="1">
      <c r="A9" s="101" t="s">
        <v>83</v>
      </c>
      <c r="B9" s="441" t="s">
        <v>828</v>
      </c>
      <c r="E9" s="288">
        <v>0</v>
      </c>
      <c r="F9" s="288">
        <v>215.238</v>
      </c>
      <c r="G9" s="288">
        <v>208.106153847</v>
      </c>
      <c r="H9" s="288">
        <v>5.7854155949999839</v>
      </c>
      <c r="I9" s="288">
        <v>0</v>
      </c>
      <c r="J9" s="504"/>
      <c r="K9" s="504"/>
      <c r="L9" s="504"/>
      <c r="M9" s="504"/>
      <c r="N9" s="504"/>
      <c r="O9" s="504"/>
      <c r="P9" s="504"/>
      <c r="Q9" s="504"/>
      <c r="R9" s="288"/>
      <c r="S9" s="288">
        <v>0</v>
      </c>
      <c r="T9" s="288">
        <v>0</v>
      </c>
      <c r="U9" s="288">
        <v>0</v>
      </c>
      <c r="V9" s="288">
        <v>215.238</v>
      </c>
      <c r="W9" s="288">
        <v>214.07413043599999</v>
      </c>
      <c r="X9" s="288">
        <v>212.28869565400001</v>
      </c>
      <c r="Y9" s="288">
        <v>210.44109890200002</v>
      </c>
      <c r="Z9" s="288">
        <v>208.106153847</v>
      </c>
      <c r="AA9" s="288">
        <v>206.29253043600002</v>
      </c>
      <c r="AB9" s="288">
        <v>204.27869565399999</v>
      </c>
      <c r="AC9" s="288">
        <v>206.57909874400002</v>
      </c>
      <c r="AD9" s="288">
        <v>5.7854155949999839</v>
      </c>
      <c r="AE9" s="288">
        <v>0</v>
      </c>
      <c r="AF9" s="288">
        <v>0</v>
      </c>
      <c r="AG9" s="288">
        <v>0</v>
      </c>
      <c r="AH9" s="288">
        <v>0</v>
      </c>
      <c r="AI9" s="504"/>
      <c r="AJ9" s="504"/>
      <c r="AK9" s="504"/>
      <c r="AL9" s="504"/>
      <c r="AM9" s="504"/>
      <c r="AN9" s="504"/>
      <c r="AO9" s="504"/>
      <c r="AP9" s="504"/>
      <c r="AQ9" s="504"/>
      <c r="AR9" s="504"/>
      <c r="AS9" s="504"/>
      <c r="AT9" s="504"/>
      <c r="AU9" s="504"/>
      <c r="AV9" s="504"/>
      <c r="AW9" s="504"/>
      <c r="AX9" s="504"/>
      <c r="AY9" s="504"/>
      <c r="AZ9" s="504"/>
      <c r="BA9" s="504"/>
      <c r="BB9" s="504"/>
      <c r="BC9" s="504"/>
      <c r="BD9" s="504"/>
      <c r="BE9" s="504"/>
      <c r="BF9" s="504"/>
      <c r="BG9" s="504"/>
      <c r="BH9" s="504"/>
      <c r="BI9" s="504"/>
      <c r="BJ9" s="504"/>
      <c r="BK9" s="504"/>
      <c r="BL9" s="504"/>
      <c r="BM9" s="504"/>
      <c r="BN9" s="504"/>
      <c r="BO9" s="504"/>
      <c r="BP9" s="504"/>
    </row>
    <row r="10" spans="1:68" s="12" customFormat="1" ht="16.5" customHeight="1">
      <c r="A10" s="101" t="s">
        <v>84</v>
      </c>
      <c r="B10" s="439" t="s">
        <v>825</v>
      </c>
      <c r="E10" s="288">
        <v>1167.796982583</v>
      </c>
      <c r="F10" s="288">
        <v>1848.5112987969999</v>
      </c>
      <c r="G10" s="288">
        <v>2018.9998920189998</v>
      </c>
      <c r="H10" s="288">
        <v>2507.9568742769998</v>
      </c>
      <c r="I10" s="288">
        <v>2296.6818847124</v>
      </c>
      <c r="J10" s="288">
        <v>1955.9874587342001</v>
      </c>
      <c r="K10" s="288">
        <v>2079.9844619805999</v>
      </c>
      <c r="L10" s="288">
        <v>2639.1208305230002</v>
      </c>
      <c r="M10" s="288">
        <v>2999.3926447250001</v>
      </c>
      <c r="N10" s="288">
        <v>2846.548230035</v>
      </c>
      <c r="O10" s="288">
        <v>3670.8733170410001</v>
      </c>
      <c r="P10" s="288">
        <v>4294.7423933099999</v>
      </c>
      <c r="Q10" s="288">
        <v>4475.7474844640001</v>
      </c>
      <c r="R10" s="288"/>
      <c r="S10" s="288">
        <v>1023.449499748</v>
      </c>
      <c r="T10" s="288">
        <v>1082.586252868</v>
      </c>
      <c r="U10" s="288">
        <v>983.66952159100003</v>
      </c>
      <c r="V10" s="288">
        <v>1848.5112987969999</v>
      </c>
      <c r="W10" s="288">
        <v>1911.8530653409998</v>
      </c>
      <c r="X10" s="288">
        <v>1963.6188003470002</v>
      </c>
      <c r="Y10" s="288">
        <v>1790.0852113129999</v>
      </c>
      <c r="Z10" s="288">
        <v>2018.9998920189998</v>
      </c>
      <c r="AA10" s="288">
        <v>1971.657875782</v>
      </c>
      <c r="AB10" s="288">
        <v>1936.8811150890001</v>
      </c>
      <c r="AC10" s="288">
        <v>2286.7203381597337</v>
      </c>
      <c r="AD10" s="288">
        <v>2507.9568742769998</v>
      </c>
      <c r="AE10" s="288">
        <v>2278.7441343455002</v>
      </c>
      <c r="AF10" s="288">
        <v>2183.1066445373999</v>
      </c>
      <c r="AG10" s="288">
        <v>2379.9537395886</v>
      </c>
      <c r="AH10" s="288">
        <v>2296.6818847124</v>
      </c>
      <c r="AI10" s="288">
        <v>2035.9348485959999</v>
      </c>
      <c r="AJ10" s="288">
        <v>2040.5807086381999</v>
      </c>
      <c r="AK10" s="288">
        <v>2046.3048853984001</v>
      </c>
      <c r="AL10" s="288">
        <v>1955.9874587342001</v>
      </c>
      <c r="AM10" s="288">
        <v>1989.9524702625999</v>
      </c>
      <c r="AN10" s="288">
        <v>1959.4624013586003</v>
      </c>
      <c r="AO10" s="288">
        <v>2114.3851271449998</v>
      </c>
      <c r="AP10" s="288">
        <v>2079.9844619805999</v>
      </c>
      <c r="AQ10" s="288">
        <v>2266.600960625</v>
      </c>
      <c r="AR10" s="288">
        <v>2360.8770038100001</v>
      </c>
      <c r="AS10" s="288">
        <v>2639.3391295259999</v>
      </c>
      <c r="AT10" s="288">
        <v>2639.1208305230002</v>
      </c>
      <c r="AU10" s="288">
        <v>2626.0980212519999</v>
      </c>
      <c r="AV10" s="288">
        <v>2597.6478285479998</v>
      </c>
      <c r="AW10" s="288">
        <v>2903.4470236490001</v>
      </c>
      <c r="AX10" s="288">
        <v>2999.3926447250001</v>
      </c>
      <c r="AY10" s="288">
        <v>2925.888126203</v>
      </c>
      <c r="AZ10" s="288">
        <v>2855.2508203570001</v>
      </c>
      <c r="BA10" s="288">
        <v>2785.0445756990002</v>
      </c>
      <c r="BB10" s="288">
        <v>2846.548230035</v>
      </c>
      <c r="BC10" s="288">
        <v>2866.2908239399999</v>
      </c>
      <c r="BD10" s="288">
        <v>3198.8587152959999</v>
      </c>
      <c r="BE10" s="288">
        <v>3504.9522689259998</v>
      </c>
      <c r="BF10" s="288">
        <v>3670.8733170410001</v>
      </c>
      <c r="BG10" s="288">
        <v>3718.4970172799999</v>
      </c>
      <c r="BH10" s="288">
        <v>3701.7749387889999</v>
      </c>
      <c r="BI10" s="288">
        <v>3844.9143645459999</v>
      </c>
      <c r="BJ10" s="288">
        <v>4294.7423933099999</v>
      </c>
      <c r="BK10" s="288">
        <v>4423.3468323010002</v>
      </c>
      <c r="BL10" s="288">
        <v>4396.7776177870001</v>
      </c>
      <c r="BM10" s="288">
        <v>4430.8025823609996</v>
      </c>
      <c r="BN10" s="288">
        <v>4475.7474844640001</v>
      </c>
      <c r="BO10" s="288">
        <v>4342.3259830770003</v>
      </c>
      <c r="BP10" s="288">
        <v>4245.0204252109997</v>
      </c>
    </row>
    <row r="11" spans="1:68" s="12" customFormat="1" ht="16.5" customHeight="1">
      <c r="A11" s="101" t="s">
        <v>90</v>
      </c>
      <c r="B11" s="439" t="s">
        <v>826</v>
      </c>
      <c r="C11" s="6"/>
      <c r="D11" s="6"/>
      <c r="E11" s="288">
        <v>1275.125022316</v>
      </c>
      <c r="F11" s="288">
        <v>3194.8209901509999</v>
      </c>
      <c r="G11" s="288">
        <v>2976.0905506600002</v>
      </c>
      <c r="H11" s="288">
        <v>2419.4036064849997</v>
      </c>
      <c r="I11" s="288">
        <v>2586.6615372040001</v>
      </c>
      <c r="J11" s="288">
        <v>2681.0969600439998</v>
      </c>
      <c r="K11" s="288">
        <v>2523.4460513208001</v>
      </c>
      <c r="L11" s="288">
        <v>2702.506873415</v>
      </c>
      <c r="M11" s="288">
        <v>2783.7658118469999</v>
      </c>
      <c r="N11" s="288">
        <v>3494.6571691129998</v>
      </c>
      <c r="O11" s="288">
        <v>3525.1128390550002</v>
      </c>
      <c r="P11" s="288">
        <v>3206.469768419</v>
      </c>
      <c r="Q11" s="288">
        <v>2725.7994540939999</v>
      </c>
      <c r="R11" s="288"/>
      <c r="S11" s="288">
        <v>1363.732773083</v>
      </c>
      <c r="T11" s="288">
        <v>1374.070878796</v>
      </c>
      <c r="U11" s="288">
        <v>1346.1255085810001</v>
      </c>
      <c r="V11" s="288">
        <v>3194.8209901509999</v>
      </c>
      <c r="W11" s="288">
        <v>2952.8983049459998</v>
      </c>
      <c r="X11" s="288">
        <v>3049.7880628909998</v>
      </c>
      <c r="Y11" s="288">
        <v>3033.033339262</v>
      </c>
      <c r="Z11" s="288">
        <v>2976.0905506600002</v>
      </c>
      <c r="AA11" s="288">
        <v>2861.8101792879997</v>
      </c>
      <c r="AB11" s="288">
        <v>2594.6372860020001</v>
      </c>
      <c r="AC11" s="288">
        <v>2530.3669774589998</v>
      </c>
      <c r="AD11" s="288">
        <v>2419.4036064849997</v>
      </c>
      <c r="AE11" s="288">
        <v>2401.493245273</v>
      </c>
      <c r="AF11" s="288">
        <v>2375.5324793970003</v>
      </c>
      <c r="AG11" s="288">
        <v>2537.8878484639999</v>
      </c>
      <c r="AH11" s="288">
        <v>2586.6615372040001</v>
      </c>
      <c r="AI11" s="288">
        <v>2493.3375432299999</v>
      </c>
      <c r="AJ11" s="288">
        <v>2601.2920181500003</v>
      </c>
      <c r="AK11" s="288">
        <v>2593.046394086</v>
      </c>
      <c r="AL11" s="288">
        <v>2681.0969600439998</v>
      </c>
      <c r="AM11" s="288">
        <v>2635.5845679280001</v>
      </c>
      <c r="AN11" s="288">
        <v>2663.4966505389998</v>
      </c>
      <c r="AO11" s="288">
        <v>2599.4849790952999</v>
      </c>
      <c r="AP11" s="288">
        <v>2523.4460513208001</v>
      </c>
      <c r="AQ11" s="288">
        <v>2586.9750184280001</v>
      </c>
      <c r="AR11" s="288">
        <v>2507.381160633</v>
      </c>
      <c r="AS11" s="288">
        <v>2732.5093633229999</v>
      </c>
      <c r="AT11" s="288">
        <v>2702.506873415</v>
      </c>
      <c r="AU11" s="288">
        <v>2629.013491011</v>
      </c>
      <c r="AV11" s="288">
        <v>2621.2009620849999</v>
      </c>
      <c r="AW11" s="288">
        <v>2479.740894429</v>
      </c>
      <c r="AX11" s="288">
        <v>2783.7658118469999</v>
      </c>
      <c r="AY11" s="288">
        <v>3134.4428502300002</v>
      </c>
      <c r="AZ11" s="288">
        <v>3091.5928971789999</v>
      </c>
      <c r="BA11" s="288">
        <v>3432.0663097309998</v>
      </c>
      <c r="BB11" s="288">
        <v>3494.6571691129998</v>
      </c>
      <c r="BC11" s="288">
        <v>3520.7144300079999</v>
      </c>
      <c r="BD11" s="288">
        <v>3574.6945220449998</v>
      </c>
      <c r="BE11" s="288">
        <v>3514.6993460240001</v>
      </c>
      <c r="BF11" s="288">
        <v>3525.1128390550002</v>
      </c>
      <c r="BG11" s="288">
        <v>3542.313074701</v>
      </c>
      <c r="BH11" s="288">
        <v>3496.750144095</v>
      </c>
      <c r="BI11" s="288">
        <v>3403.9706623719999</v>
      </c>
      <c r="BJ11" s="288">
        <v>3206.469768419</v>
      </c>
      <c r="BK11" s="288">
        <v>2984.8071778919998</v>
      </c>
      <c r="BL11" s="288">
        <v>2958.4929972800001</v>
      </c>
      <c r="BM11" s="288">
        <v>2838.4678186829997</v>
      </c>
      <c r="BN11" s="288">
        <v>2725.7994540939999</v>
      </c>
      <c r="BO11" s="288">
        <v>2656.4984734599998</v>
      </c>
      <c r="BP11" s="288">
        <v>2561.45718055</v>
      </c>
    </row>
    <row r="12" spans="1:68" s="6" customFormat="1" ht="16.5" customHeight="1">
      <c r="A12" s="101" t="s">
        <v>91</v>
      </c>
      <c r="B12" s="439" t="s">
        <v>589</v>
      </c>
      <c r="E12" s="288">
        <v>12015.453162995</v>
      </c>
      <c r="F12" s="288">
        <v>26885.088093067003</v>
      </c>
      <c r="G12" s="288">
        <v>31096.989575424999</v>
      </c>
      <c r="H12" s="288">
        <v>36309.413112642636</v>
      </c>
      <c r="I12" s="288">
        <v>38121.865232482269</v>
      </c>
      <c r="J12" s="288">
        <v>36915.313539767129</v>
      </c>
      <c r="K12" s="288">
        <v>37108.625998301242</v>
      </c>
      <c r="L12" s="288">
        <v>41437.647556766853</v>
      </c>
      <c r="M12" s="288">
        <v>43848.233592944998</v>
      </c>
      <c r="N12" s="288">
        <v>47145.143317424998</v>
      </c>
      <c r="O12" s="288">
        <v>49266.404756149001</v>
      </c>
      <c r="P12" s="288">
        <v>52176.749893212997</v>
      </c>
      <c r="Q12" s="288">
        <v>56458.628886462</v>
      </c>
      <c r="R12" s="288"/>
      <c r="S12" s="288">
        <v>13076.738727335</v>
      </c>
      <c r="T12" s="288">
        <v>13704.937618794002</v>
      </c>
      <c r="U12" s="288">
        <v>14121.465425381999</v>
      </c>
      <c r="V12" s="288">
        <v>26885.088093067003</v>
      </c>
      <c r="W12" s="288">
        <v>27677.555631501</v>
      </c>
      <c r="X12" s="288">
        <v>28455.753751499004</v>
      </c>
      <c r="Y12" s="288">
        <v>29782.720918275998</v>
      </c>
      <c r="Z12" s="288">
        <v>31096.989575424999</v>
      </c>
      <c r="AA12" s="288">
        <v>32280.776383442</v>
      </c>
      <c r="AB12" s="288">
        <v>33701.408110413999</v>
      </c>
      <c r="AC12" s="288">
        <v>35367.82998137777</v>
      </c>
      <c r="AD12" s="288">
        <v>36309.413112642636</v>
      </c>
      <c r="AE12" s="288">
        <v>37282.975521214561</v>
      </c>
      <c r="AF12" s="288">
        <v>38030.098978532347</v>
      </c>
      <c r="AG12" s="288">
        <v>38314.629068525144</v>
      </c>
      <c r="AH12" s="288">
        <v>38121.865232482269</v>
      </c>
      <c r="AI12" s="288">
        <v>38039.91509081301</v>
      </c>
      <c r="AJ12" s="288">
        <v>37777.847918186708</v>
      </c>
      <c r="AK12" s="288">
        <v>37522.866363729896</v>
      </c>
      <c r="AL12" s="288">
        <v>36915.313539767129</v>
      </c>
      <c r="AM12" s="288">
        <v>36504.314596301396</v>
      </c>
      <c r="AN12" s="288">
        <v>36823.72996352239</v>
      </c>
      <c r="AO12" s="288">
        <v>36255.604032156181</v>
      </c>
      <c r="AP12" s="288">
        <v>37108.625998301242</v>
      </c>
      <c r="AQ12" s="288">
        <v>37978.154448395821</v>
      </c>
      <c r="AR12" s="288">
        <v>39392.881693631571</v>
      </c>
      <c r="AS12" s="288">
        <v>41003.169197307885</v>
      </c>
      <c r="AT12" s="288">
        <v>41437.647556766999</v>
      </c>
      <c r="AU12" s="288">
        <v>41851.506962016996</v>
      </c>
      <c r="AV12" s="288">
        <v>42003.559591701</v>
      </c>
      <c r="AW12" s="288">
        <v>43283.889391242999</v>
      </c>
      <c r="AX12" s="288">
        <v>43848.233592944998</v>
      </c>
      <c r="AY12" s="288">
        <v>45492.020297797004</v>
      </c>
      <c r="AZ12" s="288">
        <v>46228.383986774003</v>
      </c>
      <c r="BA12" s="288">
        <v>47518.397683164003</v>
      </c>
      <c r="BB12" s="288">
        <v>47145.143317424998</v>
      </c>
      <c r="BC12" s="288">
        <v>47004.857999879998</v>
      </c>
      <c r="BD12" s="288">
        <v>47332.145192352</v>
      </c>
      <c r="BE12" s="288">
        <v>48593.536055274999</v>
      </c>
      <c r="BF12" s="288">
        <v>49266.404756149001</v>
      </c>
      <c r="BG12" s="288">
        <v>50085.913866798001</v>
      </c>
      <c r="BH12" s="288">
        <v>50754.782752571999</v>
      </c>
      <c r="BI12" s="288">
        <v>50870.963475830999</v>
      </c>
      <c r="BJ12" s="288">
        <v>52176.749893212997</v>
      </c>
      <c r="BK12" s="288">
        <v>52879.637391359996</v>
      </c>
      <c r="BL12" s="288">
        <v>54627.828255091001</v>
      </c>
      <c r="BM12" s="288">
        <v>55320.374590576997</v>
      </c>
      <c r="BN12" s="288">
        <v>56458.628886462</v>
      </c>
      <c r="BO12" s="288">
        <v>57405.286637935998</v>
      </c>
      <c r="BP12" s="288">
        <v>59515.899484784008</v>
      </c>
    </row>
    <row r="13" spans="1:68" s="6" customFormat="1" ht="16.5" customHeight="1">
      <c r="A13" s="101" t="s">
        <v>924</v>
      </c>
      <c r="B13" s="439" t="s">
        <v>584</v>
      </c>
      <c r="E13" s="288">
        <v>359.56101424600001</v>
      </c>
      <c r="F13" s="288">
        <v>509.419259006</v>
      </c>
      <c r="G13" s="288">
        <v>744.42236028799994</v>
      </c>
      <c r="H13" s="288">
        <v>1002.0772795139999</v>
      </c>
      <c r="I13" s="288">
        <v>1134.969389718</v>
      </c>
      <c r="J13" s="288">
        <v>1348.2108841710001</v>
      </c>
      <c r="K13" s="288">
        <v>1560.238933998</v>
      </c>
      <c r="L13" s="288">
        <v>1702.1880049169999</v>
      </c>
      <c r="M13" s="288">
        <v>1546.5940662409998</v>
      </c>
      <c r="N13" s="288">
        <v>1296.7350637869999</v>
      </c>
      <c r="O13" s="288">
        <v>948.42760420100001</v>
      </c>
      <c r="P13" s="288">
        <v>646.65106851999997</v>
      </c>
      <c r="Q13" s="288">
        <v>477.96891997700004</v>
      </c>
      <c r="R13" s="288"/>
      <c r="S13" s="288">
        <v>392.539161509</v>
      </c>
      <c r="T13" s="288">
        <v>431.35054229999997</v>
      </c>
      <c r="U13" s="288">
        <v>467.92534144800004</v>
      </c>
      <c r="V13" s="288">
        <v>509.419259006</v>
      </c>
      <c r="W13" s="288">
        <v>559.15442982699994</v>
      </c>
      <c r="X13" s="288">
        <v>603.11441021999997</v>
      </c>
      <c r="Y13" s="288">
        <v>668.98415589499996</v>
      </c>
      <c r="Z13" s="288">
        <v>744.42236028799994</v>
      </c>
      <c r="AA13" s="288">
        <v>803.90299096700005</v>
      </c>
      <c r="AB13" s="288">
        <v>870.95811930500008</v>
      </c>
      <c r="AC13" s="288">
        <v>927.71616032799989</v>
      </c>
      <c r="AD13" s="288">
        <v>1002.0772795139999</v>
      </c>
      <c r="AE13" s="288">
        <v>1042.785243002</v>
      </c>
      <c r="AF13" s="288">
        <v>1076.5885804220002</v>
      </c>
      <c r="AG13" s="288">
        <v>1100.5702268119999</v>
      </c>
      <c r="AH13" s="288">
        <v>1134.969389718</v>
      </c>
      <c r="AI13" s="288">
        <v>1166.9492097750001</v>
      </c>
      <c r="AJ13" s="288">
        <v>1232.245284074</v>
      </c>
      <c r="AK13" s="288">
        <v>1294.843841159</v>
      </c>
      <c r="AL13" s="288">
        <v>1348.2108841710001</v>
      </c>
      <c r="AM13" s="288">
        <v>1397.396580243</v>
      </c>
      <c r="AN13" s="288">
        <v>1469.5884377520001</v>
      </c>
      <c r="AO13" s="288">
        <v>1523.6008645249999</v>
      </c>
      <c r="AP13" s="288">
        <v>1560.238933998</v>
      </c>
      <c r="AQ13" s="288">
        <v>1595.180315737</v>
      </c>
      <c r="AR13" s="288">
        <v>1631.483877352</v>
      </c>
      <c r="AS13" s="288">
        <v>1676.6731361900002</v>
      </c>
      <c r="AT13" s="288">
        <v>1702.1880049169999</v>
      </c>
      <c r="AU13" s="288">
        <v>1697.9237195729997</v>
      </c>
      <c r="AV13" s="288">
        <v>1682.8150888619998</v>
      </c>
      <c r="AW13" s="288">
        <v>1625.740282367</v>
      </c>
      <c r="AX13" s="288">
        <v>1546.5940662409998</v>
      </c>
      <c r="AY13" s="288">
        <v>1470.291071868</v>
      </c>
      <c r="AZ13" s="288">
        <v>1413.165301087</v>
      </c>
      <c r="BA13" s="288">
        <v>1354.715120419</v>
      </c>
      <c r="BB13" s="288">
        <v>1296.7350637869999</v>
      </c>
      <c r="BC13" s="288">
        <v>1207.32101659</v>
      </c>
      <c r="BD13" s="288">
        <v>1117.6714441079998</v>
      </c>
      <c r="BE13" s="288">
        <v>1031.086530217</v>
      </c>
      <c r="BF13" s="288">
        <v>948.42760420100001</v>
      </c>
      <c r="BG13" s="288">
        <v>859.92324740599997</v>
      </c>
      <c r="BH13" s="288">
        <v>779.86620345100005</v>
      </c>
      <c r="BI13" s="288">
        <v>708.89391388299998</v>
      </c>
      <c r="BJ13" s="288">
        <v>646.65106851999997</v>
      </c>
      <c r="BK13" s="288">
        <v>597.14133182899991</v>
      </c>
      <c r="BL13" s="288">
        <v>535.69989709900005</v>
      </c>
      <c r="BM13" s="288">
        <v>496.34190448400005</v>
      </c>
      <c r="BN13" s="288">
        <v>477.96891997700004</v>
      </c>
      <c r="BO13" s="288">
        <v>462.02897652600006</v>
      </c>
      <c r="BP13" s="288">
        <v>475.79204800099996</v>
      </c>
    </row>
    <row r="14" spans="1:68" s="6" customFormat="1" ht="16.5" customHeight="1">
      <c r="A14" s="101" t="s">
        <v>953</v>
      </c>
      <c r="B14" s="439" t="s">
        <v>585</v>
      </c>
      <c r="E14" s="288">
        <v>0</v>
      </c>
      <c r="F14" s="288">
        <v>0</v>
      </c>
      <c r="G14" s="288">
        <v>0.99370780599999997</v>
      </c>
      <c r="H14" s="288">
        <v>3.0652750279999998</v>
      </c>
      <c r="I14" s="288">
        <v>4.9105346599999997</v>
      </c>
      <c r="J14" s="288">
        <v>10.8523326644106</v>
      </c>
      <c r="K14" s="288">
        <v>37.216808424410601</v>
      </c>
      <c r="L14" s="288">
        <v>33.286428861000005</v>
      </c>
      <c r="M14" s="288">
        <v>31.378631434999999</v>
      </c>
      <c r="N14" s="288">
        <v>55.191364263000004</v>
      </c>
      <c r="O14" s="288">
        <v>157.85694046283999</v>
      </c>
      <c r="P14" s="288">
        <v>193.42146094184</v>
      </c>
      <c r="Q14" s="288">
        <v>342.232313562</v>
      </c>
      <c r="R14" s="288"/>
      <c r="S14" s="288">
        <v>0</v>
      </c>
      <c r="T14" s="288">
        <v>0</v>
      </c>
      <c r="U14" s="288">
        <v>0</v>
      </c>
      <c r="V14" s="288">
        <v>0</v>
      </c>
      <c r="W14" s="288">
        <v>0</v>
      </c>
      <c r="X14" s="288">
        <v>0</v>
      </c>
      <c r="Y14" s="288">
        <v>0</v>
      </c>
      <c r="Z14" s="288">
        <v>0.99370780599999997</v>
      </c>
      <c r="AA14" s="288">
        <v>0.9770083209999999</v>
      </c>
      <c r="AB14" s="288">
        <v>2.9882459219999999</v>
      </c>
      <c r="AC14" s="288">
        <v>3.0713315670000001</v>
      </c>
      <c r="AD14" s="288">
        <v>3.0652750279999998</v>
      </c>
      <c r="AE14" s="288">
        <v>3.0424266930000003</v>
      </c>
      <c r="AF14" s="288">
        <v>3.5647377530000002</v>
      </c>
      <c r="AG14" s="288">
        <v>3.6819749960000001</v>
      </c>
      <c r="AH14" s="288">
        <v>4.9105346599999997</v>
      </c>
      <c r="AI14" s="288">
        <v>6.0447469639999998</v>
      </c>
      <c r="AJ14" s="288">
        <v>8.249100391999999</v>
      </c>
      <c r="AK14" s="288">
        <v>9.4865353159999994</v>
      </c>
      <c r="AL14" s="288">
        <v>10.8523326644106</v>
      </c>
      <c r="AM14" s="288">
        <v>11.345852611410599</v>
      </c>
      <c r="AN14" s="288">
        <v>12.6497810764106</v>
      </c>
      <c r="AO14" s="288">
        <v>38.178280682410602</v>
      </c>
      <c r="AP14" s="288">
        <v>37.216808424410601</v>
      </c>
      <c r="AQ14" s="288">
        <v>36.988053803999996</v>
      </c>
      <c r="AR14" s="288">
        <v>35.590190288000002</v>
      </c>
      <c r="AS14" s="288">
        <v>62.379360668000004</v>
      </c>
      <c r="AT14" s="288">
        <v>33.286428861000005</v>
      </c>
      <c r="AU14" s="288">
        <v>31.474813513999997</v>
      </c>
      <c r="AV14" s="288">
        <v>30.315578515999999</v>
      </c>
      <c r="AW14" s="288">
        <v>33.605058147000001</v>
      </c>
      <c r="AX14" s="288">
        <v>31.378631434999999</v>
      </c>
      <c r="AY14" s="288">
        <v>34.07331009984933</v>
      </c>
      <c r="AZ14" s="288">
        <v>55.060273602999999</v>
      </c>
      <c r="BA14" s="288">
        <v>53.008579915999995</v>
      </c>
      <c r="BB14" s="288">
        <v>55.191364263000004</v>
      </c>
      <c r="BC14" s="288">
        <v>61.052215837000006</v>
      </c>
      <c r="BD14" s="288">
        <v>70.692894951999989</v>
      </c>
      <c r="BE14" s="288">
        <v>137.336738373</v>
      </c>
      <c r="BF14" s="288">
        <v>157.85694046283999</v>
      </c>
      <c r="BG14" s="288">
        <v>173.23381895584001</v>
      </c>
      <c r="BH14" s="288">
        <v>176.4861110364746</v>
      </c>
      <c r="BI14" s="288">
        <v>180.17325649284001</v>
      </c>
      <c r="BJ14" s="288">
        <v>193.42146094184</v>
      </c>
      <c r="BK14" s="288">
        <v>256.24665525583998</v>
      </c>
      <c r="BL14" s="288">
        <v>268.66606983732402</v>
      </c>
      <c r="BM14" s="288">
        <v>288.04858849897994</v>
      </c>
      <c r="BN14" s="288">
        <v>342.232313562</v>
      </c>
      <c r="BO14" s="288">
        <v>349.34004090899998</v>
      </c>
      <c r="BP14" s="288">
        <v>382.47801426299998</v>
      </c>
    </row>
    <row r="15" spans="1:68" s="6" customFormat="1" ht="16.5" customHeight="1">
      <c r="A15" s="591" t="s">
        <v>1009</v>
      </c>
      <c r="B15" s="439" t="s">
        <v>586</v>
      </c>
      <c r="C15" s="1"/>
      <c r="D15" s="5"/>
      <c r="E15" s="304">
        <v>173.42394278099999</v>
      </c>
      <c r="F15" s="304">
        <v>344.25662776899998</v>
      </c>
      <c r="G15" s="304">
        <v>357.46191649799999</v>
      </c>
      <c r="H15" s="304">
        <v>368.27040988650003</v>
      </c>
      <c r="I15" s="304">
        <v>367.68915458432065</v>
      </c>
      <c r="J15" s="304">
        <v>377.05353225099668</v>
      </c>
      <c r="K15" s="304">
        <v>404.80193947343429</v>
      </c>
      <c r="L15" s="304">
        <v>411.97776279099998</v>
      </c>
      <c r="M15" s="304">
        <v>427.83767456799995</v>
      </c>
      <c r="N15" s="304">
        <v>449.44078987399996</v>
      </c>
      <c r="O15" s="304">
        <v>787.20156567059666</v>
      </c>
      <c r="P15" s="304">
        <v>828.63680448259652</v>
      </c>
      <c r="Q15" s="304">
        <v>845.93402693359678</v>
      </c>
      <c r="R15" s="304"/>
      <c r="S15" s="304">
        <v>171.816024373</v>
      </c>
      <c r="T15" s="304">
        <v>171.61981193399998</v>
      </c>
      <c r="U15" s="304">
        <v>173.97684577699999</v>
      </c>
      <c r="V15" s="304">
        <v>344.25662776899998</v>
      </c>
      <c r="W15" s="304">
        <v>344.294213453</v>
      </c>
      <c r="X15" s="304">
        <v>356.32405466300003</v>
      </c>
      <c r="Y15" s="304">
        <v>357.06837423400003</v>
      </c>
      <c r="Z15" s="304">
        <v>357.46191649799999</v>
      </c>
      <c r="AA15" s="304">
        <v>355.48770731100001</v>
      </c>
      <c r="AB15" s="304">
        <v>359.83730022599997</v>
      </c>
      <c r="AC15" s="304">
        <v>366.04052499066995</v>
      </c>
      <c r="AD15" s="304">
        <v>368.27040988650003</v>
      </c>
      <c r="AE15" s="304">
        <v>362.45470153092725</v>
      </c>
      <c r="AF15" s="304">
        <v>359.90266251249966</v>
      </c>
      <c r="AG15" s="304">
        <v>361.65164922201785</v>
      </c>
      <c r="AH15" s="304">
        <v>367.68915458432065</v>
      </c>
      <c r="AI15" s="304">
        <v>369.51219555696673</v>
      </c>
      <c r="AJ15" s="304">
        <v>365.73641717023276</v>
      </c>
      <c r="AK15" s="304">
        <v>370.96417280254678</v>
      </c>
      <c r="AL15" s="304">
        <v>377.05353225099668</v>
      </c>
      <c r="AM15" s="304">
        <v>402.11492599094674</v>
      </c>
      <c r="AN15" s="304">
        <v>399.0185978799467</v>
      </c>
      <c r="AO15" s="304">
        <v>398.6519762526467</v>
      </c>
      <c r="AP15" s="304">
        <v>404.80193947343429</v>
      </c>
      <c r="AQ15" s="304">
        <v>404.60482949265673</v>
      </c>
      <c r="AR15" s="304">
        <v>404.33078200199998</v>
      </c>
      <c r="AS15" s="304">
        <v>405.78694852900003</v>
      </c>
      <c r="AT15" s="304">
        <v>411.97776279099998</v>
      </c>
      <c r="AU15" s="304">
        <v>412.73653749899995</v>
      </c>
      <c r="AV15" s="304">
        <v>403.42064421200001</v>
      </c>
      <c r="AW15" s="304">
        <v>401.712903429628</v>
      </c>
      <c r="AX15" s="304">
        <v>427.83767456799995</v>
      </c>
      <c r="AY15" s="304">
        <v>420.24337515100007</v>
      </c>
      <c r="AZ15" s="304">
        <v>426.51094517391664</v>
      </c>
      <c r="BA15" s="304">
        <v>431.10071836600002</v>
      </c>
      <c r="BB15" s="304">
        <v>449.44078987399996</v>
      </c>
      <c r="BC15" s="304">
        <v>442.85636453686556</v>
      </c>
      <c r="BD15" s="304">
        <v>730.82202921100009</v>
      </c>
      <c r="BE15" s="304">
        <v>743.24188030059668</v>
      </c>
      <c r="BF15" s="304">
        <v>787.20156567059666</v>
      </c>
      <c r="BG15" s="304">
        <v>799.48279809159669</v>
      </c>
      <c r="BH15" s="304">
        <v>805.36469791159664</v>
      </c>
      <c r="BI15" s="304">
        <v>813.50695786919323</v>
      </c>
      <c r="BJ15" s="304">
        <v>828.63680448259652</v>
      </c>
      <c r="BK15" s="304">
        <v>831.46414733659674</v>
      </c>
      <c r="BL15" s="304">
        <v>829.04714303659659</v>
      </c>
      <c r="BM15" s="304">
        <v>830.01265119659661</v>
      </c>
      <c r="BN15" s="304">
        <v>845.93402693359678</v>
      </c>
      <c r="BO15" s="304">
        <v>847.8266360155967</v>
      </c>
      <c r="BP15" s="304">
        <v>866.28017082359656</v>
      </c>
    </row>
    <row r="16" spans="1:68" s="6" customFormat="1" ht="16.5" customHeight="1">
      <c r="A16" s="98"/>
      <c r="B16" s="439" t="s">
        <v>587</v>
      </c>
      <c r="C16" s="58"/>
      <c r="D16" s="5"/>
      <c r="E16" s="304">
        <v>48.537941024999995</v>
      </c>
      <c r="F16" s="304">
        <v>111.04452120000001</v>
      </c>
      <c r="G16" s="304">
        <v>104.45664929699998</v>
      </c>
      <c r="H16" s="304">
        <v>167.5538118573142</v>
      </c>
      <c r="I16" s="304">
        <v>186.4812252983142</v>
      </c>
      <c r="J16" s="304">
        <v>172.00917244289153</v>
      </c>
      <c r="K16" s="304">
        <v>157.51511919152898</v>
      </c>
      <c r="L16" s="304">
        <v>148.5582239716145</v>
      </c>
      <c r="M16" s="304">
        <v>145.16950081424517</v>
      </c>
      <c r="N16" s="304">
        <v>167.58278879824519</v>
      </c>
      <c r="O16" s="304">
        <v>196.82248097224516</v>
      </c>
      <c r="P16" s="304">
        <v>206.71001254224515</v>
      </c>
      <c r="Q16" s="304">
        <v>225.08508802524517</v>
      </c>
      <c r="R16" s="304"/>
      <c r="S16" s="304">
        <v>93.928453284</v>
      </c>
      <c r="T16" s="304">
        <v>89.324284614999996</v>
      </c>
      <c r="U16" s="304">
        <v>85.620333502999998</v>
      </c>
      <c r="V16" s="304">
        <v>111.04452120000001</v>
      </c>
      <c r="W16" s="304">
        <v>111.48409758400001</v>
      </c>
      <c r="X16" s="304">
        <v>106.98766034499999</v>
      </c>
      <c r="Y16" s="304">
        <v>105.02691479299999</v>
      </c>
      <c r="Z16" s="304">
        <v>104.45664929699998</v>
      </c>
      <c r="AA16" s="304">
        <v>108.62075372899999</v>
      </c>
      <c r="AB16" s="304">
        <v>108.781156896</v>
      </c>
      <c r="AC16" s="304">
        <v>159.35315385608425</v>
      </c>
      <c r="AD16" s="304">
        <v>167.5538118573142</v>
      </c>
      <c r="AE16" s="304">
        <v>203.36023333751419</v>
      </c>
      <c r="AF16" s="304">
        <v>200.8062423143142</v>
      </c>
      <c r="AG16" s="304">
        <v>194.7713492612142</v>
      </c>
      <c r="AH16" s="304">
        <v>186.4812252983142</v>
      </c>
      <c r="AI16" s="304">
        <v>186.47506388931421</v>
      </c>
      <c r="AJ16" s="304">
        <v>179.77772526954823</v>
      </c>
      <c r="AK16" s="304">
        <v>175.50226573711421</v>
      </c>
      <c r="AL16" s="304">
        <v>172.00917244289153</v>
      </c>
      <c r="AM16" s="304">
        <v>171.19159332919153</v>
      </c>
      <c r="AN16" s="304">
        <v>164.69809026026206</v>
      </c>
      <c r="AO16" s="304">
        <v>163.74683011573788</v>
      </c>
      <c r="AP16" s="304">
        <v>157.51511919152898</v>
      </c>
      <c r="AQ16" s="304">
        <v>165.83340789624518</v>
      </c>
      <c r="AR16" s="304">
        <v>160.78879874424518</v>
      </c>
      <c r="AS16" s="304">
        <v>152.07109565824516</v>
      </c>
      <c r="AT16" s="304">
        <v>148.5582239716145</v>
      </c>
      <c r="AU16" s="304">
        <v>159.96956265561451</v>
      </c>
      <c r="AV16" s="304">
        <v>152.7944885446145</v>
      </c>
      <c r="AW16" s="304">
        <v>145.99141078824519</v>
      </c>
      <c r="AX16" s="304">
        <v>145.16950081424517</v>
      </c>
      <c r="AY16" s="304">
        <v>158.89630166624517</v>
      </c>
      <c r="AZ16" s="304">
        <v>170.58828248324519</v>
      </c>
      <c r="BA16" s="304">
        <v>174.70933197124518</v>
      </c>
      <c r="BB16" s="304">
        <v>167.58278879824519</v>
      </c>
      <c r="BC16" s="304">
        <v>174.24498350324518</v>
      </c>
      <c r="BD16" s="304">
        <v>173.12395486224517</v>
      </c>
      <c r="BE16" s="304">
        <v>179.32345669524517</v>
      </c>
      <c r="BF16" s="304">
        <v>196.82248097224516</v>
      </c>
      <c r="BG16" s="304">
        <v>199.01967262124518</v>
      </c>
      <c r="BH16" s="304">
        <v>196.37732890424519</v>
      </c>
      <c r="BI16" s="304">
        <v>192.82471235624519</v>
      </c>
      <c r="BJ16" s="304">
        <v>206.71001254224515</v>
      </c>
      <c r="BK16" s="304">
        <v>223.84091236524517</v>
      </c>
      <c r="BL16" s="304">
        <v>217.62423068524518</v>
      </c>
      <c r="BM16" s="304">
        <v>217.05795164324519</v>
      </c>
      <c r="BN16" s="304">
        <v>225.08508802524517</v>
      </c>
      <c r="BO16" s="304">
        <v>246.11728236124517</v>
      </c>
      <c r="BP16" s="304">
        <v>242.40656320624515</v>
      </c>
    </row>
    <row r="17" spans="1:68" s="6" customFormat="1" ht="16.5" customHeight="1">
      <c r="A17" s="98"/>
      <c r="B17" s="440" t="s">
        <v>588</v>
      </c>
      <c r="C17" s="333"/>
      <c r="D17" s="14"/>
      <c r="E17" s="334">
        <v>390.63484843499901</v>
      </c>
      <c r="F17" s="334">
        <v>807.13115396599756</v>
      </c>
      <c r="G17" s="334">
        <v>822.12162602099704</v>
      </c>
      <c r="H17" s="334">
        <v>784.2089956390555</v>
      </c>
      <c r="I17" s="334">
        <v>632.98647371482798</v>
      </c>
      <c r="J17" s="334">
        <v>727.82283440288154</v>
      </c>
      <c r="K17" s="334">
        <v>694.53031083971723</v>
      </c>
      <c r="L17" s="334">
        <v>667.85410567311339</v>
      </c>
      <c r="M17" s="334">
        <v>730.54943336200665</v>
      </c>
      <c r="N17" s="334">
        <v>1129.0657423793805</v>
      </c>
      <c r="O17" s="334">
        <v>1079.4710192857892</v>
      </c>
      <c r="P17" s="334">
        <v>1031.5593902688124</v>
      </c>
      <c r="Q17" s="334">
        <v>1179.5656576849985</v>
      </c>
      <c r="R17" s="131"/>
      <c r="S17" s="334">
        <v>331.53880742599722</v>
      </c>
      <c r="T17" s="334">
        <v>400.05837536799663</v>
      </c>
      <c r="U17" s="334">
        <v>385.66931871999986</v>
      </c>
      <c r="V17" s="334">
        <v>807.13115396599756</v>
      </c>
      <c r="W17" s="334">
        <v>803.93981768499941</v>
      </c>
      <c r="X17" s="334">
        <v>784.2868586780736</v>
      </c>
      <c r="Y17" s="334">
        <v>669.93203027995764</v>
      </c>
      <c r="Z17" s="334">
        <v>822.12162602099704</v>
      </c>
      <c r="AA17" s="334">
        <v>812.5330768339976</v>
      </c>
      <c r="AB17" s="334">
        <v>874.87981269899751</v>
      </c>
      <c r="AC17" s="334">
        <v>770.89926343533443</v>
      </c>
      <c r="AD17" s="334">
        <v>784.2089956390555</v>
      </c>
      <c r="AE17" s="334">
        <v>868.42004359293492</v>
      </c>
      <c r="AF17" s="334">
        <v>863.53620689680099</v>
      </c>
      <c r="AG17" s="334">
        <v>701.70647364020112</v>
      </c>
      <c r="AH17" s="334">
        <v>632.98647371482798</v>
      </c>
      <c r="AI17" s="334">
        <v>767.06313536180528</v>
      </c>
      <c r="AJ17" s="334">
        <v>943.06818028810085</v>
      </c>
      <c r="AK17" s="334">
        <v>846.4796979224717</v>
      </c>
      <c r="AL17" s="334">
        <v>727.82283440288154</v>
      </c>
      <c r="AM17" s="334">
        <v>657.83780981460006</v>
      </c>
      <c r="AN17" s="334">
        <v>720.22247429065169</v>
      </c>
      <c r="AO17" s="334">
        <v>741.5101746970264</v>
      </c>
      <c r="AP17" s="334">
        <v>694.53031083971723</v>
      </c>
      <c r="AQ17" s="334">
        <v>860.77898553633133</v>
      </c>
      <c r="AR17" s="334">
        <v>924.71310949206816</v>
      </c>
      <c r="AS17" s="334">
        <v>558.67758697406975</v>
      </c>
      <c r="AT17" s="334">
        <v>667.85410567311339</v>
      </c>
      <c r="AU17" s="334">
        <v>683.30168117247524</v>
      </c>
      <c r="AV17" s="334">
        <v>864.06292422125114</v>
      </c>
      <c r="AW17" s="334">
        <v>814.47843472590898</v>
      </c>
      <c r="AX17" s="334">
        <v>730.54943336200665</v>
      </c>
      <c r="AY17" s="334">
        <v>899.01076867077495</v>
      </c>
      <c r="AZ17" s="334">
        <v>962.90914884321387</v>
      </c>
      <c r="BA17" s="334">
        <v>945.10516901976666</v>
      </c>
      <c r="BB17" s="334">
        <v>1129.0657423793805</v>
      </c>
      <c r="BC17" s="334">
        <v>1083.1573190923548</v>
      </c>
      <c r="BD17" s="334">
        <v>1166.4432961406419</v>
      </c>
      <c r="BE17" s="334">
        <v>1024.1202037263079</v>
      </c>
      <c r="BF17" s="334">
        <v>1079.4710192857892</v>
      </c>
      <c r="BG17" s="334">
        <v>969.56908304044043</v>
      </c>
      <c r="BH17" s="334">
        <v>1054.7530235506013</v>
      </c>
      <c r="BI17" s="334">
        <v>1056.2221941562718</v>
      </c>
      <c r="BJ17" s="334">
        <v>1031.5593902688124</v>
      </c>
      <c r="BK17" s="334">
        <v>1207.0948384088115</v>
      </c>
      <c r="BL17" s="334">
        <v>1422.8336168960086</v>
      </c>
      <c r="BM17" s="334">
        <v>1213.2019854697633</v>
      </c>
      <c r="BN17" s="334">
        <v>1179.5656576849985</v>
      </c>
      <c r="BO17" s="334">
        <v>1272.0588740113774</v>
      </c>
      <c r="BP17" s="334">
        <v>1401.7770874705166</v>
      </c>
    </row>
    <row r="18" spans="1:68" s="6" customFormat="1" ht="16.5" customHeight="1">
      <c r="A18" s="98"/>
      <c r="B18" s="10" t="s">
        <v>590</v>
      </c>
      <c r="C18" s="10"/>
      <c r="D18" s="14"/>
      <c r="E18" s="126">
        <v>15245.032480892998</v>
      </c>
      <c r="F18" s="126">
        <v>33227.983231297003</v>
      </c>
      <c r="G18" s="126">
        <v>37132.437103846998</v>
      </c>
      <c r="H18" s="126">
        <v>42835.112000000001</v>
      </c>
      <c r="I18" s="126">
        <v>44507.275940065927</v>
      </c>
      <c r="J18" s="126">
        <v>43321.526924618083</v>
      </c>
      <c r="K18" s="126">
        <v>43709.78599386134</v>
      </c>
      <c r="L18" s="126">
        <v>49346.602681981996</v>
      </c>
      <c r="M18" s="126">
        <v>52068.950072451313</v>
      </c>
      <c r="N18" s="126">
        <v>55065.151809075651</v>
      </c>
      <c r="O18" s="126">
        <v>58288.019307025781</v>
      </c>
      <c r="P18" s="126">
        <v>60997.109167318369</v>
      </c>
      <c r="Q18" s="126">
        <v>66948.671796863346</v>
      </c>
      <c r="R18" s="126"/>
      <c r="S18" s="126">
        <v>16348.243513849</v>
      </c>
      <c r="T18" s="126">
        <v>17154.628520616003</v>
      </c>
      <c r="U18" s="126">
        <v>17207.253401212998</v>
      </c>
      <c r="V18" s="126">
        <v>33227.983231297003</v>
      </c>
      <c r="W18" s="126">
        <v>33895.219456589999</v>
      </c>
      <c r="X18" s="126">
        <v>35048.807457687552</v>
      </c>
      <c r="Y18" s="126">
        <v>35736.780822794986</v>
      </c>
      <c r="Z18" s="126">
        <v>37132.437103846998</v>
      </c>
      <c r="AA18" s="126">
        <v>38288.095323427973</v>
      </c>
      <c r="AB18" s="126">
        <v>39724.069768875001</v>
      </c>
      <c r="AC18" s="126">
        <v>41358.644762103111</v>
      </c>
      <c r="AD18" s="126">
        <v>42835.112000000001</v>
      </c>
      <c r="AE18" s="126">
        <v>43345.838603657918</v>
      </c>
      <c r="AF18" s="126">
        <v>43959.361567518768</v>
      </c>
      <c r="AG18" s="126">
        <v>44685.91158125503</v>
      </c>
      <c r="AH18" s="126">
        <v>44507.275940065927</v>
      </c>
      <c r="AI18" s="126">
        <v>44808.762025181655</v>
      </c>
      <c r="AJ18" s="126">
        <v>44399.561842657284</v>
      </c>
      <c r="AK18" s="126">
        <v>43718.117545191482</v>
      </c>
      <c r="AL18" s="126">
        <v>43321.526924618083</v>
      </c>
      <c r="AM18" s="126">
        <v>43006.365614106515</v>
      </c>
      <c r="AN18" s="126">
        <v>42658.326188083134</v>
      </c>
      <c r="AO18" s="126">
        <v>42940.327041656026</v>
      </c>
      <c r="AP18" s="126">
        <v>43709.78599386134</v>
      </c>
      <c r="AQ18" s="126">
        <v>45276.513195190986</v>
      </c>
      <c r="AR18" s="126">
        <v>47894.231511417085</v>
      </c>
      <c r="AS18" s="126">
        <v>48900.188182416139</v>
      </c>
      <c r="AT18" s="126">
        <v>49346.602681981865</v>
      </c>
      <c r="AU18" s="126">
        <v>49698.555165093989</v>
      </c>
      <c r="AV18" s="126">
        <v>50375.988952706604</v>
      </c>
      <c r="AW18" s="126">
        <v>51340.822141906654</v>
      </c>
      <c r="AX18" s="126">
        <v>52068.950072451313</v>
      </c>
      <c r="AY18" s="126">
        <v>53617.279210755951</v>
      </c>
      <c r="AZ18" s="126">
        <v>54451.103179185418</v>
      </c>
      <c r="BA18" s="126">
        <v>55515.97676296813</v>
      </c>
      <c r="BB18" s="126">
        <v>55065.151809075651</v>
      </c>
      <c r="BC18" s="126">
        <v>55025.402432334318</v>
      </c>
      <c r="BD18" s="126">
        <v>55702.706566148801</v>
      </c>
      <c r="BE18" s="126">
        <v>57091.776512043281</v>
      </c>
      <c r="BF18" s="126">
        <v>58288.019307025781</v>
      </c>
      <c r="BG18" s="126">
        <v>59157.487383035419</v>
      </c>
      <c r="BH18" s="126">
        <v>60512.460818004853</v>
      </c>
      <c r="BI18" s="126">
        <v>60032.473739565685</v>
      </c>
      <c r="BJ18" s="126">
        <v>60997.148519144372</v>
      </c>
      <c r="BK18" s="126">
        <v>62510.477039490768</v>
      </c>
      <c r="BL18" s="126">
        <v>64327.671277997513</v>
      </c>
      <c r="BM18" s="126">
        <v>65239.291629298379</v>
      </c>
      <c r="BN18" s="126">
        <v>66948.671796863346</v>
      </c>
      <c r="BO18" s="126">
        <v>67789.534330170427</v>
      </c>
      <c r="BP18" s="126">
        <v>69929.278844842294</v>
      </c>
    </row>
    <row r="19" spans="1:68" ht="16.5" customHeight="1">
      <c r="B19" s="439" t="s">
        <v>591</v>
      </c>
      <c r="E19" s="304">
        <v>9891.6464857999999</v>
      </c>
      <c r="F19" s="304">
        <v>23341.432270682999</v>
      </c>
      <c r="G19" s="304">
        <v>26882.173767387001</v>
      </c>
      <c r="H19" s="304">
        <v>31797.684793381999</v>
      </c>
      <c r="I19" s="304">
        <v>34539.368944143796</v>
      </c>
      <c r="J19" s="304">
        <v>33994.482115254992</v>
      </c>
      <c r="K19" s="304">
        <v>34175.307074089957</v>
      </c>
      <c r="L19" s="304">
        <v>38122.345845329</v>
      </c>
      <c r="M19" s="304">
        <v>40049.921107702001</v>
      </c>
      <c r="N19" s="304">
        <v>41857.838273468995</v>
      </c>
      <c r="O19" s="304">
        <v>42958.123512352999</v>
      </c>
      <c r="P19" s="304">
        <v>44140.635580105001</v>
      </c>
      <c r="Q19" s="304">
        <v>47779.703634981997</v>
      </c>
      <c r="R19" s="304"/>
      <c r="S19" s="304">
        <v>10711.590389091001</v>
      </c>
      <c r="T19" s="304">
        <v>10766.621169214</v>
      </c>
      <c r="U19" s="304">
        <v>10673.54844135</v>
      </c>
      <c r="V19" s="304">
        <v>23341.432270682999</v>
      </c>
      <c r="W19" s="304">
        <v>23888.378160819</v>
      </c>
      <c r="X19" s="304">
        <v>25048.76342123</v>
      </c>
      <c r="Y19" s="304">
        <v>25462.247118816002</v>
      </c>
      <c r="Z19" s="304">
        <v>26882.173767387001</v>
      </c>
      <c r="AA19" s="304">
        <v>27438.185091094998</v>
      </c>
      <c r="AB19" s="304">
        <v>28857.743692363001</v>
      </c>
      <c r="AC19" s="304">
        <v>30090.587508487544</v>
      </c>
      <c r="AD19" s="304">
        <v>31797.684793381999</v>
      </c>
      <c r="AE19" s="304">
        <v>32431.008151470702</v>
      </c>
      <c r="AF19" s="304">
        <v>33302.511348346998</v>
      </c>
      <c r="AG19" s="304">
        <v>34540.366574940606</v>
      </c>
      <c r="AH19" s="304">
        <v>34539.368944143796</v>
      </c>
      <c r="AI19" s="304">
        <v>35024.232266654093</v>
      </c>
      <c r="AJ19" s="304">
        <v>34882.208114577254</v>
      </c>
      <c r="AK19" s="304">
        <v>34418.615559380232</v>
      </c>
      <c r="AL19" s="304">
        <v>33994.482115254992</v>
      </c>
      <c r="AM19" s="304">
        <v>33757.292721787147</v>
      </c>
      <c r="AN19" s="304">
        <v>33256.347971293188</v>
      </c>
      <c r="AO19" s="304">
        <v>33501.577439774475</v>
      </c>
      <c r="AP19" s="304">
        <v>34175.307074089957</v>
      </c>
      <c r="AQ19" s="304">
        <v>35166.883136903001</v>
      </c>
      <c r="AR19" s="304">
        <v>36813.188930238</v>
      </c>
      <c r="AS19" s="304">
        <v>38152.417029007003</v>
      </c>
      <c r="AT19" s="304">
        <v>38122.345845329</v>
      </c>
      <c r="AU19" s="304">
        <v>38017.040741124001</v>
      </c>
      <c r="AV19" s="304">
        <v>38616.191409000996</v>
      </c>
      <c r="AW19" s="304">
        <v>39509.487003519796</v>
      </c>
      <c r="AX19" s="304">
        <v>40049.921107702001</v>
      </c>
      <c r="AY19" s="304">
        <v>40064.360152435998</v>
      </c>
      <c r="AZ19" s="304">
        <v>41141.415198620001</v>
      </c>
      <c r="BA19" s="304">
        <v>42184.403360418</v>
      </c>
      <c r="BB19" s="304">
        <v>41857.838273468995</v>
      </c>
      <c r="BC19" s="304">
        <v>41416.013080942997</v>
      </c>
      <c r="BD19" s="304">
        <v>42343.921126985006</v>
      </c>
      <c r="BE19" s="304">
        <v>42975.185661968004</v>
      </c>
      <c r="BF19" s="304">
        <v>42958.123512352999</v>
      </c>
      <c r="BG19" s="304">
        <v>43895.032549502997</v>
      </c>
      <c r="BH19" s="304">
        <v>44999.954563856998</v>
      </c>
      <c r="BI19" s="304">
        <v>43689.691400067997</v>
      </c>
      <c r="BJ19" s="304">
        <v>44140.635580105001</v>
      </c>
      <c r="BK19" s="304">
        <v>45428.608806791002</v>
      </c>
      <c r="BL19" s="304">
        <v>46761.311420980004</v>
      </c>
      <c r="BM19" s="304">
        <v>47242.731748829996</v>
      </c>
      <c r="BN19" s="304">
        <v>47779.703634981997</v>
      </c>
      <c r="BO19" s="304">
        <v>48077.495542042001</v>
      </c>
      <c r="BP19" s="304">
        <v>49717.193283793</v>
      </c>
    </row>
    <row r="20" spans="1:68" ht="16.5" customHeight="1">
      <c r="B20" s="439" t="s">
        <v>592</v>
      </c>
      <c r="E20" s="304">
        <v>0</v>
      </c>
      <c r="F20" s="304">
        <v>0.41651338900000001</v>
      </c>
      <c r="G20" s="304">
        <v>0.67873024800000004</v>
      </c>
      <c r="H20" s="304">
        <v>0.54113623899999996</v>
      </c>
      <c r="I20" s="304">
        <v>1.286082532</v>
      </c>
      <c r="J20" s="304">
        <v>0.43786539500000005</v>
      </c>
      <c r="K20" s="304">
        <v>0.91128632199999993</v>
      </c>
      <c r="L20" s="304">
        <v>5.1803202069999994</v>
      </c>
      <c r="M20" s="304">
        <v>0.29417307300000001</v>
      </c>
      <c r="N20" s="304">
        <v>10.117355954000001</v>
      </c>
      <c r="O20" s="304">
        <v>18.568568504000002</v>
      </c>
      <c r="P20" s="304">
        <v>17.769098397</v>
      </c>
      <c r="Q20" s="304">
        <v>16.570167183999999</v>
      </c>
      <c r="R20" s="304"/>
      <c r="S20" s="304">
        <v>0</v>
      </c>
      <c r="T20" s="304">
        <v>0</v>
      </c>
      <c r="U20" s="304">
        <v>0</v>
      </c>
      <c r="V20" s="304">
        <v>0.41651338900000001</v>
      </c>
      <c r="W20" s="304">
        <v>3.7100475000000001E-2</v>
      </c>
      <c r="X20" s="304">
        <v>0.58101594600000006</v>
      </c>
      <c r="Y20" s="304">
        <v>0.388087917</v>
      </c>
      <c r="Z20" s="304">
        <v>0.67873024800000004</v>
      </c>
      <c r="AA20" s="304">
        <v>1.5063048079999999</v>
      </c>
      <c r="AB20" s="304">
        <v>1.9224490060000001</v>
      </c>
      <c r="AC20" s="304">
        <v>1.4771282960000001</v>
      </c>
      <c r="AD20" s="304">
        <v>0.54113623899999996</v>
      </c>
      <c r="AE20" s="304">
        <v>2.5912161650000001</v>
      </c>
      <c r="AF20" s="304">
        <v>1.2631899450000001</v>
      </c>
      <c r="AG20" s="304">
        <v>1.18032319</v>
      </c>
      <c r="AH20" s="304">
        <v>1.286082532</v>
      </c>
      <c r="AI20" s="304">
        <v>0.99094236199999997</v>
      </c>
      <c r="AJ20" s="304">
        <v>0</v>
      </c>
      <c r="AK20" s="304">
        <v>0.156559635</v>
      </c>
      <c r="AL20" s="304">
        <v>0.43786539500000005</v>
      </c>
      <c r="AM20" s="304">
        <v>0.221847766</v>
      </c>
      <c r="AN20" s="304">
        <v>1.206829001</v>
      </c>
      <c r="AO20" s="304">
        <v>0.516180101</v>
      </c>
      <c r="AP20" s="304">
        <v>0.91128632199999993</v>
      </c>
      <c r="AQ20" s="304">
        <v>0.55722420699999997</v>
      </c>
      <c r="AR20" s="304">
        <v>3.3837526689999997</v>
      </c>
      <c r="AS20" s="304">
        <v>1.3161257279999998</v>
      </c>
      <c r="AT20" s="304">
        <v>5.1803202069999994</v>
      </c>
      <c r="AU20" s="304">
        <v>2.6320390539999998</v>
      </c>
      <c r="AV20" s="304">
        <v>2.5718977870000002</v>
      </c>
      <c r="AW20" s="304">
        <v>0.95790766900000013</v>
      </c>
      <c r="AX20" s="304">
        <v>0.29417307300000001</v>
      </c>
      <c r="AY20" s="304">
        <v>6.8747891000000005E-2</v>
      </c>
      <c r="AZ20" s="304">
        <v>0.77266387700000005</v>
      </c>
      <c r="BA20" s="304">
        <v>1.9746343840000002</v>
      </c>
      <c r="BB20" s="304">
        <v>10.117355954000001</v>
      </c>
      <c r="BC20" s="304">
        <v>1.7939854709999998</v>
      </c>
      <c r="BD20" s="304">
        <v>0.69511404900000007</v>
      </c>
      <c r="BE20" s="304">
        <v>2.7885947280000001</v>
      </c>
      <c r="BF20" s="304">
        <v>18.568568504000002</v>
      </c>
      <c r="BG20" s="304">
        <v>1.209086184</v>
      </c>
      <c r="BH20" s="304">
        <v>1.9069038780000001</v>
      </c>
      <c r="BI20" s="304">
        <v>8.4152512150000014</v>
      </c>
      <c r="BJ20" s="304">
        <v>17.769098397</v>
      </c>
      <c r="BK20" s="304">
        <v>15.594325699000001</v>
      </c>
      <c r="BL20" s="304">
        <v>17.110728692000002</v>
      </c>
      <c r="BM20" s="304">
        <v>10.428747111</v>
      </c>
      <c r="BN20" s="304">
        <v>16.570167183999999</v>
      </c>
      <c r="BO20" s="304">
        <v>27.150886423999999</v>
      </c>
      <c r="BP20" s="304">
        <v>37.022343386999999</v>
      </c>
    </row>
    <row r="21" spans="1:68" ht="16.5" customHeight="1">
      <c r="B21" s="439" t="s">
        <v>595</v>
      </c>
      <c r="E21" s="304">
        <v>0</v>
      </c>
      <c r="F21" s="304">
        <v>17.122184852</v>
      </c>
      <c r="G21" s="304">
        <v>9.982661203000001</v>
      </c>
      <c r="H21" s="304">
        <v>1.6592677689999999</v>
      </c>
      <c r="I21" s="304">
        <v>2.5454441230000002</v>
      </c>
      <c r="J21" s="304">
        <v>3.6556538539999996</v>
      </c>
      <c r="K21" s="304">
        <v>3.6604624989999999</v>
      </c>
      <c r="L21" s="304">
        <v>2.6365439720000001</v>
      </c>
      <c r="M21" s="304">
        <v>0.44905177500000004</v>
      </c>
      <c r="N21" s="304">
        <v>1.6550902730000001</v>
      </c>
      <c r="O21" s="304">
        <v>2.1612892920000002</v>
      </c>
      <c r="P21" s="304">
        <v>1.817195801</v>
      </c>
      <c r="Q21" s="304">
        <v>0.20471693000000002</v>
      </c>
      <c r="R21" s="304"/>
      <c r="S21" s="304">
        <v>0.31491274699999999</v>
      </c>
      <c r="T21" s="304">
        <v>2.0696211389999997</v>
      </c>
      <c r="U21" s="304">
        <v>4.9711244059999995</v>
      </c>
      <c r="V21" s="304">
        <v>17.122184852</v>
      </c>
      <c r="W21" s="304">
        <v>18.315399704999997</v>
      </c>
      <c r="X21" s="304">
        <v>15.559774192000001</v>
      </c>
      <c r="Y21" s="304">
        <v>13.545649649000001</v>
      </c>
      <c r="Z21" s="304">
        <v>9.982661203000001</v>
      </c>
      <c r="AA21" s="304">
        <v>11.021540327</v>
      </c>
      <c r="AB21" s="304">
        <v>5.3245649620000002</v>
      </c>
      <c r="AC21" s="304">
        <v>2.7018469620000003</v>
      </c>
      <c r="AD21" s="304">
        <v>1.6592677689999999</v>
      </c>
      <c r="AE21" s="304">
        <v>0.93015650799999994</v>
      </c>
      <c r="AF21" s="304">
        <v>0.78718987900000004</v>
      </c>
      <c r="AG21" s="304">
        <v>0.58571249599999997</v>
      </c>
      <c r="AH21" s="304">
        <v>2.5454441230000002</v>
      </c>
      <c r="AI21" s="304">
        <v>2.67523293</v>
      </c>
      <c r="AJ21" s="304">
        <v>1.6650589879999997</v>
      </c>
      <c r="AK21" s="304">
        <v>2.2812039830000002</v>
      </c>
      <c r="AL21" s="304">
        <v>3.6556538539999996</v>
      </c>
      <c r="AM21" s="304">
        <v>3.8030138119999997</v>
      </c>
      <c r="AN21" s="304">
        <v>4.512549742</v>
      </c>
      <c r="AO21" s="304">
        <v>5.0974954490000002</v>
      </c>
      <c r="AP21" s="304">
        <v>3.6604624989999999</v>
      </c>
      <c r="AQ21" s="304">
        <v>4.5653405610000002</v>
      </c>
      <c r="AR21" s="304">
        <v>4.5537085790000003</v>
      </c>
      <c r="AS21" s="304">
        <v>3.7961067929999999</v>
      </c>
      <c r="AT21" s="304">
        <v>2.6365439720000001</v>
      </c>
      <c r="AU21" s="304">
        <v>1.3865573660000001</v>
      </c>
      <c r="AV21" s="304">
        <v>0.92169423500000003</v>
      </c>
      <c r="AW21" s="304">
        <v>0.63872153300000001</v>
      </c>
      <c r="AX21" s="304">
        <v>0.44905177500000004</v>
      </c>
      <c r="AY21" s="304">
        <v>0</v>
      </c>
      <c r="AZ21" s="304">
        <v>0</v>
      </c>
      <c r="BA21" s="304">
        <v>0</v>
      </c>
      <c r="BB21" s="304">
        <v>1.6550902730000001</v>
      </c>
      <c r="BC21" s="304">
        <v>2.7340239579999999</v>
      </c>
      <c r="BD21" s="304">
        <v>1.7059363940000001</v>
      </c>
      <c r="BE21" s="304">
        <v>0.66256627099999998</v>
      </c>
      <c r="BF21" s="304">
        <v>2.1612892920000002</v>
      </c>
      <c r="BG21" s="304">
        <v>1.4297580460000001</v>
      </c>
      <c r="BH21" s="304">
        <v>1.3737708659999999</v>
      </c>
      <c r="BI21" s="304">
        <v>1.9950500649999998</v>
      </c>
      <c r="BJ21" s="304">
        <v>1.817195801</v>
      </c>
      <c r="BK21" s="304">
        <v>1.9115838709999999</v>
      </c>
      <c r="BL21" s="304">
        <v>1.7125010029999999</v>
      </c>
      <c r="BM21" s="304">
        <v>0.96675561200000004</v>
      </c>
      <c r="BN21" s="304">
        <v>0.20471693000000002</v>
      </c>
      <c r="BO21" s="304">
        <v>0</v>
      </c>
      <c r="BP21" s="304">
        <v>0</v>
      </c>
    </row>
    <row r="22" spans="1:68" ht="16.5" customHeight="1">
      <c r="B22" s="439" t="s">
        <v>593</v>
      </c>
      <c r="E22" s="304">
        <v>1698.0148506569999</v>
      </c>
      <c r="F22" s="304">
        <v>2770.549035859</v>
      </c>
      <c r="G22" s="304">
        <v>2675.23410298</v>
      </c>
      <c r="H22" s="304">
        <v>2326.9744504089999</v>
      </c>
      <c r="I22" s="304">
        <v>2093.362658989</v>
      </c>
      <c r="J22" s="304">
        <v>2056.1259884984001</v>
      </c>
      <c r="K22" s="304">
        <v>1584.5320419038001</v>
      </c>
      <c r="L22" s="304">
        <v>1892.3339125409998</v>
      </c>
      <c r="M22" s="304">
        <v>2144.6303530079999</v>
      </c>
      <c r="N22" s="304">
        <v>2338.2861867050001</v>
      </c>
      <c r="O22" s="304">
        <v>2747.6373356249997</v>
      </c>
      <c r="P22" s="304">
        <v>2654.6486835810001</v>
      </c>
      <c r="Q22" s="304">
        <v>2870.1342851569998</v>
      </c>
      <c r="R22" s="304"/>
      <c r="S22" s="304">
        <v>1837.7672665739999</v>
      </c>
      <c r="T22" s="304">
        <v>1628.4276396529999</v>
      </c>
      <c r="U22" s="304">
        <v>1267.4292370380001</v>
      </c>
      <c r="V22" s="304">
        <v>2770.549035859</v>
      </c>
      <c r="W22" s="304">
        <v>2573.3016376539999</v>
      </c>
      <c r="X22" s="304">
        <v>2595.1887214160001</v>
      </c>
      <c r="Y22" s="304">
        <v>2707.9422901980001</v>
      </c>
      <c r="Z22" s="304">
        <v>2675.23410298</v>
      </c>
      <c r="AA22" s="304">
        <v>2800.2399090230001</v>
      </c>
      <c r="AB22" s="304">
        <v>2615.486689628</v>
      </c>
      <c r="AC22" s="304">
        <v>2502.8206770960001</v>
      </c>
      <c r="AD22" s="304">
        <v>2326.9744504089999</v>
      </c>
      <c r="AE22" s="304">
        <v>2312.7364493677997</v>
      </c>
      <c r="AF22" s="304">
        <v>2184.7298498381997</v>
      </c>
      <c r="AG22" s="304">
        <v>2216.3128336077998</v>
      </c>
      <c r="AH22" s="304">
        <v>2093.362658989</v>
      </c>
      <c r="AI22" s="304">
        <v>2062.2293317049998</v>
      </c>
      <c r="AJ22" s="304">
        <v>2096.8671729309999</v>
      </c>
      <c r="AK22" s="304">
        <v>1986.5410824300002</v>
      </c>
      <c r="AL22" s="304">
        <v>2056.1259884984001</v>
      </c>
      <c r="AM22" s="304">
        <v>2070.5769454192</v>
      </c>
      <c r="AN22" s="304">
        <v>1917.1121880221999</v>
      </c>
      <c r="AO22" s="304">
        <v>1815.7757285259499</v>
      </c>
      <c r="AP22" s="304">
        <v>1584.5320419038001</v>
      </c>
      <c r="AQ22" s="304">
        <v>1882.2577286520002</v>
      </c>
      <c r="AR22" s="304">
        <v>2335.2813111380001</v>
      </c>
      <c r="AS22" s="304">
        <v>2026.6391884479999</v>
      </c>
      <c r="AT22" s="304">
        <v>1892.3339125409998</v>
      </c>
      <c r="AU22" s="304">
        <v>1877.867269204</v>
      </c>
      <c r="AV22" s="304">
        <v>2030.3583885150001</v>
      </c>
      <c r="AW22" s="304">
        <v>1849.887995159</v>
      </c>
      <c r="AX22" s="304">
        <v>2144.6303530079999</v>
      </c>
      <c r="AY22" s="304">
        <v>2351.5769968109998</v>
      </c>
      <c r="AZ22" s="304">
        <v>2201.8584444369999</v>
      </c>
      <c r="BA22" s="304">
        <v>2556.6111606189997</v>
      </c>
      <c r="BB22" s="304">
        <v>2338.2861867050001</v>
      </c>
      <c r="BC22" s="304">
        <v>2657.6653556410001</v>
      </c>
      <c r="BD22" s="304">
        <v>2440.11860888</v>
      </c>
      <c r="BE22" s="304">
        <v>2743.560337208</v>
      </c>
      <c r="BF22" s="304">
        <v>2747.6373356249997</v>
      </c>
      <c r="BG22" s="304">
        <v>2765.3888973950002</v>
      </c>
      <c r="BH22" s="304">
        <v>2512.9510321150001</v>
      </c>
      <c r="BI22" s="304">
        <v>2511.3125803160001</v>
      </c>
      <c r="BJ22" s="304">
        <v>2654.6486835810001</v>
      </c>
      <c r="BK22" s="304">
        <v>2445.0800778839998</v>
      </c>
      <c r="BL22" s="304">
        <v>2505.660997854</v>
      </c>
      <c r="BM22" s="304">
        <v>2514.3853158009997</v>
      </c>
      <c r="BN22" s="304">
        <v>2870.1342851569998</v>
      </c>
      <c r="BO22" s="304">
        <v>3082.5170412830003</v>
      </c>
      <c r="BP22" s="304">
        <v>3006.3496539749999</v>
      </c>
    </row>
    <row r="23" spans="1:68" ht="16.5" customHeight="1">
      <c r="B23" s="439" t="s">
        <v>594</v>
      </c>
      <c r="E23" s="304">
        <v>3140.0550834699998</v>
      </c>
      <c r="F23" s="304">
        <v>5923.8085014490007</v>
      </c>
      <c r="G23" s="304">
        <v>6414.0872792</v>
      </c>
      <c r="H23" s="304">
        <v>7551.0051987090001</v>
      </c>
      <c r="I23" s="304">
        <v>6659.9293832819994</v>
      </c>
      <c r="J23" s="304">
        <v>5972.4659627710007</v>
      </c>
      <c r="K23" s="304">
        <v>6505.6304535689997</v>
      </c>
      <c r="L23" s="304">
        <v>7836.6245518149999</v>
      </c>
      <c r="M23" s="304">
        <v>8216.8890826509996</v>
      </c>
      <c r="N23" s="304">
        <v>9231.2891554460002</v>
      </c>
      <c r="O23" s="304">
        <v>10616.595335178001</v>
      </c>
      <c r="P23" s="304">
        <v>12212.686815659001</v>
      </c>
      <c r="Q23" s="304">
        <v>14183.14358219</v>
      </c>
      <c r="R23" s="304"/>
      <c r="S23" s="304">
        <v>3274.6919446929996</v>
      </c>
      <c r="T23" s="304">
        <v>4183.8315588530004</v>
      </c>
      <c r="U23" s="304">
        <v>4652.9566095419996</v>
      </c>
      <c r="V23" s="304">
        <v>5923.8085014490007</v>
      </c>
      <c r="W23" s="304">
        <v>6168.7291790119998</v>
      </c>
      <c r="X23" s="304">
        <v>6304.457909969</v>
      </c>
      <c r="Y23" s="304">
        <v>6341.3825328029998</v>
      </c>
      <c r="Z23" s="304">
        <v>6414.0872792</v>
      </c>
      <c r="AA23" s="304">
        <v>6650.2741492390005</v>
      </c>
      <c r="AB23" s="304">
        <v>6946.066406289001</v>
      </c>
      <c r="AC23" s="304">
        <v>7352.0313018800007</v>
      </c>
      <c r="AD23" s="304">
        <v>7551.0051987090001</v>
      </c>
      <c r="AE23" s="304">
        <v>7254.708139575001</v>
      </c>
      <c r="AF23" s="304">
        <v>7072.3802976859997</v>
      </c>
      <c r="AG23" s="304">
        <v>6863.0516243659995</v>
      </c>
      <c r="AH23" s="304">
        <v>6659.9293832819994</v>
      </c>
      <c r="AI23" s="304">
        <v>6483.7640886489999</v>
      </c>
      <c r="AJ23" s="304">
        <v>6334.7957972550003</v>
      </c>
      <c r="AK23" s="304">
        <v>6033.6130719439998</v>
      </c>
      <c r="AL23" s="304">
        <v>5972.4659627710007</v>
      </c>
      <c r="AM23" s="304">
        <v>5926.1445459709994</v>
      </c>
      <c r="AN23" s="304">
        <v>6320.4271230060003</v>
      </c>
      <c r="AO23" s="304">
        <v>6196.3561497620003</v>
      </c>
      <c r="AP23" s="304">
        <v>6505.6304535689997</v>
      </c>
      <c r="AQ23" s="304">
        <v>6595.8260854029995</v>
      </c>
      <c r="AR23" s="304">
        <v>7284.5562482819996</v>
      </c>
      <c r="AS23" s="304">
        <v>7369.8846742330006</v>
      </c>
      <c r="AT23" s="304">
        <v>7836.6245518149999</v>
      </c>
      <c r="AU23" s="304">
        <v>8074.0438046039999</v>
      </c>
      <c r="AV23" s="304">
        <v>8197.1740218779996</v>
      </c>
      <c r="AW23" s="304">
        <v>8326.5531566739992</v>
      </c>
      <c r="AX23" s="304">
        <v>8216.8890826509996</v>
      </c>
      <c r="AY23" s="304">
        <v>9259.4651913270009</v>
      </c>
      <c r="AZ23" s="304">
        <v>9501.8049487589997</v>
      </c>
      <c r="BA23" s="304">
        <v>9135.5893109989993</v>
      </c>
      <c r="BB23" s="304">
        <v>9231.2891554460002</v>
      </c>
      <c r="BC23" s="304">
        <v>9013.0954465649993</v>
      </c>
      <c r="BD23" s="304">
        <v>9180.0441908829998</v>
      </c>
      <c r="BE23" s="304">
        <v>9537.4038045849993</v>
      </c>
      <c r="BF23" s="304">
        <v>10616.595335178001</v>
      </c>
      <c r="BG23" s="304">
        <v>10574.795849398</v>
      </c>
      <c r="BH23" s="304">
        <v>11266.934883837001</v>
      </c>
      <c r="BI23" s="304">
        <v>11895.940556066</v>
      </c>
      <c r="BJ23" s="304">
        <v>12212.686815659001</v>
      </c>
      <c r="BK23" s="304">
        <v>12520.330997837</v>
      </c>
      <c r="BL23" s="304">
        <v>13059.060912254001</v>
      </c>
      <c r="BM23" s="304">
        <v>13438.561596299998</v>
      </c>
      <c r="BN23" s="304">
        <v>14183.14358219</v>
      </c>
      <c r="BO23" s="304">
        <v>14444.435730447</v>
      </c>
      <c r="BP23" s="304">
        <v>15188.279619118999</v>
      </c>
    </row>
    <row r="24" spans="1:68" ht="16.5" customHeight="1">
      <c r="B24" s="439" t="s">
        <v>596</v>
      </c>
      <c r="E24" s="304">
        <v>9.2766254759999995</v>
      </c>
      <c r="F24" s="304">
        <v>25.015416621</v>
      </c>
      <c r="G24" s="304">
        <v>30.668243060999998</v>
      </c>
      <c r="H24" s="304">
        <v>32.564527525000003</v>
      </c>
      <c r="I24" s="304">
        <v>31.824285211999999</v>
      </c>
      <c r="J24" s="304">
        <v>31.127719194454006</v>
      </c>
      <c r="K24" s="304">
        <v>30.548253793391513</v>
      </c>
      <c r="L24" s="304">
        <v>33.654908859999999</v>
      </c>
      <c r="M24" s="304">
        <v>32.398906674000003</v>
      </c>
      <c r="N24" s="304">
        <v>43.392870500999997</v>
      </c>
      <c r="O24" s="304">
        <v>96.216291542296446</v>
      </c>
      <c r="P24" s="304">
        <v>38.534847081296448</v>
      </c>
      <c r="Q24" s="304">
        <v>36.491723730296442</v>
      </c>
      <c r="R24" s="304"/>
      <c r="S24" s="304">
        <v>9.1827221640000012</v>
      </c>
      <c r="T24" s="304">
        <v>8.6551253779999993</v>
      </c>
      <c r="U24" s="304">
        <v>8.8638795510000001</v>
      </c>
      <c r="V24" s="304">
        <v>25.015416621</v>
      </c>
      <c r="W24" s="304">
        <v>24.992129467999998</v>
      </c>
      <c r="X24" s="304">
        <v>25.405700660000001</v>
      </c>
      <c r="Y24" s="304">
        <v>27.033285735</v>
      </c>
      <c r="Z24" s="304">
        <v>30.668243060999998</v>
      </c>
      <c r="AA24" s="304">
        <v>31.741377171</v>
      </c>
      <c r="AB24" s="304">
        <v>29.950743691999996</v>
      </c>
      <c r="AC24" s="304">
        <v>31.823213842000001</v>
      </c>
      <c r="AD24" s="304">
        <v>32.564527525000003</v>
      </c>
      <c r="AE24" s="304">
        <v>34.215722333999999</v>
      </c>
      <c r="AF24" s="304">
        <v>35.276880931999997</v>
      </c>
      <c r="AG24" s="304">
        <v>36.053835429999999</v>
      </c>
      <c r="AH24" s="304">
        <v>31.824285211999999</v>
      </c>
      <c r="AI24" s="304">
        <v>36.480649258</v>
      </c>
      <c r="AJ24" s="304">
        <v>34.608334884000001</v>
      </c>
      <c r="AK24" s="304">
        <v>30.820775785596602</v>
      </c>
      <c r="AL24" s="304">
        <v>31.127719194454006</v>
      </c>
      <c r="AM24" s="304">
        <v>31.403017715983982</v>
      </c>
      <c r="AN24" s="304">
        <v>31.42460425996028</v>
      </c>
      <c r="AO24" s="304">
        <v>24.246415658163382</v>
      </c>
      <c r="AP24" s="304">
        <v>30.548253793391513</v>
      </c>
      <c r="AQ24" s="304">
        <v>31.720975993000003</v>
      </c>
      <c r="AR24" s="304">
        <v>32.649638605</v>
      </c>
      <c r="AS24" s="304">
        <v>35.51771557</v>
      </c>
      <c r="AT24" s="304">
        <v>33.654908859999999</v>
      </c>
      <c r="AU24" s="304">
        <v>33.780300383000004</v>
      </c>
      <c r="AV24" s="304">
        <v>33.894859007000001</v>
      </c>
      <c r="AW24" s="304">
        <v>33.933229587</v>
      </c>
      <c r="AX24" s="304">
        <v>32.398906674000003</v>
      </c>
      <c r="AY24" s="304">
        <v>33.242178115000002</v>
      </c>
      <c r="AZ24" s="304">
        <v>37.78704329</v>
      </c>
      <c r="BA24" s="304">
        <v>37.424943751000001</v>
      </c>
      <c r="BB24" s="304">
        <v>43.392870500999997</v>
      </c>
      <c r="BC24" s="304">
        <v>43.209715096228607</v>
      </c>
      <c r="BD24" s="304">
        <v>44.352367467000001</v>
      </c>
      <c r="BE24" s="304">
        <v>46.862440687296449</v>
      </c>
      <c r="BF24" s="304">
        <v>96.216291542296446</v>
      </c>
      <c r="BG24" s="304">
        <v>58.781765829296447</v>
      </c>
      <c r="BH24" s="304">
        <v>50.260244945296449</v>
      </c>
      <c r="BI24" s="304">
        <v>47.275207277675818</v>
      </c>
      <c r="BJ24" s="304">
        <v>38.534847081296448</v>
      </c>
      <c r="BK24" s="304">
        <v>38.805757111296444</v>
      </c>
      <c r="BL24" s="304">
        <v>38.539378599296448</v>
      </c>
      <c r="BM24" s="304">
        <v>35.873376982296449</v>
      </c>
      <c r="BN24" s="304">
        <v>36.491723730296442</v>
      </c>
      <c r="BO24" s="304">
        <v>33.132341017296454</v>
      </c>
      <c r="BP24" s="304">
        <v>32.015930376296453</v>
      </c>
    </row>
    <row r="25" spans="1:68" ht="16.5" customHeight="1">
      <c r="B25" s="439" t="s">
        <v>597</v>
      </c>
      <c r="E25" s="304">
        <v>0.75266696499999997</v>
      </c>
      <c r="F25" s="304">
        <v>9.4452389580000009</v>
      </c>
      <c r="G25" s="304">
        <v>8.9103300369999996</v>
      </c>
      <c r="H25" s="304">
        <v>42.595145269500001</v>
      </c>
      <c r="I25" s="304">
        <v>51.068229647199999</v>
      </c>
      <c r="J25" s="304">
        <v>42.129361330599998</v>
      </c>
      <c r="K25" s="304">
        <v>67.885951376000008</v>
      </c>
      <c r="L25" s="304">
        <v>75.815168651122207</v>
      </c>
      <c r="M25" s="304">
        <v>116.07580202300001</v>
      </c>
      <c r="N25" s="304">
        <v>125.01496844166665</v>
      </c>
      <c r="O25" s="304">
        <v>88.370409139000003</v>
      </c>
      <c r="P25" s="304">
        <v>100.24146546599999</v>
      </c>
      <c r="Q25" s="304">
        <v>107.061210355</v>
      </c>
      <c r="R25" s="304"/>
      <c r="S25" s="304">
        <v>5.0542450299999997</v>
      </c>
      <c r="T25" s="304">
        <v>9.0990593880000006</v>
      </c>
      <c r="U25" s="304">
        <v>10.374101856999999</v>
      </c>
      <c r="V25" s="304">
        <v>9.4452389580000009</v>
      </c>
      <c r="W25" s="304">
        <v>11.827486088000001</v>
      </c>
      <c r="X25" s="304">
        <v>7.6433488658845334</v>
      </c>
      <c r="Y25" s="304">
        <v>7.3678570169888573</v>
      </c>
      <c r="Z25" s="304">
        <v>8.9103300369999996</v>
      </c>
      <c r="AA25" s="304">
        <v>17.030324926968014</v>
      </c>
      <c r="AB25" s="304">
        <v>27.830646721999994</v>
      </c>
      <c r="AC25" s="304">
        <v>40.300790379173002</v>
      </c>
      <c r="AD25" s="304">
        <v>42.595145269500001</v>
      </c>
      <c r="AE25" s="304">
        <v>42.662281427499998</v>
      </c>
      <c r="AF25" s="304">
        <v>47.741952409</v>
      </c>
      <c r="AG25" s="304">
        <v>55.718664502300001</v>
      </c>
      <c r="AH25" s="304">
        <v>51.068229647199999</v>
      </c>
      <c r="AI25" s="304">
        <v>65.621529768499997</v>
      </c>
      <c r="AJ25" s="304">
        <v>49.976477380399999</v>
      </c>
      <c r="AK25" s="304">
        <v>54.068403918800001</v>
      </c>
      <c r="AL25" s="304">
        <v>42.129361330599998</v>
      </c>
      <c r="AM25" s="304">
        <v>54.610955038199997</v>
      </c>
      <c r="AN25" s="304">
        <v>52.071355971000003</v>
      </c>
      <c r="AO25" s="304">
        <v>53.487269851500002</v>
      </c>
      <c r="AP25" s="304">
        <v>67.885951376000008</v>
      </c>
      <c r="AQ25" s="304">
        <v>88.473675787000005</v>
      </c>
      <c r="AR25" s="304">
        <v>64.010877731000008</v>
      </c>
      <c r="AS25" s="304">
        <v>81.284963332999993</v>
      </c>
      <c r="AT25" s="304">
        <v>75.815168650999993</v>
      </c>
      <c r="AU25" s="304">
        <v>114.89843250599999</v>
      </c>
      <c r="AV25" s="304">
        <v>74.716291866999995</v>
      </c>
      <c r="AW25" s="304">
        <v>74.092772956999994</v>
      </c>
      <c r="AX25" s="304">
        <v>116.07580202300001</v>
      </c>
      <c r="AY25" s="304">
        <v>161.26008362499999</v>
      </c>
      <c r="AZ25" s="304">
        <v>101.13899363100001</v>
      </c>
      <c r="BA25" s="304">
        <v>85.571855134000003</v>
      </c>
      <c r="BB25" s="304">
        <v>125.01496844166665</v>
      </c>
      <c r="BC25" s="304">
        <v>160.93755068999999</v>
      </c>
      <c r="BD25" s="304">
        <v>91.764896155000002</v>
      </c>
      <c r="BE25" s="304">
        <v>100.14727603200001</v>
      </c>
      <c r="BF25" s="304">
        <v>88.370409139000003</v>
      </c>
      <c r="BG25" s="304">
        <v>127.31253624999999</v>
      </c>
      <c r="BH25" s="304">
        <v>79.926243669999991</v>
      </c>
      <c r="BI25" s="304">
        <v>99.202040113999999</v>
      </c>
      <c r="BJ25" s="304">
        <v>100.24146546599999</v>
      </c>
      <c r="BK25" s="304">
        <v>97.557734472000007</v>
      </c>
      <c r="BL25" s="304">
        <v>68.064951547999996</v>
      </c>
      <c r="BM25" s="304">
        <v>94.51289339600001</v>
      </c>
      <c r="BN25" s="304">
        <v>107.061210355</v>
      </c>
      <c r="BO25" s="304">
        <v>101.422254589</v>
      </c>
      <c r="BP25" s="304">
        <v>99.487237874000002</v>
      </c>
    </row>
    <row r="26" spans="1:68" ht="16.5" customHeight="1">
      <c r="B26" s="439" t="s">
        <v>598</v>
      </c>
      <c r="E26" s="304">
        <v>30.205878418999998</v>
      </c>
      <c r="F26" s="304">
        <v>17.620884541999999</v>
      </c>
      <c r="G26" s="304">
        <v>34.933029791999999</v>
      </c>
      <c r="H26" s="304">
        <v>38.389692357009906</v>
      </c>
      <c r="I26" s="304">
        <v>38.287268488529904</v>
      </c>
      <c r="J26" s="304">
        <v>18.549178430000001</v>
      </c>
      <c r="K26" s="304">
        <v>0</v>
      </c>
      <c r="L26" s="304">
        <v>0</v>
      </c>
      <c r="M26" s="304">
        <v>0</v>
      </c>
      <c r="N26" s="304">
        <v>0</v>
      </c>
      <c r="O26" s="304">
        <v>0</v>
      </c>
      <c r="P26" s="304">
        <v>0</v>
      </c>
      <c r="Q26" s="304">
        <v>43.030166192192553</v>
      </c>
      <c r="R26" s="304"/>
      <c r="S26" s="304">
        <v>23.112003042000001</v>
      </c>
      <c r="T26" s="304">
        <v>20.290383200000001</v>
      </c>
      <c r="U26" s="304">
        <v>19.399149888</v>
      </c>
      <c r="V26" s="304">
        <v>17.620884541999999</v>
      </c>
      <c r="W26" s="304">
        <v>22.942917921999999</v>
      </c>
      <c r="X26" s="304">
        <v>28.791707965000001</v>
      </c>
      <c r="Y26" s="304">
        <v>34.178219857999999</v>
      </c>
      <c r="Z26" s="304">
        <v>34.933029791999999</v>
      </c>
      <c r="AA26" s="304">
        <v>36.863942222999995</v>
      </c>
      <c r="AB26" s="304">
        <v>38.570931764999997</v>
      </c>
      <c r="AC26" s="304">
        <v>40.683473812000003</v>
      </c>
      <c r="AD26" s="304">
        <v>38.389692357009906</v>
      </c>
      <c r="AE26" s="304">
        <v>36.120349922009908</v>
      </c>
      <c r="AF26" s="304">
        <v>39.049995364009902</v>
      </c>
      <c r="AG26" s="304">
        <v>38.142951944009909</v>
      </c>
      <c r="AH26" s="304">
        <v>38.287268488529904</v>
      </c>
      <c r="AI26" s="304">
        <v>12.735845698999999</v>
      </c>
      <c r="AJ26" s="304">
        <v>21.975660396999999</v>
      </c>
      <c r="AK26" s="304">
        <v>18.593764691000001</v>
      </c>
      <c r="AL26" s="304">
        <v>18.549178430000001</v>
      </c>
      <c r="AM26" s="304">
        <v>20.727694078999999</v>
      </c>
      <c r="AN26" s="304">
        <v>21.05625525</v>
      </c>
      <c r="AO26" s="304">
        <v>0</v>
      </c>
      <c r="AP26" s="304">
        <v>0</v>
      </c>
      <c r="AQ26" s="304">
        <v>1.499724496</v>
      </c>
      <c r="AR26" s="304">
        <v>0</v>
      </c>
      <c r="AS26" s="304">
        <v>0</v>
      </c>
      <c r="AT26" s="304">
        <v>0</v>
      </c>
      <c r="AU26" s="304">
        <v>0</v>
      </c>
      <c r="AV26" s="304">
        <v>0</v>
      </c>
      <c r="AW26" s="304">
        <v>0</v>
      </c>
      <c r="AX26" s="304">
        <v>0</v>
      </c>
      <c r="AY26" s="304">
        <v>0</v>
      </c>
      <c r="AZ26" s="304">
        <v>0</v>
      </c>
      <c r="BA26" s="304">
        <v>0</v>
      </c>
      <c r="BB26" s="304">
        <v>0</v>
      </c>
      <c r="BC26" s="304">
        <v>0</v>
      </c>
      <c r="BD26" s="304">
        <v>0</v>
      </c>
      <c r="BE26" s="304">
        <v>0</v>
      </c>
      <c r="BF26" s="304">
        <v>0</v>
      </c>
      <c r="BG26" s="304">
        <v>0</v>
      </c>
      <c r="BH26" s="304">
        <v>1.9254684448242188E-10</v>
      </c>
      <c r="BI26" s="304">
        <v>0</v>
      </c>
      <c r="BJ26" s="304">
        <v>0</v>
      </c>
      <c r="BK26" s="304">
        <v>0</v>
      </c>
      <c r="BL26" s="304">
        <v>25.092720902192546</v>
      </c>
      <c r="BM26" s="304">
        <v>24.690917026192547</v>
      </c>
      <c r="BN26" s="304">
        <v>43.030166192192553</v>
      </c>
      <c r="BO26" s="304">
        <v>33.820405049146544</v>
      </c>
      <c r="BP26" s="304">
        <v>36.995147358560544</v>
      </c>
    </row>
    <row r="27" spans="1:68" ht="16.5" customHeight="1">
      <c r="B27" s="440" t="s">
        <v>599</v>
      </c>
      <c r="C27" s="333"/>
      <c r="D27" s="14"/>
      <c r="E27" s="334">
        <v>475.0808901059965</v>
      </c>
      <c r="F27" s="334">
        <v>1122.5731849440024</v>
      </c>
      <c r="G27" s="334">
        <v>1075.7689599390026</v>
      </c>
      <c r="H27" s="334">
        <v>1043.6977883404936</v>
      </c>
      <c r="I27" s="334">
        <v>1089.6036436484021</v>
      </c>
      <c r="J27" s="334">
        <v>1202.5530798896332</v>
      </c>
      <c r="K27" s="334">
        <v>1341.3104703081831</v>
      </c>
      <c r="L27" s="334">
        <v>1378.0114306068747</v>
      </c>
      <c r="M27" s="334">
        <v>1508.2915955453179</v>
      </c>
      <c r="N27" s="334">
        <v>1457.5579082859797</v>
      </c>
      <c r="O27" s="334">
        <v>1760.3465653924854</v>
      </c>
      <c r="P27" s="334">
        <v>1830.7754812280648</v>
      </c>
      <c r="Q27" s="334">
        <v>1912.3323101428571</v>
      </c>
      <c r="R27" s="304"/>
      <c r="S27" s="334">
        <v>486.5300305079989</v>
      </c>
      <c r="T27" s="334">
        <v>535.63396379100163</v>
      </c>
      <c r="U27" s="334">
        <v>569.71085758099798</v>
      </c>
      <c r="V27" s="334">
        <v>1122.5731849440024</v>
      </c>
      <c r="W27" s="334">
        <v>1186.6954454470076</v>
      </c>
      <c r="X27" s="334">
        <v>1022.4158574436675</v>
      </c>
      <c r="Y27" s="334">
        <v>1142.6957808019943</v>
      </c>
      <c r="Z27" s="334">
        <v>1075.7689599390026</v>
      </c>
      <c r="AA27" s="334">
        <v>1301.232684615004</v>
      </c>
      <c r="AB27" s="334">
        <v>1201.1736444479961</v>
      </c>
      <c r="AC27" s="334">
        <v>1296.2188213483955</v>
      </c>
      <c r="AD27" s="334">
        <v>1043.6977883404936</v>
      </c>
      <c r="AE27" s="334">
        <v>1230.8661368879141</v>
      </c>
      <c r="AF27" s="334">
        <v>1275.6208631185582</v>
      </c>
      <c r="AG27" s="334">
        <v>934.49906077831406</v>
      </c>
      <c r="AH27" s="334">
        <v>1089.6036436484021</v>
      </c>
      <c r="AI27" s="334">
        <v>1120.0321381560759</v>
      </c>
      <c r="AJ27" s="334">
        <v>977.46522624462375</v>
      </c>
      <c r="AK27" s="334">
        <v>1173.4271234238463</v>
      </c>
      <c r="AL27" s="334">
        <v>1202.5530798896332</v>
      </c>
      <c r="AM27" s="334">
        <v>1141.5848725179908</v>
      </c>
      <c r="AN27" s="334">
        <v>1054.167311537778</v>
      </c>
      <c r="AO27" s="334">
        <v>1343.2703625339375</v>
      </c>
      <c r="AP27" s="334">
        <v>1341.3104703081831</v>
      </c>
      <c r="AQ27" s="334">
        <v>1504.7293031889888</v>
      </c>
      <c r="AR27" s="334">
        <v>1356.6070441750867</v>
      </c>
      <c r="AS27" s="334">
        <v>1229.3323793041404</v>
      </c>
      <c r="AT27" s="334">
        <v>1378.0114306068688</v>
      </c>
      <c r="AU27" s="334">
        <v>1576.9060208529875</v>
      </c>
      <c r="AV27" s="334">
        <v>1420.1603904166027</v>
      </c>
      <c r="AW27" s="334">
        <v>1545.271354807855</v>
      </c>
      <c r="AX27" s="334">
        <v>1508.2915955453179</v>
      </c>
      <c r="AY27" s="334">
        <v>1747.3058605509461</v>
      </c>
      <c r="AZ27" s="334">
        <v>1466.3258865714074</v>
      </c>
      <c r="BA27" s="334">
        <v>1514.4014976631267</v>
      </c>
      <c r="BB27" s="334">
        <v>1457.5579082859797</v>
      </c>
      <c r="BC27" s="334">
        <v>1729.9532739700867</v>
      </c>
      <c r="BD27" s="334">
        <v>1600.1043253357989</v>
      </c>
      <c r="BE27" s="334">
        <v>1685.1658305639867</v>
      </c>
      <c r="BF27" s="334">
        <v>1760.3465653924854</v>
      </c>
      <c r="BG27" s="334">
        <v>1733.536940430128</v>
      </c>
      <c r="BH27" s="334">
        <v>1599.1531748363516</v>
      </c>
      <c r="BI27" s="334">
        <v>1778.6416544440203</v>
      </c>
      <c r="BJ27" s="334">
        <v>1830.814833054063</v>
      </c>
      <c r="BK27" s="334">
        <v>1962.5877558254754</v>
      </c>
      <c r="BL27" s="334">
        <v>1851.1176661650184</v>
      </c>
      <c r="BM27" s="334">
        <v>1877.1402782398859</v>
      </c>
      <c r="BN27" s="334">
        <v>1912.3323101428571</v>
      </c>
      <c r="BO27" s="334">
        <v>1989.56012931898</v>
      </c>
      <c r="BP27" s="334">
        <v>1811.9356289594434</v>
      </c>
    </row>
    <row r="28" spans="1:68" ht="16.5" customHeight="1">
      <c r="B28" s="10" t="s">
        <v>600</v>
      </c>
      <c r="C28" s="10"/>
      <c r="D28" s="14"/>
      <c r="E28" s="126">
        <v>941.07048108899994</v>
      </c>
      <c r="F28" s="126">
        <v>2279.4250383230001</v>
      </c>
      <c r="G28" s="126">
        <v>2678.739309348</v>
      </c>
      <c r="H28" s="126">
        <v>2963.8130000000001</v>
      </c>
      <c r="I28" s="126">
        <v>3086.3841212520119</v>
      </c>
      <c r="J28" s="126">
        <v>3458.3169461925222</v>
      </c>
      <c r="K28" s="126">
        <v>3819.7782703771823</v>
      </c>
      <c r="L28" s="126">
        <v>4028.8601261108461</v>
      </c>
      <c r="M28" s="126">
        <v>4326.6873348338049</v>
      </c>
      <c r="N28" s="126">
        <v>4763.0128559886325</v>
      </c>
      <c r="O28" s="126">
        <v>5115.9502868051786</v>
      </c>
      <c r="P28" s="126">
        <v>5724.804783402511</v>
      </c>
      <c r="Q28" s="126">
        <v>6175.1720758353531</v>
      </c>
      <c r="R28" s="304"/>
      <c r="S28" s="126">
        <v>1076.983645799</v>
      </c>
      <c r="T28" s="126">
        <v>1080.0747234989999</v>
      </c>
      <c r="U28" s="126">
        <v>1454.858722063</v>
      </c>
      <c r="V28" s="126">
        <v>2279.4250383230001</v>
      </c>
      <c r="W28" s="126">
        <v>2281.6171054070001</v>
      </c>
      <c r="X28" s="126">
        <v>2323.5167740747002</v>
      </c>
      <c r="Y28" s="126">
        <v>2459.0560475659704</v>
      </c>
      <c r="Z28" s="126">
        <v>2678.739309348</v>
      </c>
      <c r="AA28" s="126">
        <v>2717.0796154480322</v>
      </c>
      <c r="AB28" s="126">
        <v>2787.1332845120583</v>
      </c>
      <c r="AC28" s="126">
        <v>2929.1606155167765</v>
      </c>
      <c r="AD28" s="126">
        <v>2963.8130000000001</v>
      </c>
      <c r="AE28" s="126">
        <v>2985.6919749889071</v>
      </c>
      <c r="AF28" s="126">
        <v>3092.7497218989729</v>
      </c>
      <c r="AG28" s="126">
        <v>3175.5054244807784</v>
      </c>
      <c r="AH28" s="126">
        <v>3086.3841212520119</v>
      </c>
      <c r="AI28" s="126">
        <v>3098.9018950741229</v>
      </c>
      <c r="AJ28" s="126">
        <v>3278.260314836863</v>
      </c>
      <c r="AK28" s="126">
        <v>3451.0489234470501</v>
      </c>
      <c r="AL28" s="126">
        <v>3458.3169461925222</v>
      </c>
      <c r="AM28" s="126">
        <v>3520.9193451248225</v>
      </c>
      <c r="AN28" s="126">
        <v>3893.4472748625608</v>
      </c>
      <c r="AO28" s="126">
        <v>3786.0199691163334</v>
      </c>
      <c r="AP28" s="126">
        <v>3819.7782703771823</v>
      </c>
      <c r="AQ28" s="126">
        <v>3869.1244166110118</v>
      </c>
      <c r="AR28" s="126">
        <v>3955.3126155607342</v>
      </c>
      <c r="AS28" s="126">
        <v>3961.717473703005</v>
      </c>
      <c r="AT28" s="126">
        <v>4028.8601261111166</v>
      </c>
      <c r="AU28" s="126">
        <v>4074.8804154580466</v>
      </c>
      <c r="AV28" s="126">
        <v>4169.5026677061851</v>
      </c>
      <c r="AW28" s="126">
        <v>4228.0328635776868</v>
      </c>
      <c r="AX28" s="126">
        <v>4326.6873348338049</v>
      </c>
      <c r="AY28" s="126">
        <v>4345.7366686424084</v>
      </c>
      <c r="AZ28" s="126">
        <v>4479.6901664193683</v>
      </c>
      <c r="BA28" s="126">
        <v>4637.9398540593666</v>
      </c>
      <c r="BB28" s="126">
        <v>4763.0128559886325</v>
      </c>
      <c r="BC28" s="126">
        <v>4975.9877456980894</v>
      </c>
      <c r="BD28" s="126">
        <v>5061.1637907484283</v>
      </c>
      <c r="BE28" s="126">
        <v>5132.0551866125888</v>
      </c>
      <c r="BF28" s="126">
        <v>5115.9502868051786</v>
      </c>
      <c r="BG28" s="126">
        <v>5159.3309468940834</v>
      </c>
      <c r="BH28" s="126">
        <v>5199.7607717242117</v>
      </c>
      <c r="BI28" s="126">
        <v>5484.862800188962</v>
      </c>
      <c r="BJ28" s="126">
        <v>5724.8047833993332</v>
      </c>
      <c r="BK28" s="126">
        <v>5778.9951147646589</v>
      </c>
      <c r="BL28" s="126">
        <v>5860.3729416475853</v>
      </c>
      <c r="BM28" s="126">
        <v>6015.1042195380733</v>
      </c>
      <c r="BN28" s="126">
        <v>6175.1720758353531</v>
      </c>
      <c r="BO28" s="126">
        <v>6192.9460170896318</v>
      </c>
      <c r="BP28" s="126">
        <v>6308.1748400157549</v>
      </c>
    </row>
    <row r="29" spans="1:68" ht="16.5" customHeight="1">
      <c r="B29" s="441" t="s">
        <v>601</v>
      </c>
      <c r="D29" s="1"/>
      <c r="E29" s="303">
        <v>334.12180999999998</v>
      </c>
      <c r="F29" s="303">
        <v>632.51973500000008</v>
      </c>
      <c r="G29" s="303">
        <v>777.19711500000005</v>
      </c>
      <c r="H29" s="303">
        <v>777.19711500000005</v>
      </c>
      <c r="I29" s="303">
        <v>777.19711500000005</v>
      </c>
      <c r="J29" s="303">
        <v>984.91447000000005</v>
      </c>
      <c r="K29" s="303">
        <v>984.91447000000005</v>
      </c>
      <c r="L29" s="303">
        <v>984.91447000000005</v>
      </c>
      <c r="M29" s="303">
        <v>984.91447000000005</v>
      </c>
      <c r="N29" s="303">
        <v>984.91447000000005</v>
      </c>
      <c r="O29" s="303">
        <v>984.91447000000005</v>
      </c>
      <c r="P29" s="303">
        <v>984.91447000000005</v>
      </c>
      <c r="Q29" s="303">
        <v>984.91447000000005</v>
      </c>
      <c r="R29" s="303"/>
      <c r="S29" s="303">
        <v>475.12180999999998</v>
      </c>
      <c r="T29" s="303">
        <v>475.12180999999998</v>
      </c>
      <c r="U29" s="303">
        <v>632.51973500000008</v>
      </c>
      <c r="V29" s="303">
        <v>632.51973500000008</v>
      </c>
      <c r="W29" s="303">
        <v>632.51973500000008</v>
      </c>
      <c r="X29" s="303">
        <v>632.51973500000008</v>
      </c>
      <c r="Y29" s="303">
        <v>632.51973500000008</v>
      </c>
      <c r="Z29" s="303">
        <v>777.19711500000005</v>
      </c>
      <c r="AA29" s="303">
        <v>777.19711500000005</v>
      </c>
      <c r="AB29" s="303">
        <v>777.19711500000005</v>
      </c>
      <c r="AC29" s="303">
        <v>777.19711500000005</v>
      </c>
      <c r="AD29" s="303">
        <v>777.19711500000005</v>
      </c>
      <c r="AE29" s="303">
        <v>777.19711500000005</v>
      </c>
      <c r="AF29" s="303">
        <v>777.19711500000005</v>
      </c>
      <c r="AG29" s="303">
        <v>777.19711500000005</v>
      </c>
      <c r="AH29" s="303">
        <v>777.19711500000005</v>
      </c>
      <c r="AI29" s="303">
        <v>777.19711500000005</v>
      </c>
      <c r="AJ29" s="303">
        <v>777.19711500000005</v>
      </c>
      <c r="AK29" s="303">
        <v>777.19711500000005</v>
      </c>
      <c r="AL29" s="303">
        <v>984.91447000000005</v>
      </c>
      <c r="AM29" s="303">
        <v>984.91447000000005</v>
      </c>
      <c r="AN29" s="303">
        <v>984.91447000000005</v>
      </c>
      <c r="AO29" s="303">
        <v>984.91447000000005</v>
      </c>
      <c r="AP29" s="303">
        <v>984.91447000000005</v>
      </c>
      <c r="AQ29" s="303">
        <v>984.91447000000005</v>
      </c>
      <c r="AR29" s="303">
        <v>984.91447000000005</v>
      </c>
      <c r="AS29" s="303">
        <v>984.91447000000005</v>
      </c>
      <c r="AT29" s="303">
        <v>984.91447000000005</v>
      </c>
      <c r="AU29" s="303">
        <v>984.91447000000005</v>
      </c>
      <c r="AV29" s="303">
        <v>984.91447000000005</v>
      </c>
      <c r="AW29" s="303">
        <v>984.91447000000005</v>
      </c>
      <c r="AX29" s="303">
        <v>984.91447000000005</v>
      </c>
      <c r="AY29" s="303">
        <v>984.91447000000005</v>
      </c>
      <c r="AZ29" s="303">
        <v>984.91447000000005</v>
      </c>
      <c r="BA29" s="303">
        <v>984.91447000000005</v>
      </c>
      <c r="BB29" s="303">
        <v>984.91447000000005</v>
      </c>
      <c r="BC29" s="303">
        <v>984.91447000000005</v>
      </c>
      <c r="BD29" s="303">
        <v>984.91447000000005</v>
      </c>
      <c r="BE29" s="303">
        <v>984.91447000000005</v>
      </c>
      <c r="BF29" s="303">
        <v>984.91447000000005</v>
      </c>
      <c r="BG29" s="303">
        <v>984.91447000000005</v>
      </c>
      <c r="BH29" s="303">
        <v>984.91447000000005</v>
      </c>
      <c r="BI29" s="303">
        <v>984.91447000000005</v>
      </c>
      <c r="BJ29" s="303">
        <v>984.91447000000005</v>
      </c>
      <c r="BK29" s="303">
        <v>984.91447000000005</v>
      </c>
      <c r="BL29" s="303">
        <v>984.91447000000005</v>
      </c>
      <c r="BM29" s="303">
        <v>984.91447000000005</v>
      </c>
      <c r="BN29" s="303">
        <v>984.91447000000005</v>
      </c>
      <c r="BO29" s="303">
        <v>984.91447000000005</v>
      </c>
      <c r="BP29" s="303">
        <v>984.91446999984078</v>
      </c>
    </row>
    <row r="30" spans="1:68" ht="16.5" customHeight="1">
      <c r="B30" s="441" t="s">
        <v>602</v>
      </c>
      <c r="D30" s="1"/>
      <c r="E30" s="303">
        <v>0</v>
      </c>
      <c r="F30" s="303">
        <v>200</v>
      </c>
      <c r="G30" s="303">
        <v>200</v>
      </c>
      <c r="H30" s="303">
        <v>200</v>
      </c>
      <c r="I30" s="303">
        <v>200</v>
      </c>
      <c r="J30" s="303">
        <v>348</v>
      </c>
      <c r="K30" s="303">
        <v>403</v>
      </c>
      <c r="L30" s="303">
        <v>403</v>
      </c>
      <c r="M30" s="303">
        <v>403</v>
      </c>
      <c r="N30" s="303">
        <v>403</v>
      </c>
      <c r="O30" s="303">
        <v>405</v>
      </c>
      <c r="P30" s="303">
        <v>520</v>
      </c>
      <c r="Q30" s="303">
        <v>520</v>
      </c>
      <c r="R30" s="303"/>
      <c r="S30" s="303">
        <v>0</v>
      </c>
      <c r="T30" s="303">
        <v>0</v>
      </c>
      <c r="U30" s="303">
        <v>200</v>
      </c>
      <c r="V30" s="303">
        <v>200</v>
      </c>
      <c r="W30" s="303">
        <v>200</v>
      </c>
      <c r="X30" s="303">
        <v>200</v>
      </c>
      <c r="Y30" s="303">
        <v>200</v>
      </c>
      <c r="Z30" s="303">
        <v>200</v>
      </c>
      <c r="AA30" s="303">
        <v>200</v>
      </c>
      <c r="AB30" s="303">
        <v>200</v>
      </c>
      <c r="AC30" s="303">
        <v>200</v>
      </c>
      <c r="AD30" s="303">
        <v>200</v>
      </c>
      <c r="AE30" s="303">
        <v>200</v>
      </c>
      <c r="AF30" s="303">
        <v>200</v>
      </c>
      <c r="AG30" s="303">
        <v>200</v>
      </c>
      <c r="AH30" s="303">
        <v>200</v>
      </c>
      <c r="AI30" s="303">
        <v>200</v>
      </c>
      <c r="AJ30" s="303">
        <v>268</v>
      </c>
      <c r="AK30" s="303">
        <v>348</v>
      </c>
      <c r="AL30" s="303">
        <v>348</v>
      </c>
      <c r="AM30" s="303">
        <v>348</v>
      </c>
      <c r="AN30" s="303">
        <v>603</v>
      </c>
      <c r="AO30" s="303">
        <v>403</v>
      </c>
      <c r="AP30" s="303">
        <v>403</v>
      </c>
      <c r="AQ30" s="303">
        <v>403</v>
      </c>
      <c r="AR30" s="303">
        <v>403</v>
      </c>
      <c r="AS30" s="303">
        <v>403</v>
      </c>
      <c r="AT30" s="303">
        <v>403</v>
      </c>
      <c r="AU30" s="303">
        <v>403</v>
      </c>
      <c r="AV30" s="303">
        <v>403</v>
      </c>
      <c r="AW30" s="303">
        <v>403</v>
      </c>
      <c r="AX30" s="303">
        <v>403</v>
      </c>
      <c r="AY30" s="303">
        <v>403</v>
      </c>
      <c r="AZ30" s="303">
        <v>403</v>
      </c>
      <c r="BA30" s="303">
        <v>403</v>
      </c>
      <c r="BB30" s="303">
        <v>403</v>
      </c>
      <c r="BC30" s="303">
        <v>553</v>
      </c>
      <c r="BD30" s="303">
        <v>485</v>
      </c>
      <c r="BE30" s="303">
        <v>405</v>
      </c>
      <c r="BF30" s="303">
        <v>405</v>
      </c>
      <c r="BG30" s="303">
        <v>405</v>
      </c>
      <c r="BH30" s="303">
        <v>250</v>
      </c>
      <c r="BI30" s="303">
        <v>390</v>
      </c>
      <c r="BJ30" s="303">
        <v>520</v>
      </c>
      <c r="BK30" s="303">
        <v>520</v>
      </c>
      <c r="BL30" s="303">
        <v>520</v>
      </c>
      <c r="BM30" s="303">
        <v>520</v>
      </c>
      <c r="BN30" s="303">
        <v>520</v>
      </c>
      <c r="BO30" s="303">
        <v>520</v>
      </c>
      <c r="BP30" s="303">
        <v>520</v>
      </c>
    </row>
    <row r="31" spans="1:68" ht="16.5" customHeight="1">
      <c r="B31" s="441" t="s">
        <v>603</v>
      </c>
      <c r="D31" s="1"/>
      <c r="E31" s="303">
        <v>434.94876382399997</v>
      </c>
      <c r="F31" s="303">
        <v>487.38130772400001</v>
      </c>
      <c r="G31" s="303">
        <v>523.81937930399999</v>
      </c>
      <c r="H31" s="303">
        <v>523.491409804</v>
      </c>
      <c r="I31" s="303">
        <v>523.47864761799997</v>
      </c>
      <c r="J31" s="303">
        <v>706.05218511212274</v>
      </c>
      <c r="K31" s="303">
        <v>705.37185833812259</v>
      </c>
      <c r="L31" s="303">
        <v>704.91604115812265</v>
      </c>
      <c r="M31" s="303">
        <v>704.91604115812265</v>
      </c>
      <c r="N31" s="303">
        <v>704.91604115812265</v>
      </c>
      <c r="O31" s="303">
        <v>704.36772029312272</v>
      </c>
      <c r="P31" s="303">
        <v>703.36099472912269</v>
      </c>
      <c r="Q31" s="303">
        <v>708.91102679812263</v>
      </c>
      <c r="R31" s="303"/>
      <c r="S31" s="303">
        <v>437.34569416100004</v>
      </c>
      <c r="T31" s="303">
        <v>439.80995929099998</v>
      </c>
      <c r="U31" s="303">
        <v>487.38130772400001</v>
      </c>
      <c r="V31" s="303">
        <v>487.38130772400001</v>
      </c>
      <c r="W31" s="303">
        <v>487.38130772400001</v>
      </c>
      <c r="X31" s="303">
        <v>487.38130772400001</v>
      </c>
      <c r="Y31" s="303">
        <v>487.38130772400001</v>
      </c>
      <c r="Z31" s="303">
        <v>523.81937930399999</v>
      </c>
      <c r="AA31" s="303">
        <v>523.81937930399999</v>
      </c>
      <c r="AB31" s="303">
        <v>523.81937930399999</v>
      </c>
      <c r="AC31" s="303">
        <v>523.491409804</v>
      </c>
      <c r="AD31" s="303">
        <v>523.491409804</v>
      </c>
      <c r="AE31" s="303">
        <v>523.65504788400006</v>
      </c>
      <c r="AF31" s="303">
        <v>523.65504761800003</v>
      </c>
      <c r="AG31" s="303">
        <v>523.47864761799997</v>
      </c>
      <c r="AH31" s="303">
        <v>523.47864761799997</v>
      </c>
      <c r="AI31" s="303">
        <v>523.47864761799997</v>
      </c>
      <c r="AJ31" s="303">
        <v>523.11246411800005</v>
      </c>
      <c r="AK31" s="303">
        <v>522.665076118</v>
      </c>
      <c r="AL31" s="303">
        <v>706.05218511212274</v>
      </c>
      <c r="AM31" s="303">
        <v>706.05218511212274</v>
      </c>
      <c r="AN31" s="303">
        <v>705.37185833812259</v>
      </c>
      <c r="AO31" s="303">
        <v>705.37185833812259</v>
      </c>
      <c r="AP31" s="303">
        <v>705.37185833812259</v>
      </c>
      <c r="AQ31" s="303">
        <v>705.37185833812259</v>
      </c>
      <c r="AR31" s="303">
        <v>704.91604115812265</v>
      </c>
      <c r="AS31" s="303">
        <v>704.91604115812265</v>
      </c>
      <c r="AT31" s="303">
        <v>704.91604115812265</v>
      </c>
      <c r="AU31" s="303">
        <v>704.91604115812265</v>
      </c>
      <c r="AV31" s="303">
        <v>704.91604115812265</v>
      </c>
      <c r="AW31" s="303">
        <v>704.91604115812265</v>
      </c>
      <c r="AX31" s="303">
        <v>704.91604115812265</v>
      </c>
      <c r="AY31" s="303">
        <v>704.91604115812265</v>
      </c>
      <c r="AZ31" s="303">
        <v>704.91604115812265</v>
      </c>
      <c r="BA31" s="303">
        <v>704.91604115812265</v>
      </c>
      <c r="BB31" s="303">
        <v>704.91604115812265</v>
      </c>
      <c r="BC31" s="303">
        <v>704.40332115812271</v>
      </c>
      <c r="BD31" s="303">
        <v>704.40332115812271</v>
      </c>
      <c r="BE31" s="303">
        <v>704.50279029312264</v>
      </c>
      <c r="BF31" s="303">
        <v>704.36772029312272</v>
      </c>
      <c r="BG31" s="303">
        <v>704.36550499312273</v>
      </c>
      <c r="BH31" s="303">
        <v>704.80083470912268</v>
      </c>
      <c r="BI31" s="303">
        <v>704.31832570912263</v>
      </c>
      <c r="BJ31" s="303">
        <v>703.36099472912269</v>
      </c>
      <c r="BK31" s="303">
        <v>703.7926072841226</v>
      </c>
      <c r="BL31" s="303">
        <v>709.3177998481226</v>
      </c>
      <c r="BM31" s="303">
        <v>709.3177998481226</v>
      </c>
      <c r="BN31" s="303">
        <v>708.91102679812263</v>
      </c>
      <c r="BO31" s="303">
        <v>708.91045955812274</v>
      </c>
      <c r="BP31" s="303">
        <v>708.91045955812274</v>
      </c>
    </row>
    <row r="32" spans="1:68" ht="16.5" customHeight="1">
      <c r="B32" s="441" t="s">
        <v>604</v>
      </c>
      <c r="D32" s="1"/>
      <c r="E32" s="303">
        <v>27.148009054999999</v>
      </c>
      <c r="F32" s="303">
        <v>566.25410227599991</v>
      </c>
      <c r="G32" s="303">
        <v>655.57089778500006</v>
      </c>
      <c r="H32" s="303">
        <v>791.01906742505969</v>
      </c>
      <c r="I32" s="303">
        <v>955.55204445446577</v>
      </c>
      <c r="J32" s="303">
        <v>1161.7640234456817</v>
      </c>
      <c r="K32" s="303">
        <v>1445.4798624343023</v>
      </c>
      <c r="L32" s="303">
        <v>1731.9191126155358</v>
      </c>
      <c r="M32" s="303">
        <v>2140.7588073386828</v>
      </c>
      <c r="N32" s="303">
        <v>2583.3377556776977</v>
      </c>
      <c r="O32" s="303">
        <v>2983.2325448841611</v>
      </c>
      <c r="P32" s="303">
        <v>3424.5431331814921</v>
      </c>
      <c r="Q32" s="303">
        <v>3809.4734516123344</v>
      </c>
      <c r="R32" s="303"/>
      <c r="S32" s="303">
        <v>33.127897640999997</v>
      </c>
      <c r="T32" s="303">
        <v>49.452967186999999</v>
      </c>
      <c r="U32" s="303">
        <v>65.461287377999994</v>
      </c>
      <c r="V32" s="303">
        <v>566.25410227599991</v>
      </c>
      <c r="W32" s="303">
        <v>568.59392815199999</v>
      </c>
      <c r="X32" s="303">
        <v>607.88101875858479</v>
      </c>
      <c r="Y32" s="303">
        <v>636.07205707695903</v>
      </c>
      <c r="Z32" s="303">
        <v>655.57089778500006</v>
      </c>
      <c r="AA32" s="303">
        <v>683.260143696</v>
      </c>
      <c r="AB32" s="303">
        <v>737.02310958999999</v>
      </c>
      <c r="AC32" s="303">
        <v>774.21579890386477</v>
      </c>
      <c r="AD32" s="303">
        <v>791.01906742505969</v>
      </c>
      <c r="AE32" s="303">
        <v>827.27056478056841</v>
      </c>
      <c r="AF32" s="303">
        <v>888.13910936597915</v>
      </c>
      <c r="AG32" s="303">
        <v>944.50074717408916</v>
      </c>
      <c r="AH32" s="303">
        <v>955.55204445446577</v>
      </c>
      <c r="AI32" s="303">
        <v>1005.4989304738658</v>
      </c>
      <c r="AJ32" s="303">
        <v>1068.0383619826073</v>
      </c>
      <c r="AK32" s="303">
        <v>1136.4429768429852</v>
      </c>
      <c r="AL32" s="303">
        <v>1161.7640234456817</v>
      </c>
      <c r="AM32" s="303">
        <v>1214.9073992739438</v>
      </c>
      <c r="AN32" s="303">
        <v>1320.8884851593864</v>
      </c>
      <c r="AO32" s="303">
        <v>1402.6103611517224</v>
      </c>
      <c r="AP32" s="303">
        <v>1445.4798624343023</v>
      </c>
      <c r="AQ32" s="303">
        <v>1478.8976991599416</v>
      </c>
      <c r="AR32" s="303">
        <v>1566.0171192345922</v>
      </c>
      <c r="AS32" s="303">
        <v>1671.2270893539742</v>
      </c>
      <c r="AT32" s="303">
        <v>1731.9191126158057</v>
      </c>
      <c r="AU32" s="303">
        <v>1782.7613474035199</v>
      </c>
      <c r="AV32" s="303">
        <v>1924.0925857035272</v>
      </c>
      <c r="AW32" s="303">
        <v>2049.5508753798886</v>
      </c>
      <c r="AX32" s="303">
        <v>2140.7588073386828</v>
      </c>
      <c r="AY32" s="303">
        <v>2186.48689729938</v>
      </c>
      <c r="AZ32" s="303">
        <v>2335.0273135070902</v>
      </c>
      <c r="BA32" s="303">
        <v>2474.0742369738464</v>
      </c>
      <c r="BB32" s="303">
        <v>2583.3377556776977</v>
      </c>
      <c r="BC32" s="303">
        <v>2603.035434121497</v>
      </c>
      <c r="BD32" s="303">
        <v>2758.97745370541</v>
      </c>
      <c r="BE32" s="303">
        <v>2896.9954034575712</v>
      </c>
      <c r="BF32" s="303">
        <v>2983.2325448841611</v>
      </c>
      <c r="BG32" s="303">
        <v>2995.0010049420653</v>
      </c>
      <c r="BH32" s="303">
        <v>3166.4271543971931</v>
      </c>
      <c r="BI32" s="303">
        <v>3335.4072907979435</v>
      </c>
      <c r="BJ32" s="303">
        <v>3424.5431331783157</v>
      </c>
      <c r="BK32" s="303">
        <v>3437.8824551556404</v>
      </c>
      <c r="BL32" s="303">
        <v>3608.3895675385661</v>
      </c>
      <c r="BM32" s="303">
        <v>3738.8381310810546</v>
      </c>
      <c r="BN32" s="303">
        <v>3809.4734516123344</v>
      </c>
      <c r="BO32" s="303">
        <v>3812.9102002326131</v>
      </c>
      <c r="BP32" s="303">
        <v>3968.119424245896</v>
      </c>
    </row>
    <row r="33" spans="2:68" ht="16.5" customHeight="1">
      <c r="B33" s="441" t="s">
        <v>605</v>
      </c>
      <c r="D33" s="1"/>
      <c r="E33" s="303">
        <v>0</v>
      </c>
      <c r="F33" s="303">
        <v>-6.2511583350000004</v>
      </c>
      <c r="G33" s="303">
        <v>-6.2511583350000004</v>
      </c>
      <c r="H33" s="303">
        <v>-6.2511583350000004</v>
      </c>
      <c r="I33" s="303">
        <v>-16.068368437</v>
      </c>
      <c r="J33" s="303">
        <v>-16.340974163999999</v>
      </c>
      <c r="K33" s="303">
        <v>-16.333734088</v>
      </c>
      <c r="L33" s="303">
        <v>-16.333734088</v>
      </c>
      <c r="M33" s="303">
        <v>-16.333734088</v>
      </c>
      <c r="N33" s="303">
        <v>-16.333734088</v>
      </c>
      <c r="O33" s="303">
        <v>-46.098014962000001</v>
      </c>
      <c r="P33" s="303">
        <v>-56.041584090000001</v>
      </c>
      <c r="Q33" s="303">
        <v>-68.223943129999995</v>
      </c>
      <c r="R33" s="303"/>
      <c r="S33" s="303">
        <v>0</v>
      </c>
      <c r="T33" s="303">
        <v>0</v>
      </c>
      <c r="U33" s="303">
        <v>-6.2511583350000004</v>
      </c>
      <c r="V33" s="303">
        <v>-6.2511583350000004</v>
      </c>
      <c r="W33" s="303">
        <v>-6.2703583350000001</v>
      </c>
      <c r="X33" s="303">
        <v>-6.2511583350000004</v>
      </c>
      <c r="Y33" s="303">
        <v>-6.2511583350000004</v>
      </c>
      <c r="Z33" s="303">
        <v>-6.2511583350000004</v>
      </c>
      <c r="AA33" s="303">
        <v>-6.2511583350000004</v>
      </c>
      <c r="AB33" s="303">
        <v>-6.2511583350000004</v>
      </c>
      <c r="AC33" s="303">
        <v>-6.2511583350000004</v>
      </c>
      <c r="AD33" s="303">
        <v>-6.2511583350000004</v>
      </c>
      <c r="AE33" s="303">
        <v>-21.245962495000001</v>
      </c>
      <c r="AF33" s="303">
        <v>-16.068368437</v>
      </c>
      <c r="AG33" s="303">
        <v>-16.068368437</v>
      </c>
      <c r="AH33" s="303">
        <v>-16.068368437</v>
      </c>
      <c r="AI33" s="303">
        <v>-16.068368437</v>
      </c>
      <c r="AJ33" s="303">
        <v>-16.068368437</v>
      </c>
      <c r="AK33" s="303">
        <v>-16.068368437</v>
      </c>
      <c r="AL33" s="303">
        <v>-16.340974163999999</v>
      </c>
      <c r="AM33" s="303">
        <v>-16.340974163999999</v>
      </c>
      <c r="AN33" s="303">
        <v>-16.333734088</v>
      </c>
      <c r="AO33" s="303">
        <v>-16.333734088</v>
      </c>
      <c r="AP33" s="303">
        <v>-16.333734088</v>
      </c>
      <c r="AQ33" s="303">
        <v>-16.333734088</v>
      </c>
      <c r="AR33" s="303">
        <v>-16.333734088</v>
      </c>
      <c r="AS33" s="303">
        <v>-16.333734088</v>
      </c>
      <c r="AT33" s="303">
        <v>-16.333734088</v>
      </c>
      <c r="AU33" s="303">
        <v>-16.381734087999998</v>
      </c>
      <c r="AV33" s="303">
        <v>-16.333734088</v>
      </c>
      <c r="AW33" s="303">
        <v>-16.333734088</v>
      </c>
      <c r="AX33" s="303">
        <v>-16.333734088</v>
      </c>
      <c r="AY33" s="303">
        <v>-16.333734088</v>
      </c>
      <c r="AZ33" s="303">
        <v>-16.333734088</v>
      </c>
      <c r="BA33" s="303">
        <v>-16.333734088</v>
      </c>
      <c r="BB33" s="303">
        <v>-16.333734088</v>
      </c>
      <c r="BC33" s="303">
        <v>-16.333734088</v>
      </c>
      <c r="BD33" s="303">
        <v>-16.333734088</v>
      </c>
      <c r="BE33" s="303">
        <v>-16.123238961999999</v>
      </c>
      <c r="BF33" s="303">
        <v>-46.098014962000001</v>
      </c>
      <c r="BG33" s="303">
        <v>-30.251280423999997</v>
      </c>
      <c r="BH33" s="303">
        <v>-26.055007460000002</v>
      </c>
      <c r="BI33" s="303">
        <v>-29.941041169999998</v>
      </c>
      <c r="BJ33" s="303">
        <v>-56.041584090000001</v>
      </c>
      <c r="BK33" s="303">
        <v>-22.769357649</v>
      </c>
      <c r="BL33" s="303">
        <v>-78.069218488000004</v>
      </c>
      <c r="BM33" s="303">
        <v>-65.888448929000006</v>
      </c>
      <c r="BN33" s="303">
        <v>-68.223943129999995</v>
      </c>
      <c r="BO33" s="303">
        <v>-51.305052911999994</v>
      </c>
      <c r="BP33" s="303">
        <v>-96.015064537000001</v>
      </c>
    </row>
    <row r="34" spans="2:68" ht="16.5" customHeight="1">
      <c r="B34" s="441" t="s">
        <v>606</v>
      </c>
      <c r="D34" s="1"/>
      <c r="E34" s="303">
        <v>-8.3952719259999995</v>
      </c>
      <c r="F34" s="303">
        <v>-11.551326288</v>
      </c>
      <c r="G34" s="303">
        <v>-10.470309012</v>
      </c>
      <c r="H34" s="303">
        <v>-6.2410645956437074</v>
      </c>
      <c r="I34" s="303">
        <v>-10.690061546645621</v>
      </c>
      <c r="J34" s="303">
        <v>-52.703060775185477</v>
      </c>
      <c r="K34" s="303">
        <v>-52.553903984441192</v>
      </c>
      <c r="L34" s="303">
        <v>-52.092992792794931</v>
      </c>
      <c r="M34" s="303">
        <v>-59.839812374858568</v>
      </c>
      <c r="N34" s="303">
        <v>-82.768206919044914</v>
      </c>
      <c r="O34" s="303">
        <v>-28.654301969107429</v>
      </c>
      <c r="P34" s="303">
        <v>3.8007302978925708</v>
      </c>
      <c r="Q34" s="303">
        <v>-40.459806041107427</v>
      </c>
      <c r="R34" s="303"/>
      <c r="S34" s="303">
        <v>-8.5153737439999997</v>
      </c>
      <c r="T34" s="303">
        <v>-7.398825692</v>
      </c>
      <c r="U34" s="303">
        <v>-13.252449704</v>
      </c>
      <c r="V34" s="303">
        <v>-11.551326288</v>
      </c>
      <c r="W34" s="303">
        <v>-11.932771142</v>
      </c>
      <c r="X34" s="303">
        <v>-16.449166002884532</v>
      </c>
      <c r="Y34" s="303">
        <v>-15.338464378988856</v>
      </c>
      <c r="Z34" s="303">
        <v>-10.470309012</v>
      </c>
      <c r="AA34" s="303">
        <v>-9.8763416929680172</v>
      </c>
      <c r="AB34" s="303">
        <v>-9.0649666829418027</v>
      </c>
      <c r="AC34" s="303">
        <v>-13.213943937954841</v>
      </c>
      <c r="AD34" s="303">
        <v>-6.2410645956437074</v>
      </c>
      <c r="AE34" s="303">
        <v>-15.547636244573145</v>
      </c>
      <c r="AF34" s="303">
        <v>1.047631260715931</v>
      </c>
      <c r="AG34" s="303">
        <v>1.5633700225613061</v>
      </c>
      <c r="AH34" s="303">
        <v>-10.690061546645621</v>
      </c>
      <c r="AI34" s="303">
        <v>-54.818844678959678</v>
      </c>
      <c r="AJ34" s="303">
        <v>-27.967410653194623</v>
      </c>
      <c r="AK34" s="303">
        <v>-34.543395783463211</v>
      </c>
      <c r="AL34" s="303">
        <v>-52.703060775185477</v>
      </c>
      <c r="AM34" s="303">
        <v>-50.060571048396113</v>
      </c>
      <c r="AN34" s="303">
        <v>-42.046959360209186</v>
      </c>
      <c r="AO34" s="303">
        <v>-34.928118359294771</v>
      </c>
      <c r="AP34" s="303">
        <v>-52.553903984441192</v>
      </c>
      <c r="AQ34" s="303">
        <v>-42.869894437926931</v>
      </c>
      <c r="AR34" s="303">
        <v>-40.742685988854923</v>
      </c>
      <c r="AS34" s="303">
        <v>-41.660270553965773</v>
      </c>
      <c r="AT34" s="303">
        <v>-52.092992792794931</v>
      </c>
      <c r="AU34" s="303">
        <v>-53.267384706839735</v>
      </c>
      <c r="AV34" s="303">
        <v>-57.724742027794932</v>
      </c>
      <c r="AW34" s="303">
        <v>-64.512618058797813</v>
      </c>
      <c r="AX34" s="303">
        <v>-59.839812374858568</v>
      </c>
      <c r="AY34" s="303">
        <v>-91.603878422952377</v>
      </c>
      <c r="AZ34" s="303">
        <v>-114.15152365770265</v>
      </c>
      <c r="BA34" s="303">
        <v>-108.91589421545919</v>
      </c>
      <c r="BB34" s="303">
        <v>-82.768206919044914</v>
      </c>
      <c r="BC34" s="303">
        <v>-44.530439481386722</v>
      </c>
      <c r="BD34" s="303">
        <v>-50.945035405107426</v>
      </c>
      <c r="BE34" s="303">
        <v>-44.812504605107435</v>
      </c>
      <c r="BF34" s="303">
        <v>-28.654301969107429</v>
      </c>
      <c r="BG34" s="303">
        <v>-20.812873078107422</v>
      </c>
      <c r="BH34" s="303">
        <v>-9.1752100881074306</v>
      </c>
      <c r="BI34" s="303">
        <v>-25.257673733107431</v>
      </c>
      <c r="BJ34" s="303">
        <v>3.8007302978925708</v>
      </c>
      <c r="BK34" s="303">
        <v>7.1072612418925702</v>
      </c>
      <c r="BL34" s="303">
        <v>-26.838006959107428</v>
      </c>
      <c r="BM34" s="303">
        <v>-24.562968397107429</v>
      </c>
      <c r="BN34" s="303">
        <v>-40.459806041107427</v>
      </c>
      <c r="BO34" s="303">
        <v>-61.703663306107423</v>
      </c>
      <c r="BP34" s="303">
        <v>-67.859263696107419</v>
      </c>
    </row>
    <row r="35" spans="2:68" ht="16.5" customHeight="1">
      <c r="B35" s="439" t="s">
        <v>607</v>
      </c>
      <c r="D35" s="1"/>
      <c r="E35" s="303">
        <v>787.82331095299992</v>
      </c>
      <c r="F35" s="303">
        <v>1868.3526603769999</v>
      </c>
      <c r="G35" s="303">
        <v>2139.8659247420001</v>
      </c>
      <c r="H35" s="303">
        <v>2279.2153692984161</v>
      </c>
      <c r="I35" s="303">
        <v>2429.4693770888202</v>
      </c>
      <c r="J35" s="303">
        <v>3131.6866436186183</v>
      </c>
      <c r="K35" s="303">
        <v>3469.8785526999832</v>
      </c>
      <c r="L35" s="303">
        <v>3756.3228968928634</v>
      </c>
      <c r="M35" s="303">
        <v>4157.4157720339472</v>
      </c>
      <c r="N35" s="303">
        <v>4577.0663258287759</v>
      </c>
      <c r="O35" s="303">
        <v>5002.7624182461759</v>
      </c>
      <c r="P35" s="303">
        <v>5580.5777441185073</v>
      </c>
      <c r="Q35" s="303">
        <v>5914.6151992393497</v>
      </c>
      <c r="R35" s="303"/>
      <c r="S35" s="303">
        <v>937.08002805800004</v>
      </c>
      <c r="T35" s="303">
        <v>956.98591078599998</v>
      </c>
      <c r="U35" s="303">
        <v>1365.858722063</v>
      </c>
      <c r="V35" s="303">
        <v>1868.3526603769999</v>
      </c>
      <c r="W35" s="303">
        <v>1870.2918413989998</v>
      </c>
      <c r="X35" s="303">
        <v>1905.0817371447004</v>
      </c>
      <c r="Y35" s="303">
        <v>1934.3834770869703</v>
      </c>
      <c r="Z35" s="303">
        <v>2139.8659247420001</v>
      </c>
      <c r="AA35" s="303">
        <v>2168.1491379720319</v>
      </c>
      <c r="AB35" s="303">
        <v>2222.7234788760579</v>
      </c>
      <c r="AC35" s="303">
        <v>2255.4392214349095</v>
      </c>
      <c r="AD35" s="303">
        <v>2279.2153692984161</v>
      </c>
      <c r="AE35" s="303">
        <v>2291.3291289249951</v>
      </c>
      <c r="AF35" s="303">
        <v>2373.970534807695</v>
      </c>
      <c r="AG35" s="303">
        <v>2430.6715113776504</v>
      </c>
      <c r="AH35" s="303">
        <v>2429.4693770888202</v>
      </c>
      <c r="AI35" s="303">
        <v>2435.2874799759061</v>
      </c>
      <c r="AJ35" s="303">
        <v>2592.3121620104125</v>
      </c>
      <c r="AK35" s="303">
        <v>2733.6934037405217</v>
      </c>
      <c r="AL35" s="303">
        <v>3131.6866436186183</v>
      </c>
      <c r="AM35" s="303">
        <v>3187.4725091736705</v>
      </c>
      <c r="AN35" s="303">
        <v>3555.7941200492996</v>
      </c>
      <c r="AO35" s="303">
        <v>3444.6348370425499</v>
      </c>
      <c r="AP35" s="303">
        <v>3469.8785526999832</v>
      </c>
      <c r="AQ35" s="303">
        <v>3512.9803989721377</v>
      </c>
      <c r="AR35" s="303">
        <v>3601.7712103158601</v>
      </c>
      <c r="AS35" s="303">
        <v>3706.0635958701305</v>
      </c>
      <c r="AT35" s="303">
        <v>3756.3228968931335</v>
      </c>
      <c r="AU35" s="303">
        <v>3805.9427397668028</v>
      </c>
      <c r="AV35" s="303">
        <v>3942.8646207458551</v>
      </c>
      <c r="AW35" s="303">
        <v>4061.5350343912128</v>
      </c>
      <c r="AX35" s="303">
        <v>4157.4157720339472</v>
      </c>
      <c r="AY35" s="303">
        <v>4171.3797959465501</v>
      </c>
      <c r="AZ35" s="303">
        <v>4297.3725669195101</v>
      </c>
      <c r="BA35" s="303">
        <v>4441.6551198285097</v>
      </c>
      <c r="BB35" s="303">
        <v>4577.0663258287759</v>
      </c>
      <c r="BC35" s="303">
        <v>4784.4890517102322</v>
      </c>
      <c r="BD35" s="303">
        <v>4866.0164753704257</v>
      </c>
      <c r="BE35" s="303">
        <v>4930.4769201835861</v>
      </c>
      <c r="BF35" s="303">
        <v>5002.7624182461759</v>
      </c>
      <c r="BG35" s="303">
        <v>5038.2168264330803</v>
      </c>
      <c r="BH35" s="303">
        <v>5070.9122415582087</v>
      </c>
      <c r="BI35" s="303">
        <v>5359.4413716039589</v>
      </c>
      <c r="BJ35" s="303">
        <v>5580.5777441153305</v>
      </c>
      <c r="BK35" s="303">
        <v>5630.9274360326563</v>
      </c>
      <c r="BL35" s="303">
        <v>5717.714611939582</v>
      </c>
      <c r="BM35" s="303">
        <v>5862.6189836030699</v>
      </c>
      <c r="BN35" s="303">
        <v>5914.6151992393497</v>
      </c>
      <c r="BO35" s="303">
        <v>5913.7264135726291</v>
      </c>
      <c r="BP35" s="303">
        <v>6018.0700255707516</v>
      </c>
    </row>
    <row r="36" spans="2:68" ht="16.5" customHeight="1">
      <c r="B36" s="440" t="s">
        <v>608</v>
      </c>
      <c r="C36" s="333"/>
      <c r="D36" s="14"/>
      <c r="E36" s="334">
        <v>153.24717013599999</v>
      </c>
      <c r="F36" s="334">
        <v>411.07237794599996</v>
      </c>
      <c r="G36" s="334">
        <v>538.87338460600006</v>
      </c>
      <c r="H36" s="334">
        <v>684.59835474196211</v>
      </c>
      <c r="I36" s="334">
        <v>656.91474416319124</v>
      </c>
      <c r="J36" s="334">
        <v>326.63030257390403</v>
      </c>
      <c r="K36" s="334">
        <v>349.89971767719919</v>
      </c>
      <c r="L36" s="334">
        <v>272.537229217983</v>
      </c>
      <c r="M36" s="334">
        <v>169.27156279985746</v>
      </c>
      <c r="N36" s="334">
        <v>185.94653015985747</v>
      </c>
      <c r="O36" s="334">
        <v>113.18786855900316</v>
      </c>
      <c r="P36" s="334">
        <v>144.22703928400318</v>
      </c>
      <c r="Q36" s="334">
        <v>260.55687659600318</v>
      </c>
      <c r="R36" s="131"/>
      <c r="S36" s="334">
        <v>139.90361774100001</v>
      </c>
      <c r="T36" s="334">
        <v>123.088812713</v>
      </c>
      <c r="U36" s="334">
        <v>89</v>
      </c>
      <c r="V36" s="334">
        <v>411.07237794599996</v>
      </c>
      <c r="W36" s="334">
        <v>411.32526400799998</v>
      </c>
      <c r="X36" s="334">
        <v>418.43503693000002</v>
      </c>
      <c r="Y36" s="334">
        <v>524.672570479</v>
      </c>
      <c r="Z36" s="334">
        <v>538.87338460600006</v>
      </c>
      <c r="AA36" s="334">
        <v>548.93047747600008</v>
      </c>
      <c r="AB36" s="334">
        <v>564.40980563599999</v>
      </c>
      <c r="AC36" s="334">
        <v>673.72139408186672</v>
      </c>
      <c r="AD36" s="334">
        <v>684.59835474196211</v>
      </c>
      <c r="AE36" s="334">
        <v>694.36284606391177</v>
      </c>
      <c r="AF36" s="334">
        <v>718.77918709127846</v>
      </c>
      <c r="AG36" s="334">
        <v>744.83391310312811</v>
      </c>
      <c r="AH36" s="334">
        <v>656.91474416319124</v>
      </c>
      <c r="AI36" s="334">
        <v>663.61441509821668</v>
      </c>
      <c r="AJ36" s="334">
        <v>685.94815282645004</v>
      </c>
      <c r="AK36" s="334">
        <v>717.35551970652773</v>
      </c>
      <c r="AL36" s="334">
        <v>326.63030257390403</v>
      </c>
      <c r="AM36" s="334">
        <v>333.44683595115185</v>
      </c>
      <c r="AN36" s="334">
        <v>337.65315481326098</v>
      </c>
      <c r="AO36" s="334">
        <v>341.38513207378384</v>
      </c>
      <c r="AP36" s="334">
        <v>349.89971767719919</v>
      </c>
      <c r="AQ36" s="334">
        <v>356.14401763887446</v>
      </c>
      <c r="AR36" s="334">
        <v>353.54140524487445</v>
      </c>
      <c r="AS36" s="334">
        <v>255.65387783287446</v>
      </c>
      <c r="AT36" s="334">
        <v>272.537229217983</v>
      </c>
      <c r="AU36" s="334">
        <v>268.93767569124378</v>
      </c>
      <c r="AV36" s="334">
        <v>226.63804696032994</v>
      </c>
      <c r="AW36" s="334">
        <v>166.49782918647432</v>
      </c>
      <c r="AX36" s="334">
        <v>169.27156279985746</v>
      </c>
      <c r="AY36" s="334">
        <v>174.35687269585748</v>
      </c>
      <c r="AZ36" s="334">
        <v>182.31759949985749</v>
      </c>
      <c r="BA36" s="334">
        <v>196.28473423085748</v>
      </c>
      <c r="BB36" s="334">
        <v>185.94653015985747</v>
      </c>
      <c r="BC36" s="334">
        <v>191.49869398785748</v>
      </c>
      <c r="BD36" s="334">
        <v>195.14731537800316</v>
      </c>
      <c r="BE36" s="334">
        <v>201.57826642900318</v>
      </c>
      <c r="BF36" s="334">
        <v>113.18786855900316</v>
      </c>
      <c r="BG36" s="334">
        <v>121.11412046100318</v>
      </c>
      <c r="BH36" s="334">
        <v>128.84853016600317</v>
      </c>
      <c r="BI36" s="334">
        <v>125.42142858500317</v>
      </c>
      <c r="BJ36" s="334">
        <v>144.22703928400318</v>
      </c>
      <c r="BK36" s="334">
        <v>148.06767873200317</v>
      </c>
      <c r="BL36" s="334">
        <v>142.65832970800318</v>
      </c>
      <c r="BM36" s="334">
        <v>152.48523593500317</v>
      </c>
      <c r="BN36" s="334">
        <v>260.55687659600318</v>
      </c>
      <c r="BO36" s="334">
        <v>279.21960351700318</v>
      </c>
      <c r="BP36" s="334">
        <v>290.10481444500317</v>
      </c>
    </row>
    <row r="37" spans="2:68" ht="16.5" customHeight="1" thickBot="1">
      <c r="B37" s="402" t="s">
        <v>609</v>
      </c>
      <c r="C37" s="402"/>
      <c r="D37" s="196"/>
      <c r="E37" s="442">
        <v>16186.102961982</v>
      </c>
      <c r="F37" s="442">
        <v>35507.408269619998</v>
      </c>
      <c r="G37" s="442">
        <v>39811.176413194997</v>
      </c>
      <c r="H37" s="442">
        <v>45798.925000000003</v>
      </c>
      <c r="I37" s="442">
        <v>47593.66006131794</v>
      </c>
      <c r="J37" s="442">
        <v>46779.843870810611</v>
      </c>
      <c r="K37" s="442">
        <v>47529.564264238514</v>
      </c>
      <c r="L37" s="442">
        <v>53375.462808092838</v>
      </c>
      <c r="M37" s="442">
        <v>56395.637407285118</v>
      </c>
      <c r="N37" s="442">
        <v>59828.164665064287</v>
      </c>
      <c r="O37" s="442">
        <v>63403.969593830967</v>
      </c>
      <c r="P37" s="442">
        <v>66721.913950720889</v>
      </c>
      <c r="Q37" s="442">
        <v>73123.843872698693</v>
      </c>
      <c r="R37" s="442"/>
      <c r="S37" s="443">
        <v>17425.227159647999</v>
      </c>
      <c r="T37" s="442">
        <v>18234.703244115</v>
      </c>
      <c r="U37" s="442">
        <v>18662.112123275998</v>
      </c>
      <c r="V37" s="442">
        <v>35507.408269619998</v>
      </c>
      <c r="W37" s="442">
        <v>36176.836561996999</v>
      </c>
      <c r="X37" s="442">
        <v>37372.324231762257</v>
      </c>
      <c r="Y37" s="442">
        <v>38195.836870360952</v>
      </c>
      <c r="Z37" s="442">
        <v>39811.176413194997</v>
      </c>
      <c r="AA37" s="442">
        <v>41005.174938876</v>
      </c>
      <c r="AB37" s="442">
        <v>42511.203053387057</v>
      </c>
      <c r="AC37" s="442">
        <v>44287.805377619879</v>
      </c>
      <c r="AD37" s="442">
        <v>45798.925000000003</v>
      </c>
      <c r="AE37" s="442">
        <v>46331.530578646823</v>
      </c>
      <c r="AF37" s="442">
        <v>47052.111289417742</v>
      </c>
      <c r="AG37" s="442">
        <v>47861.417005735813</v>
      </c>
      <c r="AH37" s="442">
        <v>47593.66006131794</v>
      </c>
      <c r="AI37" s="442">
        <v>47907.663920255778</v>
      </c>
      <c r="AJ37" s="442">
        <v>47677.822157494142</v>
      </c>
      <c r="AK37" s="442">
        <v>47169.166468638534</v>
      </c>
      <c r="AL37" s="442">
        <v>46779.843870810611</v>
      </c>
      <c r="AM37" s="442">
        <v>46527.284959231336</v>
      </c>
      <c r="AN37" s="442">
        <v>46551.773462945697</v>
      </c>
      <c r="AO37" s="442">
        <v>46726.34701077237</v>
      </c>
      <c r="AP37" s="442">
        <v>47529.564264238514</v>
      </c>
      <c r="AQ37" s="442">
        <v>49145.637611801998</v>
      </c>
      <c r="AR37" s="442">
        <v>51849.544126977817</v>
      </c>
      <c r="AS37" s="442">
        <v>52861.905656119146</v>
      </c>
      <c r="AT37" s="442">
        <v>53375.462808092983</v>
      </c>
      <c r="AU37" s="442">
        <v>53773.435580552032</v>
      </c>
      <c r="AV37" s="442">
        <v>54545.491620412795</v>
      </c>
      <c r="AW37" s="442">
        <v>55568.855005484344</v>
      </c>
      <c r="AX37" s="442">
        <v>56395.637407285118</v>
      </c>
      <c r="AY37" s="442">
        <v>57963.01587939835</v>
      </c>
      <c r="AZ37" s="442">
        <v>58930.793345604776</v>
      </c>
      <c r="BA37" s="442">
        <v>60153.901304476502</v>
      </c>
      <c r="BB37" s="442">
        <v>59828.164665064287</v>
      </c>
      <c r="BC37" s="442">
        <v>60001.390178032409</v>
      </c>
      <c r="BD37" s="442">
        <v>60763.870356897227</v>
      </c>
      <c r="BE37" s="442">
        <v>62223.831698655871</v>
      </c>
      <c r="BF37" s="442">
        <v>63403.969593830967</v>
      </c>
      <c r="BG37" s="442">
        <v>64316.818329929505</v>
      </c>
      <c r="BH37" s="442">
        <v>65712.221589729059</v>
      </c>
      <c r="BI37" s="442">
        <v>65517.336539754644</v>
      </c>
      <c r="BJ37" s="442">
        <v>66721.953302543712</v>
      </c>
      <c r="BK37" s="442">
        <v>68289.472154255418</v>
      </c>
      <c r="BL37" s="442">
        <v>70188.044219645104</v>
      </c>
      <c r="BM37" s="442">
        <v>71254.395848836459</v>
      </c>
      <c r="BN37" s="442">
        <v>73123.843872698693</v>
      </c>
      <c r="BO37" s="442">
        <v>73982.480347260047</v>
      </c>
      <c r="BP37" s="442">
        <v>76237.453684858046</v>
      </c>
    </row>
    <row r="38" spans="2:68" ht="16.5" customHeight="1">
      <c r="D38" s="10"/>
      <c r="E38" s="303"/>
      <c r="F38" s="303"/>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3"/>
      <c r="AE38" s="303"/>
      <c r="AF38" s="303"/>
      <c r="AG38" s="303"/>
      <c r="AH38" s="303"/>
      <c r="AI38" s="303"/>
      <c r="AJ38" s="303"/>
      <c r="AK38" s="303"/>
      <c r="AL38" s="303"/>
      <c r="AM38" s="303"/>
      <c r="AN38" s="303"/>
      <c r="AO38" s="303"/>
      <c r="AP38" s="303"/>
      <c r="AQ38" s="303"/>
      <c r="AR38" s="303"/>
      <c r="AS38" s="303"/>
      <c r="AT38" s="303"/>
      <c r="AU38" s="303"/>
      <c r="AV38" s="303"/>
      <c r="AW38" s="303"/>
      <c r="AX38" s="303"/>
      <c r="AY38" s="303"/>
      <c r="AZ38" s="303"/>
      <c r="BA38" s="303"/>
      <c r="BB38" s="303"/>
      <c r="BC38" s="303"/>
      <c r="BD38" s="303"/>
      <c r="BE38" s="303"/>
      <c r="BF38" s="303"/>
      <c r="BG38" s="303"/>
      <c r="BH38" s="303"/>
      <c r="BI38" s="303"/>
      <c r="BJ38" s="303"/>
      <c r="BK38" s="303"/>
      <c r="BL38" s="303"/>
      <c r="BM38" s="303"/>
      <c r="BN38" s="303"/>
      <c r="BO38" s="303"/>
      <c r="BP38" s="303"/>
    </row>
    <row r="39" spans="2:68" ht="16.5" customHeight="1">
      <c r="B39" s="7" t="s">
        <v>580</v>
      </c>
      <c r="E39" s="303"/>
      <c r="F39" s="303"/>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3"/>
      <c r="AE39" s="303"/>
      <c r="AF39" s="303"/>
      <c r="AG39" s="303"/>
      <c r="AH39" s="303"/>
      <c r="AI39" s="303"/>
      <c r="AJ39" s="303"/>
      <c r="AK39" s="303"/>
      <c r="AL39" s="303"/>
      <c r="AM39" s="303"/>
      <c r="AN39" s="303"/>
      <c r="AO39" s="303"/>
      <c r="AP39" s="303"/>
      <c r="AQ39" s="303"/>
      <c r="AR39" s="303"/>
      <c r="AS39" s="303"/>
      <c r="AT39" s="303"/>
      <c r="AU39" s="303"/>
      <c r="AV39" s="303"/>
      <c r="AW39" s="303"/>
      <c r="AX39" s="303"/>
      <c r="AY39" s="303"/>
      <c r="AZ39" s="303"/>
      <c r="BA39" s="303"/>
      <c r="BB39" s="303"/>
      <c r="BC39" s="303"/>
      <c r="BD39" s="303"/>
      <c r="BE39" s="303"/>
      <c r="BF39" s="303"/>
      <c r="BG39" s="303"/>
      <c r="BH39" s="303"/>
      <c r="BI39" s="303"/>
      <c r="BJ39" s="303"/>
      <c r="BK39" s="303"/>
      <c r="BL39" s="303"/>
      <c r="BM39" s="303"/>
      <c r="BN39" s="303"/>
      <c r="BO39" s="303"/>
      <c r="BP39" s="303"/>
    </row>
    <row r="40" spans="2:68" ht="16.5" customHeight="1">
      <c r="B40" s="189" t="s">
        <v>1018</v>
      </c>
      <c r="C40" s="189"/>
      <c r="D40" s="10"/>
      <c r="E40" s="125" t="s">
        <v>104</v>
      </c>
      <c r="F40" s="125" t="s">
        <v>105</v>
      </c>
      <c r="G40" s="125" t="s">
        <v>106</v>
      </c>
      <c r="H40" s="125" t="s">
        <v>639</v>
      </c>
      <c r="I40" s="125" t="s">
        <v>823</v>
      </c>
      <c r="J40" s="125" t="s">
        <v>835</v>
      </c>
      <c r="K40" s="125" t="s">
        <v>876</v>
      </c>
      <c r="L40" s="125" t="s">
        <v>932</v>
      </c>
      <c r="M40" s="125" t="s">
        <v>945</v>
      </c>
      <c r="N40" s="125" t="s">
        <v>977</v>
      </c>
      <c r="O40" s="125" t="s">
        <v>993</v>
      </c>
      <c r="P40" s="125"/>
      <c r="Q40" s="125"/>
      <c r="S40" s="125" t="s">
        <v>935</v>
      </c>
      <c r="T40" s="125" t="s">
        <v>1</v>
      </c>
      <c r="U40" s="125" t="s">
        <v>2</v>
      </c>
      <c r="V40" s="125" t="s">
        <v>3</v>
      </c>
      <c r="W40" s="125" t="s">
        <v>4</v>
      </c>
      <c r="X40" s="125" t="s">
        <v>5</v>
      </c>
      <c r="Y40" s="125" t="s">
        <v>6</v>
      </c>
      <c r="Z40" s="125" t="s">
        <v>22</v>
      </c>
      <c r="AA40" s="125" t="s">
        <v>79</v>
      </c>
      <c r="AB40" s="125" t="s">
        <v>80</v>
      </c>
      <c r="AC40" s="125" t="s">
        <v>579</v>
      </c>
      <c r="AD40" s="125" t="s">
        <v>643</v>
      </c>
      <c r="AE40" s="125" t="s">
        <v>779</v>
      </c>
      <c r="AF40" s="125" t="s">
        <v>783</v>
      </c>
      <c r="AG40" s="125" t="s">
        <v>815</v>
      </c>
      <c r="AH40" s="125" t="s">
        <v>824</v>
      </c>
      <c r="AI40" s="125" t="s">
        <v>830</v>
      </c>
      <c r="AJ40" s="125" t="s">
        <v>831</v>
      </c>
      <c r="AK40" s="125" t="s">
        <v>834</v>
      </c>
      <c r="AL40" s="125" t="s">
        <v>836</v>
      </c>
      <c r="AM40" s="125" t="s">
        <v>837</v>
      </c>
      <c r="AN40" s="125" t="s">
        <v>839</v>
      </c>
      <c r="AO40" s="125" t="s">
        <v>870</v>
      </c>
      <c r="AP40" s="125" t="s">
        <v>901</v>
      </c>
      <c r="AQ40" s="125" t="s">
        <v>917</v>
      </c>
      <c r="AR40" s="125" t="s">
        <v>928</v>
      </c>
      <c r="AS40" s="125" t="s">
        <v>931</v>
      </c>
      <c r="AT40" s="125" t="s">
        <v>934</v>
      </c>
      <c r="AU40" s="125" t="s">
        <v>938</v>
      </c>
      <c r="AV40" s="125" t="s">
        <v>940</v>
      </c>
      <c r="AW40" s="125" t="s">
        <v>947</v>
      </c>
      <c r="AX40" s="125" t="s">
        <v>943</v>
      </c>
      <c r="AY40" s="125" t="s">
        <v>979</v>
      </c>
      <c r="AZ40" s="125" t="s">
        <v>980</v>
      </c>
      <c r="BA40" s="125" t="s">
        <v>981</v>
      </c>
      <c r="BB40" s="125" t="s">
        <v>982</v>
      </c>
      <c r="BC40" s="125" t="s">
        <v>985</v>
      </c>
      <c r="BD40" s="125" t="s">
        <v>990</v>
      </c>
      <c r="BE40" s="125" t="s">
        <v>991</v>
      </c>
      <c r="BF40" s="125" t="s">
        <v>992</v>
      </c>
      <c r="BG40" s="125" t="s">
        <v>999</v>
      </c>
      <c r="BH40" s="125" t="s">
        <v>1023</v>
      </c>
      <c r="BI40" s="125" t="s">
        <v>1024</v>
      </c>
      <c r="BJ40" s="125"/>
      <c r="BK40" s="125" t="s">
        <v>1069</v>
      </c>
      <c r="BL40" s="125" t="s">
        <v>1087</v>
      </c>
      <c r="BM40" s="125" t="s">
        <v>1104</v>
      </c>
      <c r="BN40" s="125" t="s">
        <v>1125</v>
      </c>
      <c r="BO40" s="125" t="s">
        <v>1161</v>
      </c>
      <c r="BP40" s="125" t="s">
        <v>1171</v>
      </c>
    </row>
    <row r="41" spans="2:68" ht="16.5" customHeight="1">
      <c r="B41" s="10" t="s">
        <v>973</v>
      </c>
      <c r="C41" s="10"/>
      <c r="D41" s="14"/>
      <c r="E41" s="126">
        <v>12366.298999999999</v>
      </c>
      <c r="F41" s="126">
        <v>27221.487000000001</v>
      </c>
      <c r="G41" s="126">
        <v>31670.445565778995</v>
      </c>
      <c r="H41" s="126">
        <v>36848.468673820003</v>
      </c>
      <c r="I41" s="126">
        <v>38678.538511810999</v>
      </c>
      <c r="J41" s="126">
        <v>37192.298728848</v>
      </c>
      <c r="K41" s="126">
        <v>37914.167463799</v>
      </c>
      <c r="L41" s="126">
        <v>41736.347969972994</v>
      </c>
      <c r="M41" s="126">
        <v>44397.937085336998</v>
      </c>
      <c r="N41" s="126">
        <v>46770.583011614995</v>
      </c>
      <c r="O41" s="126">
        <v>48839.839214926003</v>
      </c>
      <c r="P41" s="126">
        <v>51492.385521001997</v>
      </c>
      <c r="Q41" s="126">
        <v>55465.237758221003</v>
      </c>
      <c r="R41" s="126"/>
      <c r="S41" s="126">
        <v>13052.484</v>
      </c>
      <c r="T41" s="126">
        <v>13958.614000000001</v>
      </c>
      <c r="U41" s="126">
        <v>14577.238000000001</v>
      </c>
      <c r="V41" s="126">
        <v>27221.487000000001</v>
      </c>
      <c r="W41" s="126">
        <v>28135.493999999999</v>
      </c>
      <c r="X41" s="126">
        <v>29124.030608225999</v>
      </c>
      <c r="Y41" s="126">
        <v>30374.570760669001</v>
      </c>
      <c r="Z41" s="126">
        <v>31670.445565778995</v>
      </c>
      <c r="AA41" s="126">
        <v>32937.404053418002</v>
      </c>
      <c r="AB41" s="126">
        <v>34078.90594104</v>
      </c>
      <c r="AC41" s="126">
        <v>35660.456062903002</v>
      </c>
      <c r="AD41" s="126">
        <v>36848.468673820003</v>
      </c>
      <c r="AE41" s="126">
        <v>37633.217339058006</v>
      </c>
      <c r="AF41" s="126">
        <v>38102.694648938996</v>
      </c>
      <c r="AG41" s="126">
        <v>38194.573457826002</v>
      </c>
      <c r="AH41" s="126">
        <v>38678.538511810999</v>
      </c>
      <c r="AI41" s="126">
        <v>38628.518669758996</v>
      </c>
      <c r="AJ41" s="126">
        <v>38331.569173444004</v>
      </c>
      <c r="AK41" s="126">
        <v>38177.433690763006</v>
      </c>
      <c r="AL41" s="126">
        <v>37192.298728848</v>
      </c>
      <c r="AM41" s="126">
        <v>36988.99793581399</v>
      </c>
      <c r="AN41" s="126">
        <v>37252.381508767998</v>
      </c>
      <c r="AO41" s="126">
        <v>37014.085936401498</v>
      </c>
      <c r="AP41" s="126">
        <v>37914.167463799</v>
      </c>
      <c r="AQ41" s="126">
        <v>38579.125783562995</v>
      </c>
      <c r="AR41" s="126">
        <v>40284.362718235003</v>
      </c>
      <c r="AS41" s="126">
        <v>41433.410112918005</v>
      </c>
      <c r="AT41" s="126">
        <v>41736.347969972994</v>
      </c>
      <c r="AU41" s="126">
        <v>42228.675395857004</v>
      </c>
      <c r="AV41" s="126">
        <v>42282.565399904997</v>
      </c>
      <c r="AW41" s="126">
        <v>43894.090354595995</v>
      </c>
      <c r="AX41" s="126">
        <v>44397.937085336998</v>
      </c>
      <c r="AY41" s="126">
        <v>45759.859124650997</v>
      </c>
      <c r="AZ41" s="126">
        <v>46218.751391754995</v>
      </c>
      <c r="BA41" s="126">
        <v>47152.018756883001</v>
      </c>
      <c r="BB41" s="126">
        <v>46770.583011614995</v>
      </c>
      <c r="BC41" s="126">
        <v>46676.942312790001</v>
      </c>
      <c r="BD41" s="126">
        <v>47084.643097020999</v>
      </c>
      <c r="BE41" s="126">
        <v>48372.378757798004</v>
      </c>
      <c r="BF41" s="126">
        <v>48839.839214926003</v>
      </c>
      <c r="BG41" s="126">
        <v>49545.931291007997</v>
      </c>
      <c r="BH41" s="126">
        <v>50407.940168879002</v>
      </c>
      <c r="BI41" s="126">
        <v>50504.161063043</v>
      </c>
      <c r="BJ41" s="126">
        <v>51492.385521001997</v>
      </c>
      <c r="BK41" s="126">
        <v>52179.932308663003</v>
      </c>
      <c r="BL41" s="126">
        <v>53991.339499156005</v>
      </c>
      <c r="BM41" s="126">
        <v>54558.712309478993</v>
      </c>
      <c r="BN41" s="126">
        <v>55465.237758221003</v>
      </c>
      <c r="BO41" s="126">
        <v>56353.661702908998</v>
      </c>
      <c r="BP41" s="126">
        <v>58219.34464797999</v>
      </c>
    </row>
    <row r="42" spans="2:68" ht="16.5" customHeight="1">
      <c r="B42" s="10"/>
      <c r="C42" s="14" t="s">
        <v>83</v>
      </c>
      <c r="D42" s="14"/>
      <c r="E42" s="131">
        <v>8811.9589999999989</v>
      </c>
      <c r="F42" s="131">
        <v>10210.257000000001</v>
      </c>
      <c r="G42" s="131">
        <v>11021.102000000001</v>
      </c>
      <c r="H42" s="131">
        <v>12510.225999999999</v>
      </c>
      <c r="I42" s="131">
        <v>13952.3</v>
      </c>
      <c r="J42" s="131">
        <v>13998.014000000001</v>
      </c>
      <c r="K42" s="131">
        <v>13836.922017686</v>
      </c>
      <c r="L42" s="131">
        <v>14823.706439074998</v>
      </c>
      <c r="M42" s="131">
        <v>15470.584228397998</v>
      </c>
      <c r="N42" s="131">
        <v>17229.175532550998</v>
      </c>
      <c r="O42" s="131">
        <v>17505.321346912002</v>
      </c>
      <c r="P42" s="131">
        <v>18454.362297706</v>
      </c>
      <c r="Q42" s="131">
        <v>19043.127828070999</v>
      </c>
      <c r="R42" s="131"/>
      <c r="S42" s="131">
        <v>9195.2999999999993</v>
      </c>
      <c r="T42" s="131">
        <v>9676.4660000000003</v>
      </c>
      <c r="U42" s="131">
        <v>10020.857</v>
      </c>
      <c r="V42" s="131">
        <v>10210.257000000001</v>
      </c>
      <c r="W42" s="131">
        <v>10421.396000000001</v>
      </c>
      <c r="X42" s="131">
        <v>10444.303</v>
      </c>
      <c r="Y42" s="131">
        <v>10790.802</v>
      </c>
      <c r="Z42" s="131">
        <v>11021.102000000001</v>
      </c>
      <c r="AA42" s="131">
        <v>11092.213</v>
      </c>
      <c r="AB42" s="131">
        <v>11311.996000000001</v>
      </c>
      <c r="AC42" s="131">
        <v>11929.187014794999</v>
      </c>
      <c r="AD42" s="131">
        <v>12510.225999999999</v>
      </c>
      <c r="AE42" s="131">
        <v>12684.580000000002</v>
      </c>
      <c r="AF42" s="131">
        <v>13139.9</v>
      </c>
      <c r="AG42" s="131">
        <v>13496.1</v>
      </c>
      <c r="AH42" s="131">
        <v>13952.3</v>
      </c>
      <c r="AI42" s="131">
        <v>14064.9</v>
      </c>
      <c r="AJ42" s="131">
        <v>14161.356</v>
      </c>
      <c r="AK42" s="131">
        <v>14157.522000000003</v>
      </c>
      <c r="AL42" s="131">
        <v>13998.014000000001</v>
      </c>
      <c r="AM42" s="131">
        <v>13563.669578122999</v>
      </c>
      <c r="AN42" s="131">
        <v>13555.545126813999</v>
      </c>
      <c r="AO42" s="131">
        <v>13600.634477625001</v>
      </c>
      <c r="AP42" s="131">
        <v>13836.922017686</v>
      </c>
      <c r="AQ42" s="131">
        <v>13801.599157901999</v>
      </c>
      <c r="AR42" s="131">
        <v>14240.607818519002</v>
      </c>
      <c r="AS42" s="131">
        <v>14605.433235725</v>
      </c>
      <c r="AT42" s="131">
        <v>14823.706439074998</v>
      </c>
      <c r="AU42" s="131">
        <v>14721.733578088</v>
      </c>
      <c r="AV42" s="131">
        <v>14584.979126733</v>
      </c>
      <c r="AW42" s="131">
        <v>14894.883233666002</v>
      </c>
      <c r="AX42" s="131">
        <v>15470.584228397998</v>
      </c>
      <c r="AY42" s="131">
        <v>15710.325463990001</v>
      </c>
      <c r="AZ42" s="131">
        <v>16219.695945972</v>
      </c>
      <c r="BA42" s="131">
        <v>16944.378861892001</v>
      </c>
      <c r="BB42" s="131">
        <v>17229.175532550998</v>
      </c>
      <c r="BC42" s="131">
        <v>17151.124416097002</v>
      </c>
      <c r="BD42" s="131">
        <v>17302.405721982002</v>
      </c>
      <c r="BE42" s="131">
        <v>17429.155238363001</v>
      </c>
      <c r="BF42" s="131">
        <v>17505.321346912002</v>
      </c>
      <c r="BG42" s="131">
        <v>17355.530999999999</v>
      </c>
      <c r="BH42" s="131">
        <v>17554.354739955998</v>
      </c>
      <c r="BI42" s="131">
        <v>17941.930440370001</v>
      </c>
      <c r="BJ42" s="131">
        <v>18454.362297706</v>
      </c>
      <c r="BK42" s="131">
        <v>18752.844836672</v>
      </c>
      <c r="BL42" s="131">
        <v>19136.588102386002</v>
      </c>
      <c r="BM42" s="131">
        <v>19117.362116698001</v>
      </c>
      <c r="BN42" s="131">
        <v>19043.127828070999</v>
      </c>
      <c r="BO42" s="131">
        <v>19296.575891452998</v>
      </c>
      <c r="BP42" s="131">
        <v>20216.791183283</v>
      </c>
    </row>
    <row r="43" spans="2:68" ht="16.5" customHeight="1">
      <c r="B43" s="10"/>
      <c r="C43" s="14" t="s">
        <v>84</v>
      </c>
      <c r="D43" s="14"/>
      <c r="E43" s="131">
        <v>13532.5</v>
      </c>
      <c r="F43" s="131">
        <v>12455.7</v>
      </c>
      <c r="G43" s="131">
        <v>14984.440565695</v>
      </c>
      <c r="H43" s="131">
        <v>17990.002528974001</v>
      </c>
      <c r="I43" s="131">
        <v>18917.589</v>
      </c>
      <c r="J43" s="131">
        <v>17903.595339784999</v>
      </c>
      <c r="K43" s="131">
        <v>18391.016019923001</v>
      </c>
      <c r="L43" s="131">
        <v>20390.351867550002</v>
      </c>
      <c r="M43" s="131">
        <v>21906.740996754001</v>
      </c>
      <c r="N43" s="131">
        <v>22019.477899851998</v>
      </c>
      <c r="O43" s="131">
        <v>23246.37215838</v>
      </c>
      <c r="P43" s="131">
        <v>24162.982627457997</v>
      </c>
      <c r="Q43" s="131">
        <v>26567.649348597002</v>
      </c>
      <c r="R43" s="131"/>
      <c r="S43" s="131">
        <v>13656.7</v>
      </c>
      <c r="T43" s="131">
        <v>13185</v>
      </c>
      <c r="U43" s="131">
        <v>12769.1</v>
      </c>
      <c r="V43" s="131">
        <v>12455.7</v>
      </c>
      <c r="W43" s="131">
        <v>12948.8</v>
      </c>
      <c r="X43" s="131">
        <v>13565.778999999999</v>
      </c>
      <c r="Y43" s="131">
        <v>14128.052</v>
      </c>
      <c r="Z43" s="131">
        <v>14984.440565695</v>
      </c>
      <c r="AA43" s="131">
        <v>15968.325000000001</v>
      </c>
      <c r="AB43" s="131">
        <v>16584.624</v>
      </c>
      <c r="AC43" s="131">
        <v>17413.983</v>
      </c>
      <c r="AD43" s="131">
        <v>17990.002528974001</v>
      </c>
      <c r="AE43" s="131">
        <v>18641.263759748999</v>
      </c>
      <c r="AF43" s="131">
        <v>18828.150000000001</v>
      </c>
      <c r="AG43" s="131">
        <v>18889.904000000002</v>
      </c>
      <c r="AH43" s="131">
        <v>18917.589</v>
      </c>
      <c r="AI43" s="131">
        <v>18845.307000000001</v>
      </c>
      <c r="AJ43" s="131">
        <v>18589.257999999998</v>
      </c>
      <c r="AK43" s="131">
        <v>18616.530999999999</v>
      </c>
      <c r="AL43" s="131">
        <v>17903.595339784999</v>
      </c>
      <c r="AM43" s="131">
        <v>17805.915611274999</v>
      </c>
      <c r="AN43" s="131">
        <v>17962.558427396001</v>
      </c>
      <c r="AO43" s="131">
        <v>17886.958933626</v>
      </c>
      <c r="AP43" s="131">
        <v>18391.016019923001</v>
      </c>
      <c r="AQ43" s="131">
        <v>18909.472305615003</v>
      </c>
      <c r="AR43" s="131">
        <v>19946.684919302003</v>
      </c>
      <c r="AS43" s="131">
        <v>20640.939303503001</v>
      </c>
      <c r="AT43" s="131">
        <v>20390.351867550002</v>
      </c>
      <c r="AU43" s="131">
        <v>20724.054615178</v>
      </c>
      <c r="AV43" s="131">
        <v>20987.866040018002</v>
      </c>
      <c r="AW43" s="131">
        <v>22011.340032832999</v>
      </c>
      <c r="AX43" s="131">
        <v>21906.740996754001</v>
      </c>
      <c r="AY43" s="131">
        <v>22387.272153453996</v>
      </c>
      <c r="AZ43" s="131">
        <v>22230.881475833001</v>
      </c>
      <c r="BA43" s="131">
        <v>22512.382622416</v>
      </c>
      <c r="BB43" s="131">
        <v>22019.477899851998</v>
      </c>
      <c r="BC43" s="131">
        <v>22171.499917353998</v>
      </c>
      <c r="BD43" s="131">
        <v>22321.446662320999</v>
      </c>
      <c r="BE43" s="131">
        <v>23156.735911935</v>
      </c>
      <c r="BF43" s="131">
        <v>23246.37215838</v>
      </c>
      <c r="BG43" s="131">
        <v>23786.247680319997</v>
      </c>
      <c r="BH43" s="131">
        <v>24335.118443138002</v>
      </c>
      <c r="BI43" s="131">
        <v>24049.608397535998</v>
      </c>
      <c r="BJ43" s="131">
        <v>24162.982627457997</v>
      </c>
      <c r="BK43" s="131">
        <v>24527.012347510001</v>
      </c>
      <c r="BL43" s="131">
        <v>25690.760905324998</v>
      </c>
      <c r="BM43" s="131">
        <v>26043.389989404001</v>
      </c>
      <c r="BN43" s="131">
        <v>26567.649348597002</v>
      </c>
      <c r="BO43" s="131">
        <v>26977.430037538004</v>
      </c>
      <c r="BP43" s="131">
        <v>27800.322129763001</v>
      </c>
    </row>
    <row r="44" spans="2:68" ht="16.5" customHeight="1">
      <c r="B44" s="72"/>
      <c r="C44" s="32" t="s">
        <v>90</v>
      </c>
      <c r="D44" s="14"/>
      <c r="E44" s="144">
        <v>3554.34</v>
      </c>
      <c r="F44" s="144">
        <v>4555.5300000000007</v>
      </c>
      <c r="G44" s="144">
        <v>5664.9030000839994</v>
      </c>
      <c r="H44" s="144">
        <v>6348.2401448459996</v>
      </c>
      <c r="I44" s="144">
        <v>5808.6495118110006</v>
      </c>
      <c r="J44" s="144">
        <v>5290.6893890629999</v>
      </c>
      <c r="K44" s="144">
        <v>5686.2294261900006</v>
      </c>
      <c r="L44" s="144">
        <v>6522.2896633479995</v>
      </c>
      <c r="M44" s="144">
        <v>7020.6118601850003</v>
      </c>
      <c r="N44" s="144">
        <v>7521.9295792120001</v>
      </c>
      <c r="O44" s="144">
        <v>8088.145709634</v>
      </c>
      <c r="P44" s="144">
        <v>8875.0405958379997</v>
      </c>
      <c r="Q44" s="144">
        <v>9854.4605815529994</v>
      </c>
      <c r="R44" s="131"/>
      <c r="S44" s="144">
        <v>3857.1839999999997</v>
      </c>
      <c r="T44" s="144">
        <v>4282.1480000000001</v>
      </c>
      <c r="U44" s="144">
        <v>4556.3809999999994</v>
      </c>
      <c r="V44" s="144">
        <v>4555.5300000000007</v>
      </c>
      <c r="W44" s="144">
        <v>4765.2980000000007</v>
      </c>
      <c r="X44" s="144">
        <v>5113.948608226</v>
      </c>
      <c r="Y44" s="144">
        <v>5455.7167606690009</v>
      </c>
      <c r="Z44" s="144">
        <v>5664.9030000839994</v>
      </c>
      <c r="AA44" s="144">
        <v>5876.8660534179999</v>
      </c>
      <c r="AB44" s="144">
        <v>6182.2859410399997</v>
      </c>
      <c r="AC44" s="144">
        <v>6317.2860481080006</v>
      </c>
      <c r="AD44" s="144">
        <v>6348.2401448459996</v>
      </c>
      <c r="AE44" s="144">
        <v>6307.373579309</v>
      </c>
      <c r="AF44" s="144">
        <v>6134.6446489390009</v>
      </c>
      <c r="AG44" s="144">
        <v>5808.5694578259991</v>
      </c>
      <c r="AH44" s="144">
        <v>5808.6495118110006</v>
      </c>
      <c r="AI44" s="144">
        <v>5718.3116697589994</v>
      </c>
      <c r="AJ44" s="144">
        <v>5580.9551734440001</v>
      </c>
      <c r="AK44" s="144">
        <v>5403.3806907630005</v>
      </c>
      <c r="AL44" s="144">
        <v>5290.6893890629999</v>
      </c>
      <c r="AM44" s="144">
        <v>5619.4127464159992</v>
      </c>
      <c r="AN44" s="144">
        <v>5734.2779545579997</v>
      </c>
      <c r="AO44" s="144">
        <v>5526.4925251505001</v>
      </c>
      <c r="AP44" s="144">
        <v>5686.2294261900006</v>
      </c>
      <c r="AQ44" s="144">
        <v>5868.0543200459997</v>
      </c>
      <c r="AR44" s="144">
        <v>6097.0699804140004</v>
      </c>
      <c r="AS44" s="144">
        <v>6187.0375736900005</v>
      </c>
      <c r="AT44" s="144">
        <v>6522.2896633479995</v>
      </c>
      <c r="AU44" s="144">
        <v>6782.8872025910005</v>
      </c>
      <c r="AV44" s="144">
        <v>6709.7202331540002</v>
      </c>
      <c r="AW44" s="144">
        <v>6987.8670880969994</v>
      </c>
      <c r="AX44" s="144">
        <v>7020.6118601850003</v>
      </c>
      <c r="AY44" s="144">
        <v>7662.2615072069993</v>
      </c>
      <c r="AZ44" s="144">
        <v>7768.1739699500004</v>
      </c>
      <c r="BA44" s="144">
        <v>7695.2572725749997</v>
      </c>
      <c r="BB44" s="144">
        <v>7521.9295792120001</v>
      </c>
      <c r="BC44" s="144">
        <v>7354.3179793389991</v>
      </c>
      <c r="BD44" s="144">
        <v>7460.7907127179988</v>
      </c>
      <c r="BE44" s="144">
        <v>7786.4876074999993</v>
      </c>
      <c r="BF44" s="144">
        <v>8088.145709634</v>
      </c>
      <c r="BG44" s="144">
        <v>8404.152610688001</v>
      </c>
      <c r="BH44" s="144">
        <v>8518.4669857850004</v>
      </c>
      <c r="BI44" s="144">
        <v>8512.6222251370018</v>
      </c>
      <c r="BJ44" s="144">
        <v>8875.0405958379997</v>
      </c>
      <c r="BK44" s="144">
        <v>8900.0751244809999</v>
      </c>
      <c r="BL44" s="144">
        <v>9163.990491444998</v>
      </c>
      <c r="BM44" s="144">
        <v>9397.9602033769988</v>
      </c>
      <c r="BN44" s="144">
        <v>9854.4605815529994</v>
      </c>
      <c r="BO44" s="144">
        <v>10079.655773917999</v>
      </c>
      <c r="BP44" s="144">
        <v>10202.231334934</v>
      </c>
    </row>
    <row r="45" spans="2:68" ht="16.5" customHeight="1">
      <c r="B45" s="10" t="s">
        <v>143</v>
      </c>
      <c r="C45" s="10"/>
      <c r="D45" s="10"/>
      <c r="E45" s="126">
        <v>12007.927</v>
      </c>
      <c r="F45" s="126">
        <v>26162.572999999997</v>
      </c>
      <c r="G45" s="126">
        <v>30700.786577607003</v>
      </c>
      <c r="H45" s="126">
        <v>35906.676266434006</v>
      </c>
      <c r="I45" s="126">
        <v>37806.980835206006</v>
      </c>
      <c r="J45" s="126">
        <v>36324.521805785997</v>
      </c>
      <c r="K45" s="126">
        <v>37044.608002936999</v>
      </c>
      <c r="L45" s="126">
        <v>40893.066823194997</v>
      </c>
      <c r="M45" s="126">
        <v>43513.232236106996</v>
      </c>
      <c r="N45" s="126">
        <v>45903.403250216004</v>
      </c>
      <c r="O45" s="126">
        <v>47977.449908670002</v>
      </c>
      <c r="P45" s="126">
        <v>50527.758020829002</v>
      </c>
      <c r="Q45" s="126">
        <v>54402.991000000002</v>
      </c>
      <c r="R45" s="126"/>
      <c r="S45" s="126">
        <v>12367.740912271</v>
      </c>
      <c r="T45" s="126">
        <v>13599.363000000001</v>
      </c>
      <c r="U45" s="126">
        <v>14233.587</v>
      </c>
      <c r="V45" s="126">
        <v>26162.572999999997</v>
      </c>
      <c r="W45" s="126">
        <v>27152.924999999999</v>
      </c>
      <c r="X45" s="126">
        <v>28087.117907485994</v>
      </c>
      <c r="Y45" s="126">
        <v>29372.990049711003</v>
      </c>
      <c r="Z45" s="126">
        <v>30700.786577607003</v>
      </c>
      <c r="AA45" s="126">
        <v>31896.338559828</v>
      </c>
      <c r="AB45" s="126">
        <v>33079.418654353998</v>
      </c>
      <c r="AC45" s="126">
        <v>34676.810503126006</v>
      </c>
      <c r="AD45" s="126">
        <v>35906.676266434006</v>
      </c>
      <c r="AE45" s="126">
        <v>36672.120469412002</v>
      </c>
      <c r="AF45" s="126">
        <v>37152.429833724003</v>
      </c>
      <c r="AG45" s="126">
        <v>37297.505651516003</v>
      </c>
      <c r="AH45" s="126">
        <v>37806.980835206006</v>
      </c>
      <c r="AI45" s="126">
        <v>37788.176027789996</v>
      </c>
      <c r="AJ45" s="126">
        <v>37477.323831942005</v>
      </c>
      <c r="AK45" s="126">
        <v>37331.955808977</v>
      </c>
      <c r="AL45" s="126">
        <v>36324.521805785997</v>
      </c>
      <c r="AM45" s="126">
        <v>36096.992869352995</v>
      </c>
      <c r="AN45" s="126">
        <v>36381.576998263998</v>
      </c>
      <c r="AO45" s="126">
        <v>36143.289629724</v>
      </c>
      <c r="AP45" s="126">
        <v>37044.608002936999</v>
      </c>
      <c r="AQ45" s="126">
        <v>37658.592608360996</v>
      </c>
      <c r="AR45" s="126">
        <v>39324.383271703999</v>
      </c>
      <c r="AS45" s="126">
        <v>40426.028409727995</v>
      </c>
      <c r="AT45" s="126">
        <v>40893.066823194997</v>
      </c>
      <c r="AU45" s="126">
        <v>41414.003436168001</v>
      </c>
      <c r="AV45" s="126">
        <v>41441.041053633009</v>
      </c>
      <c r="AW45" s="126">
        <v>43063.308557921999</v>
      </c>
      <c r="AX45" s="126">
        <v>43513.232236106996</v>
      </c>
      <c r="AY45" s="126">
        <v>44930.923999999999</v>
      </c>
      <c r="AZ45" s="126">
        <v>45332.145412680002</v>
      </c>
      <c r="BA45" s="126">
        <v>46242.048549548002</v>
      </c>
      <c r="BB45" s="126">
        <v>45903.403250216004</v>
      </c>
      <c r="BC45" s="126">
        <v>45802.125061943007</v>
      </c>
      <c r="BD45" s="126">
        <v>46190.862117796998</v>
      </c>
      <c r="BE45" s="126">
        <v>47396.466608749994</v>
      </c>
      <c r="BF45" s="126">
        <v>47977.449908670002</v>
      </c>
      <c r="BG45" s="126">
        <v>48662.122573745</v>
      </c>
      <c r="BH45" s="126">
        <v>49484.311552598003</v>
      </c>
      <c r="BI45" s="126">
        <v>49574.784</v>
      </c>
      <c r="BJ45" s="126">
        <v>50527.731020829</v>
      </c>
      <c r="BK45" s="126">
        <v>51214.940567733</v>
      </c>
      <c r="BL45" s="126">
        <v>52939.264999999999</v>
      </c>
      <c r="BM45" s="126">
        <v>53545.072</v>
      </c>
      <c r="BN45" s="126">
        <v>54402.991000000002</v>
      </c>
      <c r="BO45" s="126">
        <v>55245.514167833004</v>
      </c>
      <c r="BP45" s="126">
        <v>56995.271256362998</v>
      </c>
    </row>
    <row r="46" spans="2:68" ht="16.5" customHeight="1">
      <c r="B46" s="10" t="s">
        <v>784</v>
      </c>
      <c r="C46" s="10"/>
      <c r="D46" s="126"/>
      <c r="E46" s="126">
        <v>21029.487000000001</v>
      </c>
      <c r="F46" s="126">
        <v>21607.042999999998</v>
      </c>
      <c r="G46" s="126">
        <v>25035.883577523004</v>
      </c>
      <c r="H46" s="126">
        <v>29558.436121588002</v>
      </c>
      <c r="I46" s="126">
        <v>31998.331323395007</v>
      </c>
      <c r="J46" s="126">
        <v>31033.832416722998</v>
      </c>
      <c r="K46" s="126">
        <v>31396.545954374997</v>
      </c>
      <c r="L46" s="126">
        <v>34437.477220134999</v>
      </c>
      <c r="M46" s="126">
        <v>36520.409236107</v>
      </c>
      <c r="N46" s="126">
        <v>38414.214250216006</v>
      </c>
      <c r="O46" s="126">
        <v>39907.989908670002</v>
      </c>
      <c r="P46" s="126">
        <v>41674.442020828996</v>
      </c>
      <c r="Q46" s="126">
        <v>44568.541000000005</v>
      </c>
      <c r="R46" s="126"/>
      <c r="S46" s="126">
        <v>21473.3</v>
      </c>
      <c r="T46" s="126">
        <v>21599.514999999999</v>
      </c>
      <c r="U46" s="126">
        <v>21642.106</v>
      </c>
      <c r="V46" s="126">
        <v>21607.042999999998</v>
      </c>
      <c r="W46" s="126">
        <v>22387.627</v>
      </c>
      <c r="X46" s="126">
        <v>22973.169299259996</v>
      </c>
      <c r="Y46" s="126">
        <v>23917.273289042001</v>
      </c>
      <c r="Z46" s="126">
        <v>25035.883577523004</v>
      </c>
      <c r="AA46" s="126">
        <v>26019.472506409998</v>
      </c>
      <c r="AB46" s="126">
        <v>26897.132713314</v>
      </c>
      <c r="AC46" s="126">
        <v>28359.524455018003</v>
      </c>
      <c r="AD46" s="126">
        <v>29558.436121588002</v>
      </c>
      <c r="AE46" s="126">
        <v>30364.746890103001</v>
      </c>
      <c r="AF46" s="126">
        <v>31017.785184785003</v>
      </c>
      <c r="AG46" s="126">
        <v>31488.936193690002</v>
      </c>
      <c r="AH46" s="126">
        <v>31998.331323395007</v>
      </c>
      <c r="AI46" s="126">
        <v>32069.864358030998</v>
      </c>
      <c r="AJ46" s="126">
        <v>31896.368658497999</v>
      </c>
      <c r="AK46" s="126">
        <v>31928.575118213997</v>
      </c>
      <c r="AL46" s="126">
        <v>31033.832416722998</v>
      </c>
      <c r="AM46" s="126">
        <v>30517.810253846994</v>
      </c>
      <c r="AN46" s="126">
        <v>30681.311887156997</v>
      </c>
      <c r="AO46" s="126">
        <v>30648.156035251995</v>
      </c>
      <c r="AP46" s="126">
        <v>31396.545954374997</v>
      </c>
      <c r="AQ46" s="126">
        <v>31831.745088610995</v>
      </c>
      <c r="AR46" s="126">
        <v>33325.089869817995</v>
      </c>
      <c r="AS46" s="126">
        <v>34306.606226213</v>
      </c>
      <c r="AT46" s="126">
        <v>34437.477220134999</v>
      </c>
      <c r="AU46" s="126">
        <v>34688.903436168002</v>
      </c>
      <c r="AV46" s="126">
        <v>34787.638819066007</v>
      </c>
      <c r="AW46" s="126">
        <v>36103.071641515999</v>
      </c>
      <c r="AX46" s="126">
        <v>36520.409236107</v>
      </c>
      <c r="AY46" s="126">
        <v>37292.421999999999</v>
      </c>
      <c r="AZ46" s="126">
        <v>37596.925412680001</v>
      </c>
      <c r="BA46" s="126">
        <v>38578.215835655996</v>
      </c>
      <c r="BB46" s="126">
        <v>38414.214250216006</v>
      </c>
      <c r="BC46" s="126">
        <v>38469.556061943003</v>
      </c>
      <c r="BD46" s="126">
        <v>38752.027117796999</v>
      </c>
      <c r="BE46" s="126">
        <v>39687.788608749994</v>
      </c>
      <c r="BF46" s="126">
        <v>39907.989908670002</v>
      </c>
      <c r="BG46" s="126">
        <v>40277.685573745002</v>
      </c>
      <c r="BH46" s="126">
        <v>40992.903552598</v>
      </c>
      <c r="BI46" s="126">
        <v>41083.199000000001</v>
      </c>
      <c r="BJ46" s="126">
        <v>41674.442020828996</v>
      </c>
      <c r="BK46" s="126">
        <v>42330.976567733</v>
      </c>
      <c r="BL46" s="126">
        <v>43792.392999999996</v>
      </c>
      <c r="BM46" s="126">
        <v>44163.137999999999</v>
      </c>
      <c r="BN46" s="126">
        <v>44568.541000000005</v>
      </c>
      <c r="BO46" s="126">
        <v>45181.174167833</v>
      </c>
      <c r="BP46" s="126">
        <v>46802.744256362996</v>
      </c>
    </row>
    <row r="47" spans="2:68" ht="16.5" customHeight="1">
      <c r="B47" s="14"/>
      <c r="C47" s="14" t="s">
        <v>83</v>
      </c>
      <c r="D47" s="10"/>
      <c r="E47" s="131">
        <v>8453.5869999999995</v>
      </c>
      <c r="F47" s="131">
        <v>9867.2429999999986</v>
      </c>
      <c r="G47" s="131">
        <v>10627.191000000001</v>
      </c>
      <c r="H47" s="131">
        <v>12166.303</v>
      </c>
      <c r="I47" s="131">
        <v>13638.557000000001</v>
      </c>
      <c r="J47" s="131">
        <v>13647.217000000001</v>
      </c>
      <c r="K47" s="131">
        <v>13518.157000000001</v>
      </c>
      <c r="L47" s="131">
        <v>14554.481</v>
      </c>
      <c r="M47" s="131">
        <v>15191.071</v>
      </c>
      <c r="N47" s="131">
        <v>16923.030999999999</v>
      </c>
      <c r="O47" s="131">
        <v>17217.092000000001</v>
      </c>
      <c r="P47" s="131">
        <v>18142.287</v>
      </c>
      <c r="Q47" s="131">
        <v>18704.741000000002</v>
      </c>
      <c r="R47" s="131"/>
      <c r="S47" s="131">
        <v>8859.6</v>
      </c>
      <c r="T47" s="131">
        <v>9317.2150000000001</v>
      </c>
      <c r="U47" s="131">
        <v>9677.2060000000001</v>
      </c>
      <c r="V47" s="131">
        <v>9867.2429999999986</v>
      </c>
      <c r="W47" s="131">
        <v>10077.227000000001</v>
      </c>
      <c r="X47" s="131">
        <v>10109.621999999999</v>
      </c>
      <c r="Y47" s="131">
        <v>10413.427</v>
      </c>
      <c r="Z47" s="131">
        <v>10627.191000000001</v>
      </c>
      <c r="AA47" s="131">
        <v>10710.643</v>
      </c>
      <c r="AB47" s="131">
        <v>10939.282000000001</v>
      </c>
      <c r="AC47" s="131">
        <v>11574.060000000001</v>
      </c>
      <c r="AD47" s="131">
        <v>12166.303</v>
      </c>
      <c r="AE47" s="131">
        <v>12356.871999999999</v>
      </c>
      <c r="AF47" s="131">
        <v>12799.924000000001</v>
      </c>
      <c r="AG47" s="131">
        <v>13169.51</v>
      </c>
      <c r="AH47" s="131">
        <v>13638.557000000001</v>
      </c>
      <c r="AI47" s="131">
        <v>13744.954999999998</v>
      </c>
      <c r="AJ47" s="131">
        <v>13838.5</v>
      </c>
      <c r="AK47" s="131">
        <v>13840.004999999999</v>
      </c>
      <c r="AL47" s="131">
        <v>13647.217000000001</v>
      </c>
      <c r="AM47" s="131">
        <v>13222.907999999999</v>
      </c>
      <c r="AN47" s="131">
        <v>13229.596</v>
      </c>
      <c r="AO47" s="131">
        <v>13280.823</v>
      </c>
      <c r="AP47" s="131">
        <v>13518.157000000001</v>
      </c>
      <c r="AQ47" s="131">
        <v>13444.238000000001</v>
      </c>
      <c r="AR47" s="131">
        <v>13905.338</v>
      </c>
      <c r="AS47" s="131">
        <v>14309.532999999999</v>
      </c>
      <c r="AT47" s="131">
        <v>14554.481</v>
      </c>
      <c r="AU47" s="131">
        <v>14469.498000000001</v>
      </c>
      <c r="AV47" s="131">
        <v>14329.107</v>
      </c>
      <c r="AW47" s="131">
        <v>14623.719000000001</v>
      </c>
      <c r="AX47" s="131">
        <v>15191.071</v>
      </c>
      <c r="AY47" s="131">
        <v>15447.481</v>
      </c>
      <c r="AZ47" s="131">
        <v>15935.95</v>
      </c>
      <c r="BA47" s="131">
        <v>16636.067000000003</v>
      </c>
      <c r="BB47" s="131">
        <v>16923.030999999999</v>
      </c>
      <c r="BC47" s="131">
        <v>16846.645</v>
      </c>
      <c r="BD47" s="131">
        <v>16982.036</v>
      </c>
      <c r="BE47" s="131">
        <v>17106.157999999999</v>
      </c>
      <c r="BF47" s="131">
        <v>17217.092000000001</v>
      </c>
      <c r="BG47" s="131">
        <v>17057.824000000001</v>
      </c>
      <c r="BH47" s="131">
        <v>17252.381000000001</v>
      </c>
      <c r="BI47" s="131">
        <v>17637.598999999998</v>
      </c>
      <c r="BJ47" s="131">
        <v>18142.287</v>
      </c>
      <c r="BK47" s="131">
        <v>18454.182999999997</v>
      </c>
      <c r="BL47" s="131">
        <v>18795.192999999999</v>
      </c>
      <c r="BM47" s="131">
        <v>18784.637999999999</v>
      </c>
      <c r="BN47" s="131">
        <v>18704.741000000002</v>
      </c>
      <c r="BO47" s="131">
        <v>18970.381000000001</v>
      </c>
      <c r="BP47" s="131">
        <v>19852.948</v>
      </c>
    </row>
    <row r="48" spans="2:68" ht="16.5" customHeight="1">
      <c r="B48" s="14"/>
      <c r="C48" s="14" t="s">
        <v>84</v>
      </c>
      <c r="D48" s="10"/>
      <c r="E48" s="131">
        <v>12575.9</v>
      </c>
      <c r="F48" s="131">
        <v>11739.8</v>
      </c>
      <c r="G48" s="131">
        <v>14408.692577523001</v>
      </c>
      <c r="H48" s="131">
        <v>17392.133121587998</v>
      </c>
      <c r="I48" s="131">
        <v>18359.774323395002</v>
      </c>
      <c r="J48" s="131">
        <v>17386.615416722998</v>
      </c>
      <c r="K48" s="131">
        <v>17878.388954374997</v>
      </c>
      <c r="L48" s="131">
        <v>19882.996220134999</v>
      </c>
      <c r="M48" s="131">
        <v>21329.338236107</v>
      </c>
      <c r="N48" s="131">
        <v>21491.183250216003</v>
      </c>
      <c r="O48" s="131">
        <v>22690.897908669998</v>
      </c>
      <c r="P48" s="131">
        <v>23532.155020828999</v>
      </c>
      <c r="Q48" s="131">
        <v>25863.8</v>
      </c>
      <c r="R48" s="131"/>
      <c r="S48" s="131">
        <v>12613.7</v>
      </c>
      <c r="T48" s="131">
        <v>12282.3</v>
      </c>
      <c r="U48" s="131">
        <v>11964.9</v>
      </c>
      <c r="V48" s="131">
        <v>11739.8</v>
      </c>
      <c r="W48" s="131">
        <v>12310.4</v>
      </c>
      <c r="X48" s="131">
        <v>12863.547299259999</v>
      </c>
      <c r="Y48" s="131">
        <v>13503.846289042</v>
      </c>
      <c r="Z48" s="131">
        <v>14408.692577523001</v>
      </c>
      <c r="AA48" s="131">
        <v>15308.82950641</v>
      </c>
      <c r="AB48" s="131">
        <v>15957.850713313999</v>
      </c>
      <c r="AC48" s="131">
        <v>16785.464455018002</v>
      </c>
      <c r="AD48" s="131">
        <v>17392.133121587998</v>
      </c>
      <c r="AE48" s="131">
        <v>18007.874890102998</v>
      </c>
      <c r="AF48" s="131">
        <v>18217.861184785004</v>
      </c>
      <c r="AG48" s="131">
        <v>18319.42619369</v>
      </c>
      <c r="AH48" s="131">
        <v>18359.774323395002</v>
      </c>
      <c r="AI48" s="131">
        <v>18324.909358031</v>
      </c>
      <c r="AJ48" s="131">
        <v>18057.868658498002</v>
      </c>
      <c r="AK48" s="131">
        <v>18088.570118214</v>
      </c>
      <c r="AL48" s="131">
        <v>17386.615416722998</v>
      </c>
      <c r="AM48" s="131">
        <v>17294.902253846998</v>
      </c>
      <c r="AN48" s="131">
        <v>17451.715887156999</v>
      </c>
      <c r="AO48" s="131">
        <v>17367.333035251999</v>
      </c>
      <c r="AP48" s="131">
        <v>17878.388954374997</v>
      </c>
      <c r="AQ48" s="131">
        <v>18387.507088610997</v>
      </c>
      <c r="AR48" s="131">
        <v>19419.751869817999</v>
      </c>
      <c r="AS48" s="131">
        <v>19997.073226212997</v>
      </c>
      <c r="AT48" s="131">
        <v>19882.996220134999</v>
      </c>
      <c r="AU48" s="131">
        <v>20219.405436167999</v>
      </c>
      <c r="AV48" s="131">
        <v>20458.531819066</v>
      </c>
      <c r="AW48" s="131">
        <v>21479.352641515998</v>
      </c>
      <c r="AX48" s="131">
        <v>21329.338236107</v>
      </c>
      <c r="AY48" s="131">
        <v>21844.940999999999</v>
      </c>
      <c r="AZ48" s="131">
        <v>21660.97541268</v>
      </c>
      <c r="BA48" s="131">
        <v>21942.148835655997</v>
      </c>
      <c r="BB48" s="131">
        <v>21491.183250216003</v>
      </c>
      <c r="BC48" s="131">
        <v>21622.911061942999</v>
      </c>
      <c r="BD48" s="131">
        <v>21769.991117796999</v>
      </c>
      <c r="BE48" s="131">
        <v>22581.630608749998</v>
      </c>
      <c r="BF48" s="131">
        <v>22690.897908669998</v>
      </c>
      <c r="BG48" s="131">
        <v>23219.861573745002</v>
      </c>
      <c r="BH48" s="131">
        <v>23740.522552597999</v>
      </c>
      <c r="BI48" s="131">
        <v>23445.599999999999</v>
      </c>
      <c r="BJ48" s="131">
        <v>23532.155020828999</v>
      </c>
      <c r="BK48" s="131">
        <v>23876.793567732999</v>
      </c>
      <c r="BL48" s="131">
        <v>24997.200000000001</v>
      </c>
      <c r="BM48" s="131">
        <v>25378.5</v>
      </c>
      <c r="BN48" s="131">
        <v>25863.8</v>
      </c>
      <c r="BO48" s="131">
        <v>26210.793167832999</v>
      </c>
      <c r="BP48" s="131">
        <v>26949.796256362995</v>
      </c>
    </row>
    <row r="49" spans="2:68" ht="16.5" customHeight="1">
      <c r="B49" s="333"/>
      <c r="C49" s="333" t="s">
        <v>90</v>
      </c>
      <c r="D49" s="14"/>
      <c r="E49" s="334">
        <v>3554.34</v>
      </c>
      <c r="F49" s="334">
        <v>4555.5300000000007</v>
      </c>
      <c r="G49" s="334">
        <v>5664.9030000839994</v>
      </c>
      <c r="H49" s="334">
        <v>6348.2401448459996</v>
      </c>
      <c r="I49" s="334">
        <v>5808.6495118110006</v>
      </c>
      <c r="J49" s="334">
        <v>5290.6893890629999</v>
      </c>
      <c r="K49" s="334">
        <v>5648.0620485620002</v>
      </c>
      <c r="L49" s="334">
        <v>6455.5896030600006</v>
      </c>
      <c r="M49" s="334">
        <v>6992.8229999999994</v>
      </c>
      <c r="N49" s="334">
        <v>7489.1890000000003</v>
      </c>
      <c r="O49" s="334">
        <v>8069.4600000000009</v>
      </c>
      <c r="P49" s="334">
        <v>8853.3160000000007</v>
      </c>
      <c r="Q49" s="334">
        <v>9834.4500000000007</v>
      </c>
      <c r="R49" s="131"/>
      <c r="S49" s="334">
        <v>3508.1409122710002</v>
      </c>
      <c r="T49" s="334">
        <v>4282.1480000000001</v>
      </c>
      <c r="U49" s="334">
        <v>4556.3809999999994</v>
      </c>
      <c r="V49" s="334">
        <v>4555.5300000000007</v>
      </c>
      <c r="W49" s="334">
        <v>4765.2980000000007</v>
      </c>
      <c r="X49" s="334">
        <v>5113.948608226</v>
      </c>
      <c r="Y49" s="334">
        <v>5455.7167606690009</v>
      </c>
      <c r="Z49" s="334">
        <v>5664.9030000839994</v>
      </c>
      <c r="AA49" s="334">
        <v>5876.8660534179999</v>
      </c>
      <c r="AB49" s="334">
        <v>6182.2859410399997</v>
      </c>
      <c r="AC49" s="334">
        <v>6317.2860481080006</v>
      </c>
      <c r="AD49" s="334">
        <v>6348.2401448459996</v>
      </c>
      <c r="AE49" s="334">
        <v>6307.373579309</v>
      </c>
      <c r="AF49" s="334">
        <v>6134.6446489390009</v>
      </c>
      <c r="AG49" s="334">
        <v>5808.5694578259991</v>
      </c>
      <c r="AH49" s="334">
        <v>5808.6495118110006</v>
      </c>
      <c r="AI49" s="334">
        <v>5718.3116697589994</v>
      </c>
      <c r="AJ49" s="334">
        <v>5580.9551734440001</v>
      </c>
      <c r="AK49" s="334">
        <v>5403.3806907630005</v>
      </c>
      <c r="AL49" s="334">
        <v>5290.6893890629999</v>
      </c>
      <c r="AM49" s="334">
        <v>5579.1826155059998</v>
      </c>
      <c r="AN49" s="334">
        <v>5700.2651111069999</v>
      </c>
      <c r="AO49" s="334">
        <v>5495.1335944720004</v>
      </c>
      <c r="AP49" s="334">
        <v>5648.0620485620002</v>
      </c>
      <c r="AQ49" s="334">
        <v>5826.8475197499993</v>
      </c>
      <c r="AR49" s="334">
        <v>5999.2934018859996</v>
      </c>
      <c r="AS49" s="334">
        <v>6119.4221835150001</v>
      </c>
      <c r="AT49" s="334">
        <v>6455.5896030600006</v>
      </c>
      <c r="AU49" s="334">
        <v>6725.1</v>
      </c>
      <c r="AV49" s="334">
        <v>6653.4022345670001</v>
      </c>
      <c r="AW49" s="334">
        <v>6960.2369164060001</v>
      </c>
      <c r="AX49" s="334">
        <v>6992.8229999999994</v>
      </c>
      <c r="AY49" s="334">
        <v>7638.5020000000004</v>
      </c>
      <c r="AZ49" s="334">
        <v>7735.2199999999993</v>
      </c>
      <c r="BA49" s="334">
        <v>7663.8327138919994</v>
      </c>
      <c r="BB49" s="334">
        <v>7489.1890000000003</v>
      </c>
      <c r="BC49" s="334">
        <v>7332.5690000000004</v>
      </c>
      <c r="BD49" s="334">
        <v>7438.8350000000009</v>
      </c>
      <c r="BE49" s="334">
        <v>7708.6779999999999</v>
      </c>
      <c r="BF49" s="334">
        <v>8069.4600000000009</v>
      </c>
      <c r="BG49" s="334">
        <v>8384.4369999999999</v>
      </c>
      <c r="BH49" s="334">
        <v>8491.4079999999994</v>
      </c>
      <c r="BI49" s="334">
        <v>8491.5850000000009</v>
      </c>
      <c r="BJ49" s="334">
        <v>8853.2890000000007</v>
      </c>
      <c r="BK49" s="334">
        <v>8883.9639999999999</v>
      </c>
      <c r="BL49" s="334">
        <v>9146.8719999999994</v>
      </c>
      <c r="BM49" s="334">
        <v>9381.9339999999993</v>
      </c>
      <c r="BN49" s="334">
        <v>9834.4500000000007</v>
      </c>
      <c r="BO49" s="334">
        <v>10064.34</v>
      </c>
      <c r="BP49" s="334">
        <v>10192.527</v>
      </c>
    </row>
    <row r="50" spans="2:68" ht="16.5" customHeight="1">
      <c r="B50" s="10" t="s">
        <v>142</v>
      </c>
      <c r="C50" s="10"/>
      <c r="D50" s="14"/>
      <c r="E50" s="126">
        <v>10105.25</v>
      </c>
      <c r="F50" s="126">
        <v>24622.75</v>
      </c>
      <c r="G50" s="126">
        <v>28399.212469776998</v>
      </c>
      <c r="H50" s="126">
        <v>32975.058237353005</v>
      </c>
      <c r="I50" s="126">
        <v>35485.077689111007</v>
      </c>
      <c r="J50" s="126">
        <v>34812.741467044005</v>
      </c>
      <c r="K50" s="126">
        <v>34922.092625104997</v>
      </c>
      <c r="L50" s="126">
        <v>38959.697779394999</v>
      </c>
      <c r="M50" s="126">
        <v>40881.212439064999</v>
      </c>
      <c r="N50" s="126">
        <v>43057.907323337997</v>
      </c>
      <c r="O50" s="126">
        <v>44509.182142224003</v>
      </c>
      <c r="P50" s="126">
        <v>45422.693000000007</v>
      </c>
      <c r="Q50" s="126">
        <v>49087.824226055003</v>
      </c>
      <c r="R50" s="126"/>
      <c r="S50" s="126">
        <v>11105.1</v>
      </c>
      <c r="T50" s="126">
        <v>11121.268</v>
      </c>
      <c r="U50" s="126">
        <v>11414.092000000001</v>
      </c>
      <c r="V50" s="126">
        <v>24622.75</v>
      </c>
      <c r="W50" s="126">
        <v>25217.933000000001</v>
      </c>
      <c r="X50" s="126">
        <v>26359.368012263003</v>
      </c>
      <c r="Y50" s="126">
        <v>26920.363306345</v>
      </c>
      <c r="Z50" s="126">
        <v>28399.212469776998</v>
      </c>
      <c r="AA50" s="126">
        <v>29040.726636852003</v>
      </c>
      <c r="AB50" s="126">
        <v>30581.463233367998</v>
      </c>
      <c r="AC50" s="126">
        <v>31430.874226983004</v>
      </c>
      <c r="AD50" s="126">
        <v>32975.058237353005</v>
      </c>
      <c r="AE50" s="126">
        <v>33586.225657931005</v>
      </c>
      <c r="AF50" s="126">
        <v>34427.770295775998</v>
      </c>
      <c r="AG50" s="126">
        <v>35538.086235235998</v>
      </c>
      <c r="AH50" s="126">
        <v>35485.077689111007</v>
      </c>
      <c r="AI50" s="126">
        <v>35883.416519551</v>
      </c>
      <c r="AJ50" s="126">
        <v>35737.888446136007</v>
      </c>
      <c r="AK50" s="126">
        <v>35213.520701342</v>
      </c>
      <c r="AL50" s="126">
        <v>34812.741467044005</v>
      </c>
      <c r="AM50" s="126">
        <v>34551.520416517989</v>
      </c>
      <c r="AN50" s="126">
        <v>34352.187472717</v>
      </c>
      <c r="AO50" s="126">
        <v>34395.492271986011</v>
      </c>
      <c r="AP50" s="126">
        <v>34922.092625104997</v>
      </c>
      <c r="AQ50" s="126">
        <v>35854.698836365002</v>
      </c>
      <c r="AR50" s="126">
        <v>37611.909066517001</v>
      </c>
      <c r="AS50" s="126">
        <v>38913.294331180994</v>
      </c>
      <c r="AT50" s="126">
        <v>38959.697779394999</v>
      </c>
      <c r="AU50" s="126">
        <v>38914.602150974999</v>
      </c>
      <c r="AV50" s="126">
        <v>39385.187801829998</v>
      </c>
      <c r="AW50" s="126">
        <v>40141.319583445998</v>
      </c>
      <c r="AX50" s="126">
        <v>40881.212439064999</v>
      </c>
      <c r="AY50" s="126">
        <v>41105.17922354101</v>
      </c>
      <c r="AZ50" s="126">
        <v>42112.491856471999</v>
      </c>
      <c r="BA50" s="126">
        <v>43051.506252622006</v>
      </c>
      <c r="BB50" s="126">
        <v>43057.907323337997</v>
      </c>
      <c r="BC50" s="126">
        <v>42807.748243447008</v>
      </c>
      <c r="BD50" s="126">
        <v>43639.536738628005</v>
      </c>
      <c r="BE50" s="126">
        <v>44151.813695396006</v>
      </c>
      <c r="BF50" s="126">
        <v>44509.182142224003</v>
      </c>
      <c r="BG50" s="126">
        <v>45299.943469853002</v>
      </c>
      <c r="BH50" s="126">
        <v>46167.913745150996</v>
      </c>
      <c r="BI50" s="126">
        <v>45183.451314131002</v>
      </c>
      <c r="BJ50" s="126">
        <v>45422.691854021999</v>
      </c>
      <c r="BK50" s="126">
        <v>46522.937284455998</v>
      </c>
      <c r="BL50" s="126">
        <v>48128.016033534994</v>
      </c>
      <c r="BM50" s="126">
        <v>48597.147000000004</v>
      </c>
      <c r="BN50" s="126">
        <v>49087.824226055003</v>
      </c>
      <c r="BO50" s="126">
        <v>49600.290895037993</v>
      </c>
      <c r="BP50" s="126">
        <v>51081.810502850007</v>
      </c>
    </row>
    <row r="51" spans="2:68" ht="16.5" customHeight="1">
      <c r="B51" s="10"/>
      <c r="C51" s="14" t="s">
        <v>83</v>
      </c>
      <c r="D51" s="14"/>
      <c r="E51" s="131">
        <v>10105.25</v>
      </c>
      <c r="F51" s="131">
        <v>10902.649999999998</v>
      </c>
      <c r="G51" s="131">
        <v>11677.098999999998</v>
      </c>
      <c r="H51" s="131">
        <v>13205.915672450001</v>
      </c>
      <c r="I51" s="131">
        <v>14838.991005559001</v>
      </c>
      <c r="J51" s="131">
        <v>14622.800830995</v>
      </c>
      <c r="K51" s="131">
        <v>14108.307999999999</v>
      </c>
      <c r="L51" s="131">
        <v>15229.323</v>
      </c>
      <c r="M51" s="131">
        <v>15912.430999999997</v>
      </c>
      <c r="N51" s="131">
        <v>17959.652999999998</v>
      </c>
      <c r="O51" s="131">
        <v>18208.352999999999</v>
      </c>
      <c r="P51" s="131">
        <v>18799.142</v>
      </c>
      <c r="Q51" s="131">
        <v>19609.168999999998</v>
      </c>
      <c r="R51" s="131"/>
      <c r="S51" s="131">
        <v>11105.1</v>
      </c>
      <c r="T51" s="131">
        <v>11121.268</v>
      </c>
      <c r="U51" s="131">
        <v>11414.092000000001</v>
      </c>
      <c r="V51" s="131">
        <v>10902.649999999998</v>
      </c>
      <c r="W51" s="131">
        <v>11063.833000000001</v>
      </c>
      <c r="X51" s="131">
        <v>11589.727999999999</v>
      </c>
      <c r="Y51" s="131">
        <v>11646.918000000001</v>
      </c>
      <c r="Z51" s="131">
        <v>11677.098999999998</v>
      </c>
      <c r="AA51" s="131">
        <v>11883.03</v>
      </c>
      <c r="AB51" s="131">
        <v>12312.310000000001</v>
      </c>
      <c r="AC51" s="131">
        <v>12630.640000000001</v>
      </c>
      <c r="AD51" s="131">
        <v>13205.915672450001</v>
      </c>
      <c r="AE51" s="131">
        <v>13749.466927211</v>
      </c>
      <c r="AF51" s="131">
        <v>14260.881506029002</v>
      </c>
      <c r="AG51" s="131">
        <v>14801.574078423999</v>
      </c>
      <c r="AH51" s="131">
        <v>14838.991005559001</v>
      </c>
      <c r="AI51" s="131">
        <v>15146.552465820005</v>
      </c>
      <c r="AJ51" s="131">
        <v>15155.132498043002</v>
      </c>
      <c r="AK51" s="131">
        <v>14654.416000000001</v>
      </c>
      <c r="AL51" s="131">
        <v>14622.800830995</v>
      </c>
      <c r="AM51" s="131">
        <v>14420.358999999997</v>
      </c>
      <c r="AN51" s="131">
        <v>14103.938</v>
      </c>
      <c r="AO51" s="131">
        <v>14086.473418850004</v>
      </c>
      <c r="AP51" s="131">
        <v>14108.307999999999</v>
      </c>
      <c r="AQ51" s="131">
        <v>13932.15</v>
      </c>
      <c r="AR51" s="131">
        <v>14507.413</v>
      </c>
      <c r="AS51" s="131">
        <v>14982.564999999999</v>
      </c>
      <c r="AT51" s="131">
        <v>15229.323</v>
      </c>
      <c r="AU51" s="131">
        <v>15221.539999999999</v>
      </c>
      <c r="AV51" s="131">
        <v>15169.575000000001</v>
      </c>
      <c r="AW51" s="131">
        <v>15222.463999999998</v>
      </c>
      <c r="AX51" s="131">
        <v>15912.430999999997</v>
      </c>
      <c r="AY51" s="131">
        <v>16037.212000000003</v>
      </c>
      <c r="AZ51" s="131">
        <v>16712.036</v>
      </c>
      <c r="BA51" s="131">
        <v>17534.962</v>
      </c>
      <c r="BB51" s="131">
        <v>17959.652999999998</v>
      </c>
      <c r="BC51" s="131">
        <v>17948.885000000002</v>
      </c>
      <c r="BD51" s="131">
        <v>18169.152000000002</v>
      </c>
      <c r="BE51" s="131">
        <v>18048.901000000002</v>
      </c>
      <c r="BF51" s="131">
        <v>18208.352999999999</v>
      </c>
      <c r="BG51" s="131">
        <v>18255.760999999999</v>
      </c>
      <c r="BH51" s="131">
        <v>18398.379000000001</v>
      </c>
      <c r="BI51" s="131">
        <v>18432.794000000002</v>
      </c>
      <c r="BJ51" s="131">
        <v>18799.142</v>
      </c>
      <c r="BK51" s="131">
        <v>19233.376999999997</v>
      </c>
      <c r="BL51" s="131">
        <v>19538.159999999996</v>
      </c>
      <c r="BM51" s="131">
        <v>19728.527000000002</v>
      </c>
      <c r="BN51" s="131">
        <v>19609.168999999998</v>
      </c>
      <c r="BO51" s="131">
        <v>20150.858999999997</v>
      </c>
      <c r="BP51" s="131">
        <v>21057.373</v>
      </c>
    </row>
    <row r="52" spans="2:68" ht="16.5" customHeight="1">
      <c r="B52" s="72"/>
      <c r="C52" s="32" t="s">
        <v>84</v>
      </c>
      <c r="D52" s="14"/>
      <c r="E52" s="144">
        <v>14422.7</v>
      </c>
      <c r="F52" s="144">
        <v>13720.1</v>
      </c>
      <c r="G52" s="144">
        <v>16722.113469777003</v>
      </c>
      <c r="H52" s="144">
        <v>19769.142564902999</v>
      </c>
      <c r="I52" s="144">
        <v>20646.086683552006</v>
      </c>
      <c r="J52" s="144">
        <v>20189.940636048999</v>
      </c>
      <c r="K52" s="144">
        <v>20813.784625105</v>
      </c>
      <c r="L52" s="144">
        <v>23730.374779394999</v>
      </c>
      <c r="M52" s="144">
        <v>24968.781439064998</v>
      </c>
      <c r="N52" s="144">
        <v>25098.254323338002</v>
      </c>
      <c r="O52" s="144">
        <v>26300.829142223996</v>
      </c>
      <c r="P52" s="144">
        <v>26623.550999999999</v>
      </c>
      <c r="Q52" s="144">
        <v>29478.655226055002</v>
      </c>
      <c r="R52" s="131"/>
      <c r="S52" s="144">
        <v>14529.9</v>
      </c>
      <c r="T52" s="144">
        <v>14321.6</v>
      </c>
      <c r="U52" s="144">
        <v>13737.4</v>
      </c>
      <c r="V52" s="144">
        <v>13720.1</v>
      </c>
      <c r="W52" s="144">
        <v>14154.1</v>
      </c>
      <c r="X52" s="144">
        <v>14769.640012263004</v>
      </c>
      <c r="Y52" s="144">
        <v>15273.445306344996</v>
      </c>
      <c r="Z52" s="144">
        <v>16722.113469777003</v>
      </c>
      <c r="AA52" s="144">
        <v>17157.696636852004</v>
      </c>
      <c r="AB52" s="144">
        <v>18269.153233368001</v>
      </c>
      <c r="AC52" s="144">
        <v>18800.234226983001</v>
      </c>
      <c r="AD52" s="144">
        <v>19769.142564902999</v>
      </c>
      <c r="AE52" s="144">
        <v>19836.758730720001</v>
      </c>
      <c r="AF52" s="144">
        <v>20166.888789746998</v>
      </c>
      <c r="AG52" s="144">
        <v>20736.512156812001</v>
      </c>
      <c r="AH52" s="144">
        <v>20646.086683552006</v>
      </c>
      <c r="AI52" s="144">
        <v>20736.864053731002</v>
      </c>
      <c r="AJ52" s="144">
        <v>20582.755948092999</v>
      </c>
      <c r="AK52" s="144">
        <v>20559.104701341999</v>
      </c>
      <c r="AL52" s="144">
        <v>20189.940636048999</v>
      </c>
      <c r="AM52" s="144">
        <v>20131.161416517996</v>
      </c>
      <c r="AN52" s="144">
        <v>20248.249472717001</v>
      </c>
      <c r="AO52" s="144">
        <v>20309.018853136004</v>
      </c>
      <c r="AP52" s="144">
        <v>20813.784625105</v>
      </c>
      <c r="AQ52" s="144">
        <v>21922.548836365</v>
      </c>
      <c r="AR52" s="144">
        <v>23104.496066517</v>
      </c>
      <c r="AS52" s="144">
        <v>23930.729331180999</v>
      </c>
      <c r="AT52" s="144">
        <v>23730.374779394999</v>
      </c>
      <c r="AU52" s="144">
        <v>23693.062150974998</v>
      </c>
      <c r="AV52" s="144">
        <v>24215.612801830001</v>
      </c>
      <c r="AW52" s="144">
        <v>24918.855583445998</v>
      </c>
      <c r="AX52" s="144">
        <v>24968.781439064998</v>
      </c>
      <c r="AY52" s="144">
        <v>25067.967223541003</v>
      </c>
      <c r="AZ52" s="144">
        <v>25400.455856471999</v>
      </c>
      <c r="BA52" s="144">
        <v>25516.544252622007</v>
      </c>
      <c r="BB52" s="144">
        <v>25098.254323338002</v>
      </c>
      <c r="BC52" s="144">
        <v>24858.863243447002</v>
      </c>
      <c r="BD52" s="144">
        <v>25470.384738628003</v>
      </c>
      <c r="BE52" s="144">
        <v>26102.912695396</v>
      </c>
      <c r="BF52" s="144">
        <v>26300.829142223996</v>
      </c>
      <c r="BG52" s="144">
        <v>27044.182469853004</v>
      </c>
      <c r="BH52" s="144">
        <v>27769.534745150995</v>
      </c>
      <c r="BI52" s="144">
        <v>26750.657314131</v>
      </c>
      <c r="BJ52" s="144">
        <v>26623.549854022003</v>
      </c>
      <c r="BK52" s="144">
        <v>27289.560284456005</v>
      </c>
      <c r="BL52" s="144">
        <v>28589.856033534998</v>
      </c>
      <c r="BM52" s="144">
        <v>28868.620000000003</v>
      </c>
      <c r="BN52" s="144">
        <v>29478.655226055002</v>
      </c>
      <c r="BO52" s="144">
        <v>29449.431895037997</v>
      </c>
      <c r="BP52" s="144">
        <v>30024.437502850004</v>
      </c>
    </row>
    <row r="53" spans="2:68" ht="16.5" customHeight="1">
      <c r="B53" s="10" t="s">
        <v>146</v>
      </c>
      <c r="C53" s="10"/>
      <c r="D53" s="14"/>
      <c r="E53" s="126">
        <v>9256.77</v>
      </c>
      <c r="F53" s="126">
        <v>22521.120999999999</v>
      </c>
      <c r="G53" s="126">
        <v>26280.511552706001</v>
      </c>
      <c r="H53" s="126">
        <v>30975.347785337002</v>
      </c>
      <c r="I53" s="126">
        <v>33094.448692734004</v>
      </c>
      <c r="J53" s="126">
        <v>32748.630352560001</v>
      </c>
      <c r="K53" s="126">
        <v>32778.543060153999</v>
      </c>
      <c r="L53" s="126">
        <v>36554.977027030996</v>
      </c>
      <c r="M53" s="126">
        <v>37982.240883218998</v>
      </c>
      <c r="N53" s="126">
        <v>40725.686498292001</v>
      </c>
      <c r="O53" s="126">
        <v>40632.919474340997</v>
      </c>
      <c r="P53" s="126">
        <v>41652.667000000001</v>
      </c>
      <c r="Q53" s="126">
        <v>45206.701846502001</v>
      </c>
      <c r="R53" s="126"/>
      <c r="S53" s="126">
        <v>9966.6</v>
      </c>
      <c r="T53" s="126">
        <v>10249.278999999999</v>
      </c>
      <c r="U53" s="126">
        <v>10632.138999999999</v>
      </c>
      <c r="V53" s="126">
        <v>22521.120999999999</v>
      </c>
      <c r="W53" s="126">
        <v>23195.503000000001</v>
      </c>
      <c r="X53" s="126">
        <v>24386.885464583003</v>
      </c>
      <c r="Y53" s="126">
        <v>24722.877269377997</v>
      </c>
      <c r="Z53" s="126">
        <v>26280.511552706001</v>
      </c>
      <c r="AA53" s="126">
        <v>26935.434017076004</v>
      </c>
      <c r="AB53" s="126">
        <v>28500.660005573998</v>
      </c>
      <c r="AC53" s="126">
        <v>29228.529569196999</v>
      </c>
      <c r="AD53" s="126">
        <v>30975.347785337002</v>
      </c>
      <c r="AE53" s="126">
        <v>31593.702051568998</v>
      </c>
      <c r="AF53" s="126">
        <v>32228.079199104999</v>
      </c>
      <c r="AG53" s="126">
        <v>33185.479988724997</v>
      </c>
      <c r="AH53" s="126">
        <v>33094.448692734004</v>
      </c>
      <c r="AI53" s="126">
        <v>33599.285435776997</v>
      </c>
      <c r="AJ53" s="126">
        <v>33622.168201431006</v>
      </c>
      <c r="AK53" s="126">
        <v>33269.946849122003</v>
      </c>
      <c r="AL53" s="126">
        <v>32748.630352560001</v>
      </c>
      <c r="AM53" s="126">
        <v>32313.020785363995</v>
      </c>
      <c r="AN53" s="126">
        <v>32059.770875193004</v>
      </c>
      <c r="AO53" s="126">
        <v>32063.468713710005</v>
      </c>
      <c r="AP53" s="126">
        <v>32778.543060153999</v>
      </c>
      <c r="AQ53" s="126">
        <v>33697.195555993996</v>
      </c>
      <c r="AR53" s="126">
        <v>35634.085897370998</v>
      </c>
      <c r="AS53" s="126">
        <v>36717.743880943002</v>
      </c>
      <c r="AT53" s="126">
        <v>36554.977027030996</v>
      </c>
      <c r="AU53" s="126">
        <v>36147.153617301999</v>
      </c>
      <c r="AV53" s="126">
        <v>36307.961187074005</v>
      </c>
      <c r="AW53" s="126">
        <v>37005.967661996001</v>
      </c>
      <c r="AX53" s="126">
        <v>37982.240883218998</v>
      </c>
      <c r="AY53" s="126">
        <v>38464.539646194004</v>
      </c>
      <c r="AZ53" s="126">
        <v>39538.184513708002</v>
      </c>
      <c r="BA53" s="126">
        <v>40479.007815737008</v>
      </c>
      <c r="BB53" s="126">
        <v>40725.686498292001</v>
      </c>
      <c r="BC53" s="126">
        <v>40075.12841392601</v>
      </c>
      <c r="BD53" s="126">
        <v>40865.257033370006</v>
      </c>
      <c r="BE53" s="126">
        <v>41306.998401947007</v>
      </c>
      <c r="BF53" s="126">
        <v>40632.919474340997</v>
      </c>
      <c r="BG53" s="126">
        <v>41431.044336140003</v>
      </c>
      <c r="BH53" s="126">
        <v>42428.364857579996</v>
      </c>
      <c r="BI53" s="126">
        <v>41134.723720738002</v>
      </c>
      <c r="BJ53" s="126">
        <v>41652.666463029003</v>
      </c>
      <c r="BK53" s="126">
        <v>42605.824912771001</v>
      </c>
      <c r="BL53" s="126">
        <v>44008.008189718996</v>
      </c>
      <c r="BM53" s="126">
        <v>44482.186999999998</v>
      </c>
      <c r="BN53" s="126">
        <v>45206.701846502001</v>
      </c>
      <c r="BO53" s="126">
        <v>45799.611942347998</v>
      </c>
      <c r="BP53" s="126">
        <v>47544.504139214005</v>
      </c>
    </row>
    <row r="54" spans="2:68" ht="16.5" customHeight="1">
      <c r="B54" s="14"/>
      <c r="C54" s="14" t="s">
        <v>83</v>
      </c>
      <c r="D54" s="14"/>
      <c r="E54" s="131">
        <v>9256.77</v>
      </c>
      <c r="F54" s="131">
        <v>10227.321</v>
      </c>
      <c r="G54" s="131">
        <v>11118.482999999998</v>
      </c>
      <c r="H54" s="131">
        <v>12731.176000000001</v>
      </c>
      <c r="I54" s="131">
        <v>14033.4</v>
      </c>
      <c r="J54" s="131">
        <v>14085.201000000001</v>
      </c>
      <c r="K54" s="131">
        <v>13929.120999999999</v>
      </c>
      <c r="L54" s="131">
        <v>15012.822</v>
      </c>
      <c r="M54" s="131">
        <v>15691.189999999999</v>
      </c>
      <c r="N54" s="131">
        <v>17782.141</v>
      </c>
      <c r="O54" s="131">
        <v>17782.238000000001</v>
      </c>
      <c r="P54" s="131">
        <v>18288.135000000002</v>
      </c>
      <c r="Q54" s="131">
        <v>19115.355</v>
      </c>
      <c r="R54" s="131"/>
      <c r="S54" s="131">
        <v>9966.6</v>
      </c>
      <c r="T54" s="131">
        <v>10249.278999999999</v>
      </c>
      <c r="U54" s="131">
        <v>10632.138999999999</v>
      </c>
      <c r="V54" s="131">
        <v>10227.321</v>
      </c>
      <c r="W54" s="131">
        <v>10687.203</v>
      </c>
      <c r="X54" s="131">
        <v>11136.395</v>
      </c>
      <c r="Y54" s="131">
        <v>11071.147000000001</v>
      </c>
      <c r="Z54" s="131">
        <v>11118.482999999998</v>
      </c>
      <c r="AA54" s="131">
        <v>11288.79</v>
      </c>
      <c r="AB54" s="131">
        <v>11712.155000000002</v>
      </c>
      <c r="AC54" s="131">
        <v>12117.308000000001</v>
      </c>
      <c r="AD54" s="131">
        <v>12731.176000000001</v>
      </c>
      <c r="AE54" s="131">
        <v>13216.201999999999</v>
      </c>
      <c r="AF54" s="131">
        <v>13574.652000000002</v>
      </c>
      <c r="AG54" s="131">
        <v>13930.081</v>
      </c>
      <c r="AH54" s="131">
        <v>14033.4</v>
      </c>
      <c r="AI54" s="131">
        <v>14314.928</v>
      </c>
      <c r="AJ54" s="131">
        <v>14417.530999999999</v>
      </c>
      <c r="AK54" s="131">
        <v>14190.810999999998</v>
      </c>
      <c r="AL54" s="131">
        <v>14085.201000000001</v>
      </c>
      <c r="AM54" s="131">
        <v>13870.966999999999</v>
      </c>
      <c r="AN54" s="131">
        <v>13582.516</v>
      </c>
      <c r="AO54" s="131">
        <v>13572.876</v>
      </c>
      <c r="AP54" s="131">
        <v>13929.120999999999</v>
      </c>
      <c r="AQ54" s="131">
        <v>13757.558999999999</v>
      </c>
      <c r="AR54" s="131">
        <v>14332.391</v>
      </c>
      <c r="AS54" s="131">
        <v>14786.706</v>
      </c>
      <c r="AT54" s="131">
        <v>15012.822</v>
      </c>
      <c r="AU54" s="131">
        <v>14982.922999999999</v>
      </c>
      <c r="AV54" s="131">
        <v>14929.9</v>
      </c>
      <c r="AW54" s="131">
        <v>14981.514999999999</v>
      </c>
      <c r="AX54" s="131">
        <v>15691.189999999999</v>
      </c>
      <c r="AY54" s="131">
        <v>15905.832</v>
      </c>
      <c r="AZ54" s="131">
        <v>16570.406999999999</v>
      </c>
      <c r="BA54" s="131">
        <v>17240.136000000002</v>
      </c>
      <c r="BB54" s="131">
        <v>17782.141</v>
      </c>
      <c r="BC54" s="131">
        <v>17753.542000000001</v>
      </c>
      <c r="BD54" s="131">
        <v>17978.050999999999</v>
      </c>
      <c r="BE54" s="131">
        <v>17777.715000000004</v>
      </c>
      <c r="BF54" s="131">
        <v>17782.238000000001</v>
      </c>
      <c r="BG54" s="131">
        <v>17810.5</v>
      </c>
      <c r="BH54" s="131">
        <v>17947.605</v>
      </c>
      <c r="BI54" s="131">
        <v>18037.609</v>
      </c>
      <c r="BJ54" s="131">
        <v>18288.135000000002</v>
      </c>
      <c r="BK54" s="131">
        <v>18895.847999999998</v>
      </c>
      <c r="BL54" s="131">
        <v>19214.112000000001</v>
      </c>
      <c r="BM54" s="131">
        <v>19407.830999999998</v>
      </c>
      <c r="BN54" s="131">
        <v>19115.355</v>
      </c>
      <c r="BO54" s="131">
        <v>19703.015999999996</v>
      </c>
      <c r="BP54" s="131">
        <v>20728.218000000001</v>
      </c>
    </row>
    <row r="55" spans="2:68" ht="16.5" customHeight="1" thickBot="1">
      <c r="B55" s="32"/>
      <c r="C55" s="32" t="s">
        <v>84</v>
      </c>
      <c r="D55" s="122"/>
      <c r="E55" s="286">
        <v>13085.7</v>
      </c>
      <c r="F55" s="286">
        <v>12293.8</v>
      </c>
      <c r="G55" s="286">
        <v>15162.028552706</v>
      </c>
      <c r="H55" s="286">
        <v>18244.171785336999</v>
      </c>
      <c r="I55" s="286">
        <v>19061.048692734003</v>
      </c>
      <c r="J55" s="286">
        <v>18663.429352560001</v>
      </c>
      <c r="K55" s="286">
        <v>18849.422060154</v>
      </c>
      <c r="L55" s="286">
        <v>21542.155027030996</v>
      </c>
      <c r="M55" s="286">
        <v>22291.050883219003</v>
      </c>
      <c r="N55" s="286">
        <v>22943.545498291998</v>
      </c>
      <c r="O55" s="286">
        <v>22850.681474341</v>
      </c>
      <c r="P55" s="286">
        <v>23364.531999999999</v>
      </c>
      <c r="Q55" s="286">
        <v>26091.346846502005</v>
      </c>
      <c r="R55" s="286"/>
      <c r="S55" s="287">
        <v>13230.9</v>
      </c>
      <c r="T55" s="286">
        <v>13038.3</v>
      </c>
      <c r="U55" s="286">
        <v>12488</v>
      </c>
      <c r="V55" s="286">
        <v>12293.8</v>
      </c>
      <c r="W55" s="286">
        <v>12508.3</v>
      </c>
      <c r="X55" s="286">
        <v>13250.490464583001</v>
      </c>
      <c r="Y55" s="286">
        <v>13651.730269377998</v>
      </c>
      <c r="Z55" s="286">
        <v>15162.028552706</v>
      </c>
      <c r="AA55" s="286">
        <v>15646.644017076003</v>
      </c>
      <c r="AB55" s="286">
        <v>16788.505005573999</v>
      </c>
      <c r="AC55" s="286">
        <v>17111.221569196998</v>
      </c>
      <c r="AD55" s="286">
        <v>18244.171785336999</v>
      </c>
      <c r="AE55" s="286">
        <v>18377.500051569001</v>
      </c>
      <c r="AF55" s="286">
        <v>18653.427199104997</v>
      </c>
      <c r="AG55" s="286">
        <v>19255.398988724999</v>
      </c>
      <c r="AH55" s="286">
        <v>19061.048692734003</v>
      </c>
      <c r="AI55" s="286">
        <v>19284.357435777001</v>
      </c>
      <c r="AJ55" s="286">
        <v>19204.637201431004</v>
      </c>
      <c r="AK55" s="286">
        <v>19079.135849122002</v>
      </c>
      <c r="AL55" s="286">
        <v>18663.429352560001</v>
      </c>
      <c r="AM55" s="286">
        <v>18442.053785363998</v>
      </c>
      <c r="AN55" s="286">
        <v>18477.254875193001</v>
      </c>
      <c r="AO55" s="286">
        <v>18490.592713710001</v>
      </c>
      <c r="AP55" s="286">
        <v>18849.422060154</v>
      </c>
      <c r="AQ55" s="286">
        <v>19939.636555993999</v>
      </c>
      <c r="AR55" s="286">
        <v>21301.694897370999</v>
      </c>
      <c r="AS55" s="286">
        <v>21931.037880942997</v>
      </c>
      <c r="AT55" s="286">
        <v>21542.155027030996</v>
      </c>
      <c r="AU55" s="286">
        <v>21164.230617301997</v>
      </c>
      <c r="AV55" s="286">
        <v>21378.061187074003</v>
      </c>
      <c r="AW55" s="286">
        <v>22024.452661996002</v>
      </c>
      <c r="AX55" s="286">
        <v>22291.050883219003</v>
      </c>
      <c r="AY55" s="286">
        <v>22558.707646194001</v>
      </c>
      <c r="AZ55" s="286">
        <v>22967.777513707999</v>
      </c>
      <c r="BA55" s="286">
        <v>23238.871815737006</v>
      </c>
      <c r="BB55" s="286">
        <v>22943.545498291998</v>
      </c>
      <c r="BC55" s="286">
        <v>22321.586413926001</v>
      </c>
      <c r="BD55" s="286">
        <v>22887.206033369999</v>
      </c>
      <c r="BE55" s="286">
        <v>23529.283401947003</v>
      </c>
      <c r="BF55" s="286">
        <v>22850.681474341</v>
      </c>
      <c r="BG55" s="286">
        <v>23620.544336140003</v>
      </c>
      <c r="BH55" s="286">
        <v>24480.759857579997</v>
      </c>
      <c r="BI55" s="286">
        <v>23097.114720737998</v>
      </c>
      <c r="BJ55" s="286">
        <v>23364.531463029001</v>
      </c>
      <c r="BK55" s="286">
        <v>23709.976912771002</v>
      </c>
      <c r="BL55" s="286">
        <v>24793.896189718998</v>
      </c>
      <c r="BM55" s="286">
        <v>25074.356</v>
      </c>
      <c r="BN55" s="286">
        <v>26091.346846502005</v>
      </c>
      <c r="BO55" s="286">
        <v>26096.595942348002</v>
      </c>
      <c r="BP55" s="286">
        <v>26816.286139214004</v>
      </c>
    </row>
    <row r="56" spans="2:68" ht="16.5" customHeight="1">
      <c r="B56" s="124"/>
      <c r="C56" s="124"/>
      <c r="D56" s="97"/>
      <c r="E56" s="188"/>
      <c r="F56" s="188"/>
      <c r="G56" s="188"/>
    </row>
    <row r="57" spans="2:68" ht="16.5" customHeight="1">
      <c r="B57" s="58" t="s">
        <v>409</v>
      </c>
      <c r="C57" s="58"/>
    </row>
    <row r="58" spans="2:68" ht="16.5" customHeight="1">
      <c r="B58" s="58" t="s">
        <v>410</v>
      </c>
      <c r="C58" s="58"/>
    </row>
    <row r="59" spans="2:68" ht="16.5" customHeight="1">
      <c r="O59" s="332"/>
      <c r="P59" s="332"/>
      <c r="Q59" s="332"/>
    </row>
    <row r="60" spans="2:68" ht="16.5" customHeight="1"/>
    <row r="61" spans="2:68" ht="16.5" customHeight="1"/>
    <row r="62" spans="2:68" ht="16.5" customHeight="1"/>
    <row r="63" spans="2:68" ht="16.5" customHeight="1"/>
    <row r="64" spans="2:68"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sheetData>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4" location="Group_IS!A1" display="JB Financial Group"/>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3" tint="-0.499984740745262"/>
    <pageSetUpPr fitToPage="1"/>
  </sheetPr>
  <dimension ref="A1:BP220"/>
  <sheetViews>
    <sheetView showGridLines="0" view="pageBreakPreview" zoomScale="85" zoomScaleNormal="85" zoomScaleSheetLayoutView="85"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4" width="9.77734375" style="21" hidden="1" customWidth="1"/>
    <col min="15" max="17" width="9.77734375" style="21" customWidth="1"/>
    <col min="18" max="18" width="2.77734375" style="20" customWidth="1"/>
    <col min="19" max="58" width="9.77734375" style="21" hidden="1" customWidth="1"/>
    <col min="59" max="68" width="9.77734375" style="21" customWidth="1"/>
    <col min="69" max="16384" width="8.88671875" style="20"/>
  </cols>
  <sheetData>
    <row r="1" spans="1:68" s="22" customFormat="1" ht="26.25" customHeight="1">
      <c r="A1" s="23"/>
      <c r="B1" s="34" t="s">
        <v>116</v>
      </c>
      <c r="C1" s="34"/>
      <c r="D1" s="23"/>
      <c r="E1" s="23"/>
      <c r="F1" s="23"/>
      <c r="G1" s="23"/>
      <c r="H1" s="23"/>
      <c r="I1" s="23"/>
      <c r="J1" s="23"/>
      <c r="K1" s="23"/>
      <c r="L1" s="23"/>
      <c r="M1" s="23"/>
      <c r="N1" s="23"/>
      <c r="O1" s="23"/>
      <c r="P1" s="23"/>
      <c r="Q1" s="23"/>
      <c r="R1" s="34"/>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3"/>
      <c r="BB1" s="23"/>
      <c r="BC1" s="23"/>
      <c r="BD1" s="23"/>
      <c r="BE1" s="23"/>
      <c r="BF1" s="23"/>
      <c r="BG1" s="23"/>
      <c r="BH1" s="23"/>
      <c r="BI1" s="23"/>
      <c r="BJ1" s="23"/>
      <c r="BK1" s="23"/>
      <c r="BL1" s="23"/>
      <c r="BM1" s="23"/>
      <c r="BN1" s="23"/>
      <c r="BO1" s="23"/>
      <c r="BP1" s="23"/>
    </row>
    <row r="2" spans="1:68" s="502" customFormat="1" ht="24" customHeight="1">
      <c r="A2" s="500" t="s">
        <v>18</v>
      </c>
      <c r="B2" s="107"/>
      <c r="C2" s="107"/>
      <c r="D2" s="107"/>
      <c r="E2" s="107"/>
      <c r="F2" s="107"/>
      <c r="G2" s="107"/>
      <c r="H2" s="107"/>
      <c r="I2" s="107"/>
      <c r="J2" s="107"/>
      <c r="K2" s="107"/>
      <c r="L2" s="107"/>
      <c r="M2" s="107"/>
      <c r="N2" s="107"/>
      <c r="O2" s="107"/>
      <c r="P2" s="107"/>
      <c r="Q2" s="107"/>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25" customFormat="1" ht="16.5" customHeight="1">
      <c r="A3" s="99"/>
      <c r="B3" s="190" t="s">
        <v>1020</v>
      </c>
      <c r="C3" s="190"/>
      <c r="D3" s="26"/>
      <c r="E3" s="29" t="s">
        <v>104</v>
      </c>
      <c r="F3" s="29" t="s">
        <v>105</v>
      </c>
      <c r="G3" s="29" t="s">
        <v>106</v>
      </c>
      <c r="H3" s="29" t="s">
        <v>639</v>
      </c>
      <c r="I3" s="29" t="s">
        <v>823</v>
      </c>
      <c r="J3" s="29" t="s">
        <v>835</v>
      </c>
      <c r="K3" s="29" t="s">
        <v>876</v>
      </c>
      <c r="L3" s="29" t="s">
        <v>932</v>
      </c>
      <c r="M3" s="29" t="s">
        <v>948</v>
      </c>
      <c r="N3" s="29" t="s">
        <v>977</v>
      </c>
      <c r="O3" s="29" t="s">
        <v>993</v>
      </c>
      <c r="P3" s="29" t="s">
        <v>1030</v>
      </c>
      <c r="Q3" s="29" t="s">
        <v>1124</v>
      </c>
      <c r="R3" s="5"/>
      <c r="S3" s="29" t="s">
        <v>935</v>
      </c>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490" t="s">
        <v>830</v>
      </c>
      <c r="AJ3" s="490" t="s">
        <v>831</v>
      </c>
      <c r="AK3" s="490" t="s">
        <v>834</v>
      </c>
      <c r="AL3" s="490" t="s">
        <v>836</v>
      </c>
      <c r="AM3" s="490" t="s">
        <v>837</v>
      </c>
      <c r="AN3" s="490" t="s">
        <v>839</v>
      </c>
      <c r="AO3" s="490" t="s">
        <v>870</v>
      </c>
      <c r="AP3" s="490" t="s">
        <v>901</v>
      </c>
      <c r="AQ3" s="29" t="s">
        <v>917</v>
      </c>
      <c r="AR3" s="29" t="s">
        <v>928</v>
      </c>
      <c r="AS3" s="29" t="s">
        <v>931</v>
      </c>
      <c r="AT3" s="29" t="s">
        <v>934</v>
      </c>
      <c r="AU3" s="29" t="s">
        <v>938</v>
      </c>
      <c r="AV3" s="29" t="s">
        <v>940</v>
      </c>
      <c r="AW3" s="29" t="s">
        <v>942</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1032</v>
      </c>
      <c r="BK3" s="29" t="s">
        <v>1069</v>
      </c>
      <c r="BL3" s="29" t="s">
        <v>1088</v>
      </c>
      <c r="BM3" s="29" t="s">
        <v>1105</v>
      </c>
      <c r="BN3" s="29" t="s">
        <v>1127</v>
      </c>
      <c r="BO3" s="29" t="s">
        <v>1161</v>
      </c>
      <c r="BP3" s="29" t="s">
        <v>1171</v>
      </c>
    </row>
    <row r="4" spans="1:68" s="27" customFormat="1" ht="16.5" customHeight="1">
      <c r="A4" s="413" t="s">
        <v>82</v>
      </c>
      <c r="B4" s="700" t="s">
        <v>840</v>
      </c>
      <c r="C4" s="26" t="s">
        <v>175</v>
      </c>
      <c r="D4" s="26"/>
      <c r="E4" s="166">
        <v>0.1290061102879865</v>
      </c>
      <c r="F4" s="166">
        <v>0.1311813166369391</v>
      </c>
      <c r="G4" s="166">
        <v>0.12508641232954198</v>
      </c>
      <c r="H4" s="166">
        <v>0.12049077486225154</v>
      </c>
      <c r="I4" s="166">
        <v>0.12161542966937043</v>
      </c>
      <c r="J4" s="166">
        <v>0.12734272153802642</v>
      </c>
      <c r="K4" s="166">
        <v>0.13158720094813961</v>
      </c>
      <c r="L4" s="166">
        <v>0.13222340801810423</v>
      </c>
      <c r="M4" s="166">
        <v>0.13094709678229741</v>
      </c>
      <c r="N4" s="166">
        <v>0.1351050453819907</v>
      </c>
      <c r="O4" s="166">
        <v>0.14054470325778928</v>
      </c>
      <c r="P4" s="166">
        <v>0.14287711978008324</v>
      </c>
      <c r="Q4" s="166">
        <v>0.14714655626920825</v>
      </c>
      <c r="R4" s="166"/>
      <c r="S4" s="166">
        <v>0.12352576583404423</v>
      </c>
      <c r="T4" s="166">
        <v>0.11595791019427841</v>
      </c>
      <c r="U4" s="166">
        <v>0.14412630952025696</v>
      </c>
      <c r="V4" s="166">
        <v>0.1311813166369391</v>
      </c>
      <c r="W4" s="166">
        <v>0.12703199806282414</v>
      </c>
      <c r="X4" s="166">
        <v>0.12376729013899719</v>
      </c>
      <c r="Y4" s="166">
        <v>0.11949779038174918</v>
      </c>
      <c r="Z4" s="166">
        <v>0.12508641232954198</v>
      </c>
      <c r="AA4" s="166">
        <v>0.12252174065892361</v>
      </c>
      <c r="AB4" s="166">
        <v>0.12325997011109539</v>
      </c>
      <c r="AC4" s="166">
        <v>0.11835439744946794</v>
      </c>
      <c r="AD4" s="166">
        <v>0.12049077486225154</v>
      </c>
      <c r="AE4" s="166">
        <v>0.11870364329686324</v>
      </c>
      <c r="AF4" s="166">
        <v>0.12132313540480492</v>
      </c>
      <c r="AG4" s="166">
        <v>0.12342100171290987</v>
      </c>
      <c r="AH4" s="166">
        <v>0.12161542966937043</v>
      </c>
      <c r="AI4" s="166">
        <v>0.12108904526920038</v>
      </c>
      <c r="AJ4" s="166">
        <v>0.12642902509020998</v>
      </c>
      <c r="AK4" s="166">
        <v>0.12923646240338976</v>
      </c>
      <c r="AL4" s="166">
        <v>0.12734272153802642</v>
      </c>
      <c r="AM4" s="166">
        <v>0.12865341170092243</v>
      </c>
      <c r="AN4" s="166">
        <v>0.13969069521976857</v>
      </c>
      <c r="AO4" s="166">
        <v>0.1338773695364622</v>
      </c>
      <c r="AP4" s="166">
        <v>0.13158720094813961</v>
      </c>
      <c r="AQ4" s="166">
        <v>0.12952271776311014</v>
      </c>
      <c r="AR4" s="166">
        <v>0.13696248047497661</v>
      </c>
      <c r="AS4" s="166">
        <v>0.13404419766683071</v>
      </c>
      <c r="AT4" s="166">
        <v>0.13222340801810423</v>
      </c>
      <c r="AU4" s="166">
        <v>0.13221631107848592</v>
      </c>
      <c r="AV4" s="166">
        <v>0.13470720797331687</v>
      </c>
      <c r="AW4" s="166">
        <v>0.13359482770171199</v>
      </c>
      <c r="AX4" s="166">
        <v>0.13094709678229741</v>
      </c>
      <c r="AY4" s="166">
        <v>0.12837167525565518</v>
      </c>
      <c r="AZ4" s="166">
        <v>0.13430546745668973</v>
      </c>
      <c r="BA4" s="166">
        <v>0.13664847784065515</v>
      </c>
      <c r="BB4" s="166">
        <v>0.1351050453819907</v>
      </c>
      <c r="BC4" s="166">
        <v>0.14841048271618976</v>
      </c>
      <c r="BD4" s="166">
        <v>0.1459559680212226</v>
      </c>
      <c r="BE4" s="166">
        <v>0.14484476000876007</v>
      </c>
      <c r="BF4" s="166">
        <v>0.14054470325778928</v>
      </c>
      <c r="BG4" s="166">
        <v>0.14101749091879281</v>
      </c>
      <c r="BH4" s="166">
        <v>0.13862693293608666</v>
      </c>
      <c r="BI4" s="166">
        <v>0.14395319820079119</v>
      </c>
      <c r="BJ4" s="166">
        <v>0.14261901463445451</v>
      </c>
      <c r="BK4" s="166">
        <v>0.14254652847524479</v>
      </c>
      <c r="BL4" s="166">
        <v>0.14356452690747559</v>
      </c>
      <c r="BM4" s="166">
        <v>0.14671984185635698</v>
      </c>
      <c r="BN4" s="166">
        <v>0.14714655626920825</v>
      </c>
      <c r="BO4" s="166">
        <v>0.14783373972763098</v>
      </c>
      <c r="BP4" s="166">
        <v>0.14644297385096414</v>
      </c>
    </row>
    <row r="5" spans="1:68" s="27" customFormat="1" ht="16.5" customHeight="1">
      <c r="A5" s="100" t="s">
        <v>85</v>
      </c>
      <c r="B5" s="700"/>
      <c r="C5" s="27" t="s">
        <v>176</v>
      </c>
      <c r="D5" s="28"/>
      <c r="E5" s="147">
        <v>1370.145</v>
      </c>
      <c r="F5" s="147">
        <v>3173.0839999999998</v>
      </c>
      <c r="G5" s="147">
        <v>3424.91</v>
      </c>
      <c r="H5" s="147">
        <v>3538.1832479470359</v>
      </c>
      <c r="I5" s="147">
        <v>3496.8739999999998</v>
      </c>
      <c r="J5" s="147">
        <v>3674.7824822427501</v>
      </c>
      <c r="K5" s="147">
        <v>3922.7218774010298</v>
      </c>
      <c r="L5" s="147">
        <v>4134.0897905486499</v>
      </c>
      <c r="M5" s="147">
        <v>4420.1660000000002</v>
      </c>
      <c r="N5" s="147">
        <v>4396.8690000000006</v>
      </c>
      <c r="O5" s="147">
        <v>4747.4050000000007</v>
      </c>
      <c r="P5" s="147">
        <v>5331.3860000000004</v>
      </c>
      <c r="Q5" s="147">
        <v>5703.0199999999995</v>
      </c>
      <c r="R5" s="167"/>
      <c r="S5" s="147">
        <v>1382.123</v>
      </c>
      <c r="T5" s="147">
        <v>1402.9482010791401</v>
      </c>
      <c r="U5" s="147">
        <v>1786.5266054895353</v>
      </c>
      <c r="V5" s="147">
        <v>3173.0839999999998</v>
      </c>
      <c r="W5" s="147">
        <v>3170.2</v>
      </c>
      <c r="X5" s="147">
        <v>3203.634</v>
      </c>
      <c r="Y5" s="147">
        <v>3215.1</v>
      </c>
      <c r="Z5" s="147">
        <v>3424.91</v>
      </c>
      <c r="AA5" s="147">
        <v>3471.2220000000002</v>
      </c>
      <c r="AB5" s="147">
        <v>3497.7761165316747</v>
      </c>
      <c r="AC5" s="147">
        <v>3477.0697295471532</v>
      </c>
      <c r="AD5" s="147">
        <v>3538.1832479470359</v>
      </c>
      <c r="AE5" s="147">
        <v>3453.4090505807317</v>
      </c>
      <c r="AF5" s="147">
        <v>3524.114</v>
      </c>
      <c r="AG5" s="147">
        <v>3558.6459999999997</v>
      </c>
      <c r="AH5" s="147">
        <v>3496.8739999999998</v>
      </c>
      <c r="AI5" s="147">
        <v>3522.951</v>
      </c>
      <c r="AJ5" s="147">
        <v>3665.1311252254382</v>
      </c>
      <c r="AK5" s="147">
        <v>3805.8183405659183</v>
      </c>
      <c r="AL5" s="147">
        <v>3674.7824822427501</v>
      </c>
      <c r="AM5" s="147">
        <v>3731.7272553847897</v>
      </c>
      <c r="AN5" s="147">
        <v>4090.6656530202599</v>
      </c>
      <c r="AO5" s="147">
        <v>3959.4773684498005</v>
      </c>
      <c r="AP5" s="147">
        <v>3922.7218774010298</v>
      </c>
      <c r="AQ5" s="147">
        <v>4000.2250582890215</v>
      </c>
      <c r="AR5" s="147">
        <v>4034.3785290971696</v>
      </c>
      <c r="AS5" s="147">
        <v>4156.93</v>
      </c>
      <c r="AT5" s="147">
        <v>4134.0897905486499</v>
      </c>
      <c r="AU5" s="147">
        <v>4202.8404563615204</v>
      </c>
      <c r="AV5" s="147">
        <v>4319.98298254573</v>
      </c>
      <c r="AW5" s="147">
        <v>4476.8940000000002</v>
      </c>
      <c r="AX5" s="147">
        <v>4420.1660000000002</v>
      </c>
      <c r="AY5" s="147">
        <v>4503.7260000000006</v>
      </c>
      <c r="AZ5" s="147">
        <v>4314.0830000000005</v>
      </c>
      <c r="BA5" s="147">
        <v>4482.1440000000002</v>
      </c>
      <c r="BB5" s="624">
        <v>4396.8690000000006</v>
      </c>
      <c r="BC5" s="624">
        <v>4697.0450000000001</v>
      </c>
      <c r="BD5" s="624">
        <v>4759.8069999999998</v>
      </c>
      <c r="BE5" s="624">
        <v>4859.8760000000002</v>
      </c>
      <c r="BF5" s="624">
        <v>4747.4050000000007</v>
      </c>
      <c r="BG5" s="624">
        <v>4882.1980000000003</v>
      </c>
      <c r="BH5" s="624">
        <v>4935.6370000000006</v>
      </c>
      <c r="BI5" s="624">
        <v>5183.9859999999999</v>
      </c>
      <c r="BJ5" s="624">
        <v>5323.43</v>
      </c>
      <c r="BK5" s="624">
        <v>5448.93</v>
      </c>
      <c r="BL5" s="624">
        <v>5519.8989999999994</v>
      </c>
      <c r="BM5" s="624">
        <v>5673.7539999999999</v>
      </c>
      <c r="BN5" s="624">
        <v>5703.0199999999995</v>
      </c>
      <c r="BO5" s="624">
        <v>5756.1629999999996</v>
      </c>
      <c r="BP5" s="624">
        <v>5848.6720000000005</v>
      </c>
    </row>
    <row r="6" spans="1:68" s="27" customFormat="1" ht="16.5" customHeight="1">
      <c r="A6" s="100" t="s">
        <v>148</v>
      </c>
      <c r="B6" s="700"/>
      <c r="C6" s="27" t="s">
        <v>177</v>
      </c>
      <c r="D6" s="28"/>
      <c r="E6" s="147">
        <v>10620.776</v>
      </c>
      <c r="F6" s="147">
        <v>24188.536</v>
      </c>
      <c r="G6" s="147">
        <v>27380.352000000003</v>
      </c>
      <c r="H6" s="147">
        <v>29364.764663452341</v>
      </c>
      <c r="I6" s="147">
        <v>28753.539000000001</v>
      </c>
      <c r="J6" s="147">
        <v>28857.42065081753</v>
      </c>
      <c r="K6" s="147">
        <v>29810.816319035697</v>
      </c>
      <c r="L6" s="147">
        <v>31265.944907293604</v>
      </c>
      <c r="M6" s="147">
        <v>33755.357000000004</v>
      </c>
      <c r="N6" s="147">
        <v>32544.077000000001</v>
      </c>
      <c r="O6" s="147">
        <v>33778.612000000001</v>
      </c>
      <c r="P6" s="147">
        <v>37314.484000000004</v>
      </c>
      <c r="Q6" s="147">
        <v>38757.414000000004</v>
      </c>
      <c r="R6" s="167"/>
      <c r="S6" s="147">
        <v>11188.945</v>
      </c>
      <c r="T6" s="147">
        <v>12098.771000000001</v>
      </c>
      <c r="U6" s="147">
        <v>12395.562</v>
      </c>
      <c r="V6" s="147">
        <v>24188.536</v>
      </c>
      <c r="W6" s="147">
        <v>24955.917000000001</v>
      </c>
      <c r="X6" s="147">
        <v>25884.334999999999</v>
      </c>
      <c r="Y6" s="147">
        <v>26905.1</v>
      </c>
      <c r="Z6" s="147">
        <v>27380.352000000003</v>
      </c>
      <c r="AA6" s="147">
        <v>28331.478000000003</v>
      </c>
      <c r="AB6" s="147">
        <v>28377.226713417953</v>
      </c>
      <c r="AC6" s="147">
        <v>29378.458295406446</v>
      </c>
      <c r="AD6" s="147">
        <v>29364.764663452341</v>
      </c>
      <c r="AE6" s="147">
        <v>29092.696354265889</v>
      </c>
      <c r="AF6" s="147">
        <v>29047.337</v>
      </c>
      <c r="AG6" s="147">
        <v>28833.390999999996</v>
      </c>
      <c r="AH6" s="147">
        <v>28753.539000000001</v>
      </c>
      <c r="AI6" s="147">
        <v>29093.886999999999</v>
      </c>
      <c r="AJ6" s="147">
        <v>28989.633690604544</v>
      </c>
      <c r="AK6" s="147">
        <v>29448.487445336439</v>
      </c>
      <c r="AL6" s="147">
        <v>28857.42065081753</v>
      </c>
      <c r="AM6" s="147">
        <v>29006.049711762396</v>
      </c>
      <c r="AN6" s="147">
        <v>29283.7375215623</v>
      </c>
      <c r="AO6" s="147">
        <v>29575.404582261497</v>
      </c>
      <c r="AP6" s="147">
        <v>29810.816319035697</v>
      </c>
      <c r="AQ6" s="147">
        <v>30884.350848823378</v>
      </c>
      <c r="AR6" s="147">
        <v>29456.085455711796</v>
      </c>
      <c r="AS6" s="147">
        <v>31011.636999999999</v>
      </c>
      <c r="AT6" s="147">
        <v>31265.944907293604</v>
      </c>
      <c r="AU6" s="147">
        <v>31787.609426393999</v>
      </c>
      <c r="AV6" s="147">
        <v>32069.427074766798</v>
      </c>
      <c r="AW6" s="147">
        <v>33510.983</v>
      </c>
      <c r="AX6" s="147">
        <v>33755.357000000004</v>
      </c>
      <c r="AY6" s="147">
        <v>35083.487000000001</v>
      </c>
      <c r="AZ6" s="147">
        <v>32121.424999999999</v>
      </c>
      <c r="BA6" s="147">
        <v>32800.540999999997</v>
      </c>
      <c r="BB6" s="624">
        <v>32544.077000000001</v>
      </c>
      <c r="BC6" s="624">
        <v>31649.010999999999</v>
      </c>
      <c r="BD6" s="624">
        <v>32611.253000000004</v>
      </c>
      <c r="BE6" s="624">
        <v>33552.308000000005</v>
      </c>
      <c r="BF6" s="624">
        <v>33778.612000000001</v>
      </c>
      <c r="BG6" s="624">
        <v>34621.222999999998</v>
      </c>
      <c r="BH6" s="624">
        <v>35603.737999999998</v>
      </c>
      <c r="BI6" s="624">
        <v>36011.607000000004</v>
      </c>
      <c r="BJ6" s="624">
        <v>37326.228999999999</v>
      </c>
      <c r="BK6" s="624">
        <v>38225.623999999996</v>
      </c>
      <c r="BL6" s="624">
        <v>38448.906000000003</v>
      </c>
      <c r="BM6" s="624">
        <v>38670.665999999997</v>
      </c>
      <c r="BN6" s="624">
        <v>38757.414000000004</v>
      </c>
      <c r="BO6" s="624">
        <v>38936.734000000004</v>
      </c>
      <c r="BP6" s="624">
        <v>39938.221999999994</v>
      </c>
    </row>
    <row r="7" spans="1:68" s="27" customFormat="1" ht="16.5" customHeight="1">
      <c r="A7" s="296" t="s">
        <v>95</v>
      </c>
      <c r="B7" s="700"/>
      <c r="C7" s="35" t="s">
        <v>178</v>
      </c>
      <c r="D7" s="26"/>
      <c r="E7" s="149">
        <v>7.2351587115668387E-2</v>
      </c>
      <c r="F7" s="149">
        <v>8.3367591986550998E-2</v>
      </c>
      <c r="G7" s="149">
        <v>8.5930962465347413E-2</v>
      </c>
      <c r="H7" s="149">
        <v>9.2046390515167109E-2</v>
      </c>
      <c r="I7" s="149">
        <v>9.7065060408737858E-2</v>
      </c>
      <c r="J7" s="149">
        <v>0.10418907786633308</v>
      </c>
      <c r="K7" s="149">
        <v>0.11166526348554894</v>
      </c>
      <c r="L7" s="149">
        <v>0.11430630537258751</v>
      </c>
      <c r="M7" s="149">
        <v>0.11551781247640189</v>
      </c>
      <c r="N7" s="149">
        <v>0.1265909000891314</v>
      </c>
      <c r="O7" s="149">
        <v>0.13384425032029143</v>
      </c>
      <c r="P7" s="149">
        <v>0.13636233050951474</v>
      </c>
      <c r="Q7" s="149">
        <v>0.1409624491458589</v>
      </c>
      <c r="R7" s="166"/>
      <c r="S7" s="149">
        <v>7.648075846292926E-2</v>
      </c>
      <c r="T7" s="149">
        <v>7.1378713036622313E-2</v>
      </c>
      <c r="U7" s="149">
        <v>9.9821186817570559E-2</v>
      </c>
      <c r="V7" s="149">
        <v>8.3367591986550998E-2</v>
      </c>
      <c r="W7" s="149">
        <v>8.1980557957457539E-2</v>
      </c>
      <c r="X7" s="149">
        <v>8.1981437807847862E-2</v>
      </c>
      <c r="Y7" s="149">
        <v>8.0022003263321817E-2</v>
      </c>
      <c r="Z7" s="149">
        <v>8.5930962465347413E-2</v>
      </c>
      <c r="AA7" s="149">
        <v>8.4784563657427259E-2</v>
      </c>
      <c r="AB7" s="149">
        <v>8.5355235997532919E-2</v>
      </c>
      <c r="AC7" s="149">
        <v>8.2289134712756951E-2</v>
      </c>
      <c r="AD7" s="149">
        <v>9.2046390515167109E-2</v>
      </c>
      <c r="AE7" s="149">
        <v>9.2574441502073515E-2</v>
      </c>
      <c r="AF7" s="149">
        <v>9.5557744243474019E-2</v>
      </c>
      <c r="AG7" s="149">
        <v>9.8402230941202873E-2</v>
      </c>
      <c r="AH7" s="149">
        <v>9.7065060408737858E-2</v>
      </c>
      <c r="AI7" s="149">
        <v>9.6551657054280857E-2</v>
      </c>
      <c r="AJ7" s="149">
        <v>0.10233719088496804</v>
      </c>
      <c r="AK7" s="149">
        <v>0.10617000952595876</v>
      </c>
      <c r="AL7" s="149">
        <v>0.10418907786633308</v>
      </c>
      <c r="AM7" s="149">
        <v>0.10649108052219187</v>
      </c>
      <c r="AN7" s="149">
        <v>0.11824018665970626</v>
      </c>
      <c r="AO7" s="149">
        <v>0.11346668578978153</v>
      </c>
      <c r="AP7" s="149">
        <v>0.11166526348554894</v>
      </c>
      <c r="AQ7" s="149">
        <v>0.11059042448790563</v>
      </c>
      <c r="AR7" s="149">
        <v>0.11840922875689583</v>
      </c>
      <c r="AS7" s="149">
        <v>0.11593228696698597</v>
      </c>
      <c r="AT7" s="149">
        <v>0.11430630537258751</v>
      </c>
      <c r="AU7" s="149">
        <v>0.11571420199906553</v>
      </c>
      <c r="AV7" s="149">
        <v>0.11837763413004644</v>
      </c>
      <c r="AW7" s="149">
        <v>0.11743702057322521</v>
      </c>
      <c r="AX7" s="149">
        <v>0.11551781247640189</v>
      </c>
      <c r="AY7" s="149">
        <v>0.11419038820172009</v>
      </c>
      <c r="AZ7" s="149">
        <v>0.12462893536012178</v>
      </c>
      <c r="BA7" s="149">
        <v>0.12698894204214498</v>
      </c>
      <c r="BB7" s="149">
        <v>0.1265909000891314</v>
      </c>
      <c r="BC7" s="149">
        <v>0.14077880664264675</v>
      </c>
      <c r="BD7" s="149">
        <v>0.13814988954886218</v>
      </c>
      <c r="BE7" s="149">
        <v>0.13692050633297714</v>
      </c>
      <c r="BF7" s="149">
        <v>0.13384425032029143</v>
      </c>
      <c r="BG7" s="149">
        <v>0.13529423845021304</v>
      </c>
      <c r="BH7" s="149">
        <v>0.13276004895890425</v>
      </c>
      <c r="BI7" s="149">
        <v>0.13828022170740673</v>
      </c>
      <c r="BJ7" s="149">
        <v>0.136245239239142</v>
      </c>
      <c r="BK7" s="149">
        <v>0.13681804121758745</v>
      </c>
      <c r="BL7" s="149">
        <v>0.13788524958291401</v>
      </c>
      <c r="BM7" s="149">
        <v>0.14105497950306831</v>
      </c>
      <c r="BN7" s="149">
        <v>0.1409624491458589</v>
      </c>
      <c r="BO7" s="149">
        <v>0.14121649237452732</v>
      </c>
      <c r="BP7" s="149">
        <v>0.13995956054328107</v>
      </c>
    </row>
    <row r="8" spans="1:68" s="27" customFormat="1" ht="16.5" customHeight="1">
      <c r="A8" s="100" t="s">
        <v>87</v>
      </c>
      <c r="B8" s="700"/>
      <c r="C8" s="197" t="s">
        <v>179</v>
      </c>
      <c r="D8" s="28"/>
      <c r="E8" s="150">
        <v>768.43000000000006</v>
      </c>
      <c r="F8" s="150">
        <v>2016.5400000000002</v>
      </c>
      <c r="G8" s="150">
        <v>2352.8200000000002</v>
      </c>
      <c r="H8" s="150">
        <v>2702.9205955981138</v>
      </c>
      <c r="I8" s="150">
        <v>2790.9639999999999</v>
      </c>
      <c r="J8" s="150">
        <v>3006.6280472095559</v>
      </c>
      <c r="K8" s="150">
        <v>3328.8326589844232</v>
      </c>
      <c r="L8" s="150">
        <v>3573.8946463355996</v>
      </c>
      <c r="M8" s="150">
        <v>3899.3449999999998</v>
      </c>
      <c r="N8" s="150">
        <v>4119.7839999999997</v>
      </c>
      <c r="O8" s="150">
        <v>4521.0730000000003</v>
      </c>
      <c r="P8" s="150">
        <v>5088.29</v>
      </c>
      <c r="Q8" s="150">
        <v>5463.34</v>
      </c>
      <c r="R8" s="166"/>
      <c r="S8" s="150">
        <v>855.73899999999992</v>
      </c>
      <c r="T8" s="150">
        <v>863.59470330480804</v>
      </c>
      <c r="U8" s="150">
        <v>1237.3397101107785</v>
      </c>
      <c r="V8" s="150">
        <v>2016.5400000000002</v>
      </c>
      <c r="W8" s="150">
        <v>2045.9</v>
      </c>
      <c r="X8" s="150">
        <v>2122.0349999999999</v>
      </c>
      <c r="Y8" s="150">
        <v>2153</v>
      </c>
      <c r="Z8" s="150">
        <v>2352.8200000000002</v>
      </c>
      <c r="AA8" s="150">
        <v>2402.0720000000001</v>
      </c>
      <c r="AB8" s="150">
        <v>2422.1448830792847</v>
      </c>
      <c r="AC8" s="150">
        <v>2417.5279123238133</v>
      </c>
      <c r="AD8" s="150">
        <v>2702.9205955981138</v>
      </c>
      <c r="AE8" s="150">
        <v>2693.2401167855751</v>
      </c>
      <c r="AF8" s="150">
        <v>2775.6979999999999</v>
      </c>
      <c r="AG8" s="150">
        <v>2837.27</v>
      </c>
      <c r="AH8" s="150">
        <v>2790.9639999999999</v>
      </c>
      <c r="AI8" s="150">
        <v>2809.0630000000001</v>
      </c>
      <c r="AJ8" s="150">
        <v>2966.7176766806979</v>
      </c>
      <c r="AK8" s="150">
        <v>3126.5461925964469</v>
      </c>
      <c r="AL8" s="150">
        <v>3006.6280472095559</v>
      </c>
      <c r="AM8" s="150">
        <v>3088.8855754859896</v>
      </c>
      <c r="AN8" s="150">
        <v>3462.5145906433704</v>
      </c>
      <c r="AO8" s="150">
        <v>3355.8231388411305</v>
      </c>
      <c r="AP8" s="150">
        <v>3328.8326589844232</v>
      </c>
      <c r="AQ8" s="150">
        <v>3415.5134704047859</v>
      </c>
      <c r="AR8" s="150">
        <v>3487.8723610080501</v>
      </c>
      <c r="AS8" s="150">
        <v>3595.25</v>
      </c>
      <c r="AT8" s="150">
        <v>3573.8946463355996</v>
      </c>
      <c r="AU8" s="150">
        <v>3678.2778582331548</v>
      </c>
      <c r="AV8" s="150">
        <v>3796.3029050169498</v>
      </c>
      <c r="AW8" s="150">
        <v>3935.4300000000003</v>
      </c>
      <c r="AX8" s="150">
        <v>3899.3449999999998</v>
      </c>
      <c r="AY8" s="150">
        <v>4006.1970000000001</v>
      </c>
      <c r="AZ8" s="150">
        <v>4003.2589999999996</v>
      </c>
      <c r="BA8" s="150">
        <v>4165.3059999999996</v>
      </c>
      <c r="BB8" s="625">
        <v>4119.7839999999997</v>
      </c>
      <c r="BC8" s="625">
        <v>4455.51</v>
      </c>
      <c r="BD8" s="625">
        <v>4505.241</v>
      </c>
      <c r="BE8" s="625">
        <v>4593.9989999999998</v>
      </c>
      <c r="BF8" s="625">
        <v>4521.0730000000003</v>
      </c>
      <c r="BG8" s="625">
        <v>4684.0519999999997</v>
      </c>
      <c r="BH8" s="625">
        <v>4726.7539999999999</v>
      </c>
      <c r="BI8" s="625">
        <v>4979.6930000000002</v>
      </c>
      <c r="BJ8" s="625">
        <v>5085.5209999999997</v>
      </c>
      <c r="BK8" s="625">
        <v>5229.9549999999999</v>
      </c>
      <c r="BL8" s="625">
        <v>5301.5370000000003</v>
      </c>
      <c r="BM8" s="625">
        <v>5454.6900000000005</v>
      </c>
      <c r="BN8" s="625">
        <v>5463.34</v>
      </c>
      <c r="BO8" s="625">
        <v>5498.509</v>
      </c>
      <c r="BP8" s="625">
        <v>5589.7359999999999</v>
      </c>
    </row>
    <row r="9" spans="1:68" s="27" customFormat="1" ht="16.5" customHeight="1">
      <c r="A9" s="101" t="s">
        <v>83</v>
      </c>
      <c r="B9" s="700"/>
      <c r="C9" s="26" t="s">
        <v>570</v>
      </c>
      <c r="D9" s="26"/>
      <c r="E9" s="149">
        <v>5.8760583972395239E-2</v>
      </c>
      <c r="F9" s="149">
        <v>7.1201911517092237E-2</v>
      </c>
      <c r="G9" s="149">
        <v>7.3965520969197174E-2</v>
      </c>
      <c r="H9" s="149">
        <v>7.9233345254189624E-2</v>
      </c>
      <c r="I9" s="149">
        <v>8.5741758605784146E-2</v>
      </c>
      <c r="J9" s="149">
        <v>9.018253964219064E-2</v>
      </c>
      <c r="K9" s="149">
        <v>9.6716957589385741E-2</v>
      </c>
      <c r="L9" s="149">
        <v>0.10049048277817289</v>
      </c>
      <c r="M9" s="149">
        <v>0.1029738479732269</v>
      </c>
      <c r="N9" s="149">
        <v>0.1138664034011473</v>
      </c>
      <c r="O9" s="149">
        <v>0.12152213359151642</v>
      </c>
      <c r="P9" s="149">
        <v>0.1220639953107753</v>
      </c>
      <c r="Q9" s="149">
        <v>0.12581022562547645</v>
      </c>
      <c r="R9" s="166"/>
      <c r="S9" s="149">
        <v>6.556784397456597E-2</v>
      </c>
      <c r="T9" s="149">
        <v>6.2885891467819338E-2</v>
      </c>
      <c r="U9" s="149">
        <v>7.8025022181325857E-2</v>
      </c>
      <c r="V9" s="149">
        <v>7.1201911517092237E-2</v>
      </c>
      <c r="W9" s="149">
        <v>7.0271911867634429E-2</v>
      </c>
      <c r="X9" s="149">
        <v>7.0267866645984917E-2</v>
      </c>
      <c r="Y9" s="149">
        <v>6.8533475066065538E-2</v>
      </c>
      <c r="Z9" s="149">
        <v>7.3965520969197174E-2</v>
      </c>
      <c r="AA9" s="149">
        <v>7.3188521968391471E-2</v>
      </c>
      <c r="AB9" s="149">
        <v>7.3800174197543825E-2</v>
      </c>
      <c r="AC9" s="149">
        <v>7.0827530364489036E-2</v>
      </c>
      <c r="AD9" s="149">
        <v>7.9233345254189624E-2</v>
      </c>
      <c r="AE9" s="149">
        <v>7.9965649133555888E-2</v>
      </c>
      <c r="AF9" s="149">
        <v>8.3010845365962455E-2</v>
      </c>
      <c r="AG9" s="149">
        <v>8.5810614505938632E-2</v>
      </c>
      <c r="AH9" s="149">
        <v>8.5741758605784146E-2</v>
      </c>
      <c r="AI9" s="149">
        <v>8.5501500710441339E-2</v>
      </c>
      <c r="AJ9" s="149">
        <v>8.8960445760635595E-2</v>
      </c>
      <c r="AK9" s="149">
        <v>9.0187746338205366E-2</v>
      </c>
      <c r="AL9" s="149">
        <v>9.018253964219064E-2</v>
      </c>
      <c r="AM9" s="149">
        <v>9.29785700866433E-2</v>
      </c>
      <c r="AN9" s="149">
        <v>9.6165285745865775E-2</v>
      </c>
      <c r="AO9" s="149">
        <v>9.8349478829670253E-2</v>
      </c>
      <c r="AP9" s="149">
        <v>9.6716957589385741E-2</v>
      </c>
      <c r="AQ9" s="149">
        <v>9.645387735919124E-2</v>
      </c>
      <c r="AR9" s="149">
        <v>0.10374129034521085</v>
      </c>
      <c r="AS9" s="149">
        <v>0.10196569113716893</v>
      </c>
      <c r="AT9" s="149">
        <v>0.10049048277817289</v>
      </c>
      <c r="AU9" s="149">
        <v>0.10240732316849382</v>
      </c>
      <c r="AV9" s="149">
        <v>0.10519878444845158</v>
      </c>
      <c r="AW9" s="149">
        <v>0.10478525801526024</v>
      </c>
      <c r="AX9" s="149">
        <v>0.1029738479732269</v>
      </c>
      <c r="AY9" s="149">
        <v>0.10238916673248587</v>
      </c>
      <c r="AZ9" s="149">
        <v>0.11172679916909041</v>
      </c>
      <c r="BA9" s="149">
        <v>0.11432378508634965</v>
      </c>
      <c r="BB9" s="149">
        <v>0.1138664034011473</v>
      </c>
      <c r="BC9" s="149">
        <v>0.1229734793292593</v>
      </c>
      <c r="BD9" s="149">
        <v>0.1229263407940811</v>
      </c>
      <c r="BE9" s="149">
        <v>0.12449998968774369</v>
      </c>
      <c r="BF9" s="149">
        <v>0.12152213359151642</v>
      </c>
      <c r="BG9" s="149">
        <v>0.12324980547336528</v>
      </c>
      <c r="BH9" s="149">
        <v>0.12537854873552884</v>
      </c>
      <c r="BI9" s="149">
        <v>0.12709852131841826</v>
      </c>
      <c r="BJ9" s="149">
        <v>0.12195145670890033</v>
      </c>
      <c r="BK9" s="149">
        <v>0.12284424709456673</v>
      </c>
      <c r="BL9" s="149">
        <v>0.12403060310740702</v>
      </c>
      <c r="BM9" s="149">
        <v>0.12725247607579349</v>
      </c>
      <c r="BN9" s="149">
        <v>0.12581022562547645</v>
      </c>
      <c r="BO9" s="149">
        <v>0.12614388767172921</v>
      </c>
      <c r="BP9" s="149">
        <v>0.1252463617433946</v>
      </c>
    </row>
    <row r="10" spans="1:68" s="27" customFormat="1" ht="16.5" customHeight="1">
      <c r="A10" s="101" t="s">
        <v>84</v>
      </c>
      <c r="B10" s="701"/>
      <c r="C10" s="203" t="s">
        <v>180</v>
      </c>
      <c r="D10" s="28"/>
      <c r="E10" s="204">
        <v>624.08299999999997</v>
      </c>
      <c r="F10" s="204">
        <v>1722.27</v>
      </c>
      <c r="G10" s="204">
        <v>2025.202</v>
      </c>
      <c r="H10" s="204">
        <v>2326.6685368873468</v>
      </c>
      <c r="I10" s="204">
        <v>2465.3789999999999</v>
      </c>
      <c r="J10" s="204">
        <v>2602.4354818137226</v>
      </c>
      <c r="K10" s="204">
        <v>2883.2114576331437</v>
      </c>
      <c r="L10" s="204">
        <v>3141.9298982496903</v>
      </c>
      <c r="M10" s="204">
        <v>3475.9190000000003</v>
      </c>
      <c r="N10" s="204">
        <v>3705.6769999999997</v>
      </c>
      <c r="O10" s="204">
        <v>4104.8490000000002</v>
      </c>
      <c r="P10" s="204">
        <v>4554.7550000000001</v>
      </c>
      <c r="Q10" s="204">
        <v>4876.0789999999997</v>
      </c>
      <c r="R10" s="167"/>
      <c r="S10" s="204">
        <v>733.63499999999999</v>
      </c>
      <c r="T10" s="204">
        <v>760.84199999999998</v>
      </c>
      <c r="U10" s="204">
        <v>967.16399999999999</v>
      </c>
      <c r="V10" s="204">
        <v>1722.27</v>
      </c>
      <c r="W10" s="204">
        <v>1753.7</v>
      </c>
      <c r="X10" s="204">
        <v>1818.837</v>
      </c>
      <c r="Y10" s="204">
        <v>1843.9</v>
      </c>
      <c r="Z10" s="204">
        <v>2025.202</v>
      </c>
      <c r="AA10" s="204">
        <v>2073.5389999999998</v>
      </c>
      <c r="AB10" s="204">
        <v>2094.2442746934389</v>
      </c>
      <c r="AC10" s="204">
        <v>2080.8036469797748</v>
      </c>
      <c r="AD10" s="204">
        <v>2326.6685368873468</v>
      </c>
      <c r="AE10" s="204">
        <v>2326.4163490143064</v>
      </c>
      <c r="AF10" s="204">
        <v>2411.2439999999997</v>
      </c>
      <c r="AG10" s="204">
        <v>2474.2110000000002</v>
      </c>
      <c r="AH10" s="204">
        <v>2465.3789999999999</v>
      </c>
      <c r="AI10" s="204">
        <v>2487.5709999999999</v>
      </c>
      <c r="AJ10" s="204">
        <v>2578.9307355537198</v>
      </c>
      <c r="AK10" s="204">
        <v>2655.8927157638282</v>
      </c>
      <c r="AL10" s="204">
        <v>2602.4354818137226</v>
      </c>
      <c r="AM10" s="204">
        <v>2696.9410260617597</v>
      </c>
      <c r="AN10" s="204">
        <v>2816.07898646797</v>
      </c>
      <c r="AO10" s="204">
        <v>2908.7256268420597</v>
      </c>
      <c r="AP10" s="204">
        <v>2883.2114576331437</v>
      </c>
      <c r="AQ10" s="204">
        <v>2978.9153890906441</v>
      </c>
      <c r="AR10" s="204">
        <v>3055.81231369434</v>
      </c>
      <c r="AS10" s="204">
        <v>3162.123</v>
      </c>
      <c r="AT10" s="204">
        <v>3141.9298982496903</v>
      </c>
      <c r="AU10" s="204">
        <v>3255.2839912825912</v>
      </c>
      <c r="AV10" s="204">
        <v>3373.6647462237297</v>
      </c>
      <c r="AW10" s="204">
        <v>3511.4569999999999</v>
      </c>
      <c r="AX10" s="204">
        <v>3475.9190000000003</v>
      </c>
      <c r="AY10" s="204">
        <v>3592.1690000000003</v>
      </c>
      <c r="AZ10" s="204">
        <v>3588.8239999999996</v>
      </c>
      <c r="BA10" s="204">
        <v>3749.8820000000001</v>
      </c>
      <c r="BB10" s="626">
        <v>3705.6769999999997</v>
      </c>
      <c r="BC10" s="626">
        <v>3891.989</v>
      </c>
      <c r="BD10" s="626">
        <v>4008.7820000000002</v>
      </c>
      <c r="BE10" s="626">
        <v>4177.2620000000006</v>
      </c>
      <c r="BF10" s="626">
        <v>4104.8490000000002</v>
      </c>
      <c r="BG10" s="626">
        <v>4267.0589999999993</v>
      </c>
      <c r="BH10" s="626">
        <v>4463.9449999999997</v>
      </c>
      <c r="BI10" s="626">
        <v>4577.0219999999999</v>
      </c>
      <c r="BJ10" s="626">
        <v>4551.9879999999994</v>
      </c>
      <c r="BK10" s="626">
        <v>4695.7980000000007</v>
      </c>
      <c r="BL10" s="626">
        <v>4768.8410000000003</v>
      </c>
      <c r="BM10" s="626">
        <v>4920.9380000000001</v>
      </c>
      <c r="BN10" s="626">
        <v>4876.0789999999997</v>
      </c>
      <c r="BO10" s="626">
        <v>4911.6309999999994</v>
      </c>
      <c r="BP10" s="626">
        <v>5002.1170000000002</v>
      </c>
    </row>
    <row r="11" spans="1:68" s="27" customFormat="1" ht="16.5" customHeight="1">
      <c r="A11" s="101" t="s">
        <v>90</v>
      </c>
      <c r="B11" s="700" t="s">
        <v>841</v>
      </c>
      <c r="C11" s="26" t="s">
        <v>171</v>
      </c>
      <c r="D11" s="26"/>
      <c r="E11" s="168">
        <v>2.2562374087995593E-2</v>
      </c>
      <c r="F11" s="168">
        <v>1.5817240303103511E-2</v>
      </c>
      <c r="G11" s="168">
        <v>1.2657763013504766E-2</v>
      </c>
      <c r="H11" s="168">
        <v>1.1526747658357111E-2</v>
      </c>
      <c r="I11" s="168">
        <v>9.7350114844587717E-3</v>
      </c>
      <c r="J11" s="168">
        <v>9.2993119199601872E-3</v>
      </c>
      <c r="K11" s="168">
        <v>8.5764207714038553E-3</v>
      </c>
      <c r="L11" s="168">
        <v>6.7025663314214572E-3</v>
      </c>
      <c r="M11" s="168">
        <v>5.4500047580275128E-3</v>
      </c>
      <c r="N11" s="168">
        <v>6.228391760234521E-3</v>
      </c>
      <c r="O11" s="168">
        <v>8.6425072635317769E-3</v>
      </c>
      <c r="P11" s="168">
        <v>9.1480807740749424E-3</v>
      </c>
      <c r="Q11" s="168">
        <v>1.2292875862133327E-2</v>
      </c>
      <c r="R11" s="166"/>
      <c r="S11" s="168">
        <v>2.1968537417368785E-2</v>
      </c>
      <c r="T11" s="168">
        <v>1.9002523943155769E-2</v>
      </c>
      <c r="U11" s="168">
        <v>1.6216479491701807E-2</v>
      </c>
      <c r="V11" s="168">
        <v>1.5817240303103511E-2</v>
      </c>
      <c r="W11" s="168">
        <v>1.6285109006277238E-2</v>
      </c>
      <c r="X11" s="168">
        <v>1.5967368676589745E-2</v>
      </c>
      <c r="Y11" s="168">
        <v>1.4732837096794706E-2</v>
      </c>
      <c r="Z11" s="168">
        <v>1.2657763013504766E-2</v>
      </c>
      <c r="AA11" s="168">
        <v>1.1993325278458497E-2</v>
      </c>
      <c r="AB11" s="168">
        <v>1.1164958256532236E-2</v>
      </c>
      <c r="AC11" s="168">
        <v>1.1580893453816941E-2</v>
      </c>
      <c r="AD11" s="168">
        <v>1.1526747658357111E-2</v>
      </c>
      <c r="AE11" s="168">
        <v>1.0591064814196761E-2</v>
      </c>
      <c r="AF11" s="168">
        <v>1.0334405174869129E-2</v>
      </c>
      <c r="AG11" s="168">
        <v>9.7999146351615447E-3</v>
      </c>
      <c r="AH11" s="168">
        <v>9.7350114844587717E-3</v>
      </c>
      <c r="AI11" s="168">
        <v>9.827954603795706E-3</v>
      </c>
      <c r="AJ11" s="168">
        <v>9.8385603070263242E-3</v>
      </c>
      <c r="AK11" s="168">
        <v>9.2666996169780604E-3</v>
      </c>
      <c r="AL11" s="168">
        <v>9.2993119199601872E-3</v>
      </c>
      <c r="AM11" s="168">
        <v>8.9166469939608948E-3</v>
      </c>
      <c r="AN11" s="168">
        <v>8.2001738834426921E-3</v>
      </c>
      <c r="AO11" s="168">
        <v>8.4159469652987356E-3</v>
      </c>
      <c r="AP11" s="168">
        <v>8.5764207714038553E-3</v>
      </c>
      <c r="AQ11" s="168">
        <v>8.8247415695635635E-3</v>
      </c>
      <c r="AR11" s="168">
        <v>7.2893808455621089E-3</v>
      </c>
      <c r="AS11" s="168">
        <v>6.9406158792902212E-3</v>
      </c>
      <c r="AT11" s="168">
        <v>6.7025663314214572E-3</v>
      </c>
      <c r="AU11" s="168">
        <v>6.7956284376395875E-3</v>
      </c>
      <c r="AV11" s="168">
        <v>6.5432537859752239E-3</v>
      </c>
      <c r="AW11" s="168">
        <v>6.2699411383291062E-3</v>
      </c>
      <c r="AX11" s="168">
        <v>5.4500047580275128E-3</v>
      </c>
      <c r="AY11" s="168">
        <v>5.2628995709497655E-3</v>
      </c>
      <c r="AZ11" s="168">
        <v>5.6206275746645759E-3</v>
      </c>
      <c r="BA11" s="168">
        <v>5.5322610047720917E-3</v>
      </c>
      <c r="BB11" s="168">
        <v>6.228391760234521E-3</v>
      </c>
      <c r="BC11" s="168">
        <v>8.3799540640187246E-3</v>
      </c>
      <c r="BD11" s="168">
        <v>8.1525011865418509E-3</v>
      </c>
      <c r="BE11" s="168">
        <v>8.5027597175558363E-3</v>
      </c>
      <c r="BF11" s="168">
        <v>8.6425072635317769E-3</v>
      </c>
      <c r="BG11" s="168">
        <v>1.001258218471816E-2</v>
      </c>
      <c r="BH11" s="168">
        <v>9.0945605660040368E-3</v>
      </c>
      <c r="BI11" s="168">
        <v>8.9992795137857039E-3</v>
      </c>
      <c r="BJ11" s="168">
        <v>9.1090902121671695E-3</v>
      </c>
      <c r="BK11" s="168">
        <v>1.1902585259307779E-2</v>
      </c>
      <c r="BL11" s="168">
        <v>1.1517361304799942E-2</v>
      </c>
      <c r="BM11" s="168">
        <v>1.2076008734940785E-2</v>
      </c>
      <c r="BN11" s="168">
        <v>1.2292875862133327E-2</v>
      </c>
      <c r="BO11" s="168">
        <v>1.4099965617394915E-2</v>
      </c>
      <c r="BP11" s="168">
        <v>1.4313035470976987E-2</v>
      </c>
    </row>
    <row r="12" spans="1:68" s="27" customFormat="1" ht="16.5" customHeight="1">
      <c r="A12" s="101" t="s">
        <v>91</v>
      </c>
      <c r="B12" s="700"/>
      <c r="C12" s="27" t="s">
        <v>173</v>
      </c>
      <c r="D12" s="28"/>
      <c r="E12" s="147">
        <v>277.46699999999998</v>
      </c>
      <c r="F12" s="147">
        <v>430.67899999999997</v>
      </c>
      <c r="G12" s="147">
        <v>400.87700000000001</v>
      </c>
      <c r="H12" s="147">
        <v>424.74300000000005</v>
      </c>
      <c r="I12" s="147">
        <v>367.26499999999999</v>
      </c>
      <c r="J12" s="147">
        <v>338.61099999999999</v>
      </c>
      <c r="K12" s="147">
        <v>319.34499999999997</v>
      </c>
      <c r="L12" s="147">
        <v>275.226</v>
      </c>
      <c r="M12" s="147">
        <v>239.05199999999999</v>
      </c>
      <c r="N12" s="147">
        <v>288.58199999999999</v>
      </c>
      <c r="O12" s="147">
        <v>419.28499999999997</v>
      </c>
      <c r="P12" s="147">
        <v>469.22700000000003</v>
      </c>
      <c r="Q12" s="147">
        <v>679.71800000000007</v>
      </c>
      <c r="R12" s="167"/>
      <c r="S12" s="147">
        <v>285.96552390400001</v>
      </c>
      <c r="T12" s="147">
        <v>264.78399999999999</v>
      </c>
      <c r="U12" s="147">
        <v>236.392</v>
      </c>
      <c r="V12" s="147">
        <v>430.67899999999997</v>
      </c>
      <c r="W12" s="147">
        <v>458.19399999999996</v>
      </c>
      <c r="X12" s="147">
        <v>465.03496437299998</v>
      </c>
      <c r="Y12" s="147">
        <v>447.50360290200007</v>
      </c>
      <c r="Z12" s="147">
        <v>400.87700000000001</v>
      </c>
      <c r="AA12" s="147">
        <v>395.029</v>
      </c>
      <c r="AB12" s="147">
        <v>380.48956226000001</v>
      </c>
      <c r="AC12" s="147">
        <v>412.97994217899998</v>
      </c>
      <c r="AD12" s="147">
        <v>424.74300000000005</v>
      </c>
      <c r="AE12" s="147">
        <v>387.94400000000002</v>
      </c>
      <c r="AF12" s="147">
        <v>383.23300000000006</v>
      </c>
      <c r="AG12" s="147">
        <v>364.58299999999997</v>
      </c>
      <c r="AH12" s="147">
        <v>367.26499999999999</v>
      </c>
      <c r="AI12" s="147">
        <v>370.79599999999999</v>
      </c>
      <c r="AJ12" s="147">
        <v>368.64199999999994</v>
      </c>
      <c r="AK12" s="147">
        <v>346.21600000000001</v>
      </c>
      <c r="AL12" s="147">
        <v>338.61099999999999</v>
      </c>
      <c r="AM12" s="147">
        <v>323.16700000000003</v>
      </c>
      <c r="AN12" s="147">
        <v>299.57300000000004</v>
      </c>
      <c r="AO12" s="147">
        <v>305.64999999999998</v>
      </c>
      <c r="AP12" s="147">
        <v>319.34499999999997</v>
      </c>
      <c r="AQ12" s="147">
        <v>334.48199999999997</v>
      </c>
      <c r="AR12" s="147">
        <v>288.245</v>
      </c>
      <c r="AS12" s="147">
        <v>283.346</v>
      </c>
      <c r="AT12" s="147">
        <v>275.226</v>
      </c>
      <c r="AU12" s="147">
        <v>282.59399999999999</v>
      </c>
      <c r="AV12" s="147">
        <v>272.64599999999996</v>
      </c>
      <c r="AW12" s="147">
        <v>271.54700000000003</v>
      </c>
      <c r="AX12" s="147">
        <v>239.05199999999999</v>
      </c>
      <c r="AY12" s="147">
        <v>238.26</v>
      </c>
      <c r="AZ12" s="147">
        <v>257.12399999999997</v>
      </c>
      <c r="BA12" s="147">
        <v>258.35000000000002</v>
      </c>
      <c r="BB12" s="147">
        <v>288.58199999999999</v>
      </c>
      <c r="BC12" s="147">
        <v>387.78100000000001</v>
      </c>
      <c r="BD12" s="147">
        <v>380.76300000000003</v>
      </c>
      <c r="BE12" s="147">
        <v>407.82299999999998</v>
      </c>
      <c r="BF12" s="147">
        <v>419.28499999999997</v>
      </c>
      <c r="BG12" s="147">
        <v>493.41999999999996</v>
      </c>
      <c r="BH12" s="147">
        <v>456.40100000000001</v>
      </c>
      <c r="BI12" s="147">
        <v>452.733</v>
      </c>
      <c r="BJ12" s="147">
        <v>467.22687387300005</v>
      </c>
      <c r="BK12" s="147">
        <v>618.76599999999996</v>
      </c>
      <c r="BL12" s="147">
        <v>619.61500000000001</v>
      </c>
      <c r="BM12" s="147">
        <v>656.60200000000009</v>
      </c>
      <c r="BN12" s="147">
        <v>679.71800000000007</v>
      </c>
      <c r="BO12" s="147">
        <v>792.048</v>
      </c>
      <c r="BP12" s="147">
        <v>829.9042384390001</v>
      </c>
    </row>
    <row r="13" spans="1:68" s="27" customFormat="1" ht="16.5" customHeight="1">
      <c r="A13" s="101" t="s">
        <v>924</v>
      </c>
      <c r="B13" s="700"/>
      <c r="C13" s="197" t="s">
        <v>140</v>
      </c>
      <c r="D13" s="28"/>
      <c r="E13" s="150">
        <v>12297.775</v>
      </c>
      <c r="F13" s="150">
        <v>27228.453999999998</v>
      </c>
      <c r="G13" s="150">
        <v>31670.446000000004</v>
      </c>
      <c r="H13" s="150">
        <v>36848.468673820003</v>
      </c>
      <c r="I13" s="150">
        <v>37726.201000000001</v>
      </c>
      <c r="J13" s="150">
        <v>36412.478999999999</v>
      </c>
      <c r="K13" s="150">
        <v>37235.229999999996</v>
      </c>
      <c r="L13" s="150">
        <v>41062.778999999995</v>
      </c>
      <c r="M13" s="150">
        <v>43862.714</v>
      </c>
      <c r="N13" s="150">
        <v>46333.309000000001</v>
      </c>
      <c r="O13" s="150">
        <v>48514.278000000006</v>
      </c>
      <c r="P13" s="150">
        <v>51292.398000000001</v>
      </c>
      <c r="Q13" s="150">
        <v>55293.651999999987</v>
      </c>
      <c r="R13" s="167"/>
      <c r="S13" s="150">
        <v>13017.048812630999</v>
      </c>
      <c r="T13" s="150">
        <v>13934.148999999999</v>
      </c>
      <c r="U13" s="150">
        <v>14577.27</v>
      </c>
      <c r="V13" s="150">
        <v>27228.453999999998</v>
      </c>
      <c r="W13" s="150">
        <v>28135.765000000003</v>
      </c>
      <c r="X13" s="150">
        <v>29124.082608225999</v>
      </c>
      <c r="Y13" s="150">
        <v>30374.570760669001</v>
      </c>
      <c r="Z13" s="150">
        <v>31670.446000000004</v>
      </c>
      <c r="AA13" s="150">
        <v>32937.403999999995</v>
      </c>
      <c r="AB13" s="150">
        <v>34078.90594104</v>
      </c>
      <c r="AC13" s="150">
        <v>35660.456062903002</v>
      </c>
      <c r="AD13" s="150">
        <v>36848.468673820003</v>
      </c>
      <c r="AE13" s="150">
        <v>36629.367000000006</v>
      </c>
      <c r="AF13" s="150">
        <v>37083.218000000001</v>
      </c>
      <c r="AG13" s="150">
        <v>37202.671000000002</v>
      </c>
      <c r="AH13" s="150">
        <v>37726.201000000001</v>
      </c>
      <c r="AI13" s="150">
        <v>37728.704999999994</v>
      </c>
      <c r="AJ13" s="150">
        <v>37469.099999999991</v>
      </c>
      <c r="AK13" s="150">
        <v>37361.305999999997</v>
      </c>
      <c r="AL13" s="150">
        <v>36412.478999999999</v>
      </c>
      <c r="AM13" s="150">
        <v>36243.107999999993</v>
      </c>
      <c r="AN13" s="150">
        <v>36532.517999999996</v>
      </c>
      <c r="AO13" s="150">
        <v>36317.957000000002</v>
      </c>
      <c r="AP13" s="150">
        <v>37235.229999999996</v>
      </c>
      <c r="AQ13" s="150">
        <v>37902.75299999999</v>
      </c>
      <c r="AR13" s="150">
        <v>39543.139000000003</v>
      </c>
      <c r="AS13" s="150">
        <v>40824.330999999991</v>
      </c>
      <c r="AT13" s="150">
        <v>41062.778999999995</v>
      </c>
      <c r="AU13" s="150">
        <v>41584.675000000003</v>
      </c>
      <c r="AV13" s="150">
        <v>41668.259999999995</v>
      </c>
      <c r="AW13" s="150">
        <v>43309.338000000003</v>
      </c>
      <c r="AX13" s="150">
        <v>43862.714</v>
      </c>
      <c r="AY13" s="150">
        <v>45271.622000000003</v>
      </c>
      <c r="AZ13" s="150">
        <v>45746.493000000002</v>
      </c>
      <c r="BA13" s="150">
        <v>46698.809000000001</v>
      </c>
      <c r="BB13" s="150">
        <v>46333.309000000001</v>
      </c>
      <c r="BC13" s="150">
        <v>46274.835999999996</v>
      </c>
      <c r="BD13" s="150">
        <v>46705.053</v>
      </c>
      <c r="BE13" s="150">
        <v>47963.603999999999</v>
      </c>
      <c r="BF13" s="150">
        <v>48514.278000000006</v>
      </c>
      <c r="BG13" s="150">
        <v>49279.995000000003</v>
      </c>
      <c r="BH13" s="150">
        <v>50183.953000000001</v>
      </c>
      <c r="BI13" s="150">
        <v>50307.694000000003</v>
      </c>
      <c r="BJ13" s="150">
        <v>51292.375307571005</v>
      </c>
      <c r="BK13" s="150">
        <v>51985.849000000002</v>
      </c>
      <c r="BL13" s="150">
        <v>53798.346999999994</v>
      </c>
      <c r="BM13" s="150">
        <v>54372.434999999998</v>
      </c>
      <c r="BN13" s="150">
        <v>55293.651999999987</v>
      </c>
      <c r="BO13" s="150">
        <v>56173.753999999994</v>
      </c>
      <c r="BP13" s="150">
        <v>57982.406326165001</v>
      </c>
    </row>
    <row r="14" spans="1:68" s="27" customFormat="1" ht="16.5" customHeight="1">
      <c r="A14" s="101" t="s">
        <v>953</v>
      </c>
      <c r="B14" s="700"/>
      <c r="C14" s="26" t="s">
        <v>181</v>
      </c>
      <c r="D14" s="26"/>
      <c r="E14" s="168">
        <v>1.6637539751351973E-2</v>
      </c>
      <c r="F14" s="168">
        <v>1.1359917021798983E-2</v>
      </c>
      <c r="G14" s="168">
        <v>1.1853159877517474E-2</v>
      </c>
      <c r="H14" s="168">
        <v>1.0353719291954167E-2</v>
      </c>
      <c r="I14" s="168">
        <v>8.6952829517493776E-3</v>
      </c>
      <c r="J14" s="168">
        <v>8.2109467299740658E-3</v>
      </c>
      <c r="K14" s="168">
        <v>6.624221422647637E-3</v>
      </c>
      <c r="L14" s="168">
        <v>5.7097680545152617E-3</v>
      </c>
      <c r="M14" s="168">
        <v>4.8212967490838749E-3</v>
      </c>
      <c r="N14" s="168">
        <v>5.8179972513705425E-3</v>
      </c>
      <c r="O14" s="168">
        <v>9.3123443224675771E-3</v>
      </c>
      <c r="P14" s="168">
        <v>1.1285383065005048E-2</v>
      </c>
      <c r="Q14" s="168">
        <v>1.3833857245539181E-2</v>
      </c>
      <c r="R14" s="166"/>
      <c r="S14" s="168">
        <v>1.72494521704624E-2</v>
      </c>
      <c r="T14" s="168">
        <v>1.3528880582617817E-2</v>
      </c>
      <c r="U14" s="168">
        <v>1.6183925167739109E-2</v>
      </c>
      <c r="V14" s="168">
        <v>1.1359917021798983E-2</v>
      </c>
      <c r="W14" s="168">
        <v>1.2764536078198753E-2</v>
      </c>
      <c r="X14" s="168">
        <v>1.3288544764141572E-2</v>
      </c>
      <c r="Y14" s="168">
        <v>1.3219386712242176E-2</v>
      </c>
      <c r="Z14" s="168">
        <v>1.1853159877517474E-2</v>
      </c>
      <c r="AA14" s="168">
        <v>1.1887666217760915E-2</v>
      </c>
      <c r="AB14" s="168">
        <v>1.1214617720432023E-2</v>
      </c>
      <c r="AC14" s="168">
        <v>1.0257611577992971E-2</v>
      </c>
      <c r="AD14" s="168">
        <v>1.0353719291954167E-2</v>
      </c>
      <c r="AE14" s="168">
        <v>9.7455493446554301E-3</v>
      </c>
      <c r="AF14" s="168">
        <v>9.3852460390734076E-3</v>
      </c>
      <c r="AG14" s="168">
        <v>9.1449636589711041E-3</v>
      </c>
      <c r="AH14" s="168">
        <v>8.6952829517493776E-3</v>
      </c>
      <c r="AI14" s="168">
        <v>9.0436157033882761E-3</v>
      </c>
      <c r="AJ14" s="168">
        <v>8.8974125817732636E-3</v>
      </c>
      <c r="AK14" s="168">
        <v>9.3454853950412364E-3</v>
      </c>
      <c r="AL14" s="168">
        <v>8.2109467299740658E-3</v>
      </c>
      <c r="AM14" s="168">
        <v>8.6151344273743269E-3</v>
      </c>
      <c r="AN14" s="168">
        <v>7.5591216824357184E-3</v>
      </c>
      <c r="AO14" s="168">
        <v>7.4966423469066566E-3</v>
      </c>
      <c r="AP14" s="168">
        <v>6.624221422647637E-3</v>
      </c>
      <c r="AQ14" s="168">
        <v>6.9910608115452228E-3</v>
      </c>
      <c r="AR14" s="168">
        <v>6.379553704804912E-3</v>
      </c>
      <c r="AS14" s="168">
        <v>5.9734973090588969E-3</v>
      </c>
      <c r="AT14" s="168">
        <v>5.7097680545152617E-3</v>
      </c>
      <c r="AU14" s="168">
        <v>6.0641377260381287E-3</v>
      </c>
      <c r="AV14" s="168">
        <v>5.9181607735732007E-3</v>
      </c>
      <c r="AW14" s="168">
        <v>5.8265499547297556E-3</v>
      </c>
      <c r="AX14" s="168">
        <v>4.8212967490838749E-3</v>
      </c>
      <c r="AY14" s="168">
        <v>5.157843081810401E-3</v>
      </c>
      <c r="AZ14" s="168">
        <v>5.3276702965262259E-3</v>
      </c>
      <c r="BA14" s="168">
        <v>5.3133218427502777E-3</v>
      </c>
      <c r="BB14" s="168">
        <v>5.8179972513705425E-3</v>
      </c>
      <c r="BC14" s="168">
        <v>8.824215997366807E-3</v>
      </c>
      <c r="BD14" s="168">
        <v>9.8583814771993974E-3</v>
      </c>
      <c r="BE14" s="168">
        <v>1.0572722358302354E-2</v>
      </c>
      <c r="BF14" s="168">
        <v>9.3123443224675771E-3</v>
      </c>
      <c r="BG14" s="168">
        <v>1.1718685235894272E-2</v>
      </c>
      <c r="BH14" s="168">
        <v>9.3771876741448254E-3</v>
      </c>
      <c r="BI14" s="168">
        <v>8.6206878366894696E-3</v>
      </c>
      <c r="BJ14" s="168">
        <v>1.1285383065005048E-2</v>
      </c>
      <c r="BK14" s="168">
        <v>1.5192980827158198E-2</v>
      </c>
      <c r="BL14" s="168">
        <v>1.412877111433425E-2</v>
      </c>
      <c r="BM14" s="168">
        <v>1.3336333493014284E-2</v>
      </c>
      <c r="BN14" s="168">
        <v>1.3833857245539181E-2</v>
      </c>
      <c r="BO14" s="168">
        <v>1.633298055826022E-2</v>
      </c>
      <c r="BP14" s="168">
        <v>1.6381080901472538E-2</v>
      </c>
    </row>
    <row r="15" spans="1:68" s="27" customFormat="1" ht="16.5" customHeight="1">
      <c r="A15" s="591" t="s">
        <v>1009</v>
      </c>
      <c r="B15" s="700"/>
      <c r="C15" s="27" t="s">
        <v>182</v>
      </c>
      <c r="D15" s="28"/>
      <c r="E15" s="147">
        <v>203.46899999999999</v>
      </c>
      <c r="F15" s="147">
        <v>306.99</v>
      </c>
      <c r="G15" s="147">
        <v>373.31984843099997</v>
      </c>
      <c r="H15" s="147">
        <v>379.43550093000005</v>
      </c>
      <c r="I15" s="147">
        <v>334.50123552399998</v>
      </c>
      <c r="J15" s="147">
        <v>303.80967825699997</v>
      </c>
      <c r="K15" s="147">
        <v>249.83389435300006</v>
      </c>
      <c r="L15" s="147">
        <v>237.18283614800004</v>
      </c>
      <c r="M15" s="147">
        <v>212.99499663899996</v>
      </c>
      <c r="N15" s="147">
        <v>270.79501414999999</v>
      </c>
      <c r="O15" s="147">
        <v>452.83766152999999</v>
      </c>
      <c r="P15" s="147">
        <v>577.83059979099994</v>
      </c>
      <c r="Q15" s="147">
        <v>762.24733532899995</v>
      </c>
      <c r="R15" s="167"/>
      <c r="S15" s="147">
        <v>223.84472312899999</v>
      </c>
      <c r="T15" s="147">
        <v>188.00899999999999</v>
      </c>
      <c r="U15" s="147">
        <v>235.37199999999999</v>
      </c>
      <c r="V15" s="147">
        <v>306.99</v>
      </c>
      <c r="W15" s="147">
        <v>356.89349969400001</v>
      </c>
      <c r="X15" s="147">
        <v>384.54727674199995</v>
      </c>
      <c r="Y15" s="147">
        <v>399.17684737799999</v>
      </c>
      <c r="Z15" s="147">
        <v>373.31984843099997</v>
      </c>
      <c r="AA15" s="147">
        <v>389.27449398900001</v>
      </c>
      <c r="AB15" s="147">
        <v>380.00141976700007</v>
      </c>
      <c r="AC15" s="147">
        <v>363.73506892</v>
      </c>
      <c r="AD15" s="147">
        <v>379.43550093000005</v>
      </c>
      <c r="AE15" s="147">
        <v>364.4451444</v>
      </c>
      <c r="AF15" s="147">
        <v>355.41491883600003</v>
      </c>
      <c r="AG15" s="147">
        <v>347.43708217699998</v>
      </c>
      <c r="AH15" s="147">
        <v>334.50123552399998</v>
      </c>
      <c r="AI15" s="147">
        <v>347.68733742300003</v>
      </c>
      <c r="AJ15" s="147">
        <v>339.34757543699999</v>
      </c>
      <c r="AK15" s="147">
        <v>355.025482909</v>
      </c>
      <c r="AL15" s="147">
        <v>303.80967825699997</v>
      </c>
      <c r="AM15" s="147">
        <v>316.98784373799998</v>
      </c>
      <c r="AN15" s="147">
        <v>280.10338383700002</v>
      </c>
      <c r="AO15" s="147">
        <v>276.01124824300001</v>
      </c>
      <c r="AP15" s="147">
        <v>249.83389435300006</v>
      </c>
      <c r="AQ15" s="147">
        <v>268.34023286399997</v>
      </c>
      <c r="AR15" s="147">
        <v>255.73798650500004</v>
      </c>
      <c r="AS15" s="147">
        <v>245.62570442699999</v>
      </c>
      <c r="AT15" s="147">
        <v>237.18283614800004</v>
      </c>
      <c r="AU15" s="147">
        <v>254.89974448200002</v>
      </c>
      <c r="AV15" s="147">
        <v>248.99663937099999</v>
      </c>
      <c r="AW15" s="147">
        <v>254.54807472299998</v>
      </c>
      <c r="AX15" s="147">
        <v>212.99499663899996</v>
      </c>
      <c r="AY15" s="147">
        <v>234.92384076299999</v>
      </c>
      <c r="AZ15" s="147">
        <v>245.16175864099995</v>
      </c>
      <c r="BA15" s="147">
        <v>249.45691153000001</v>
      </c>
      <c r="BB15" s="147">
        <v>270.79501414999999</v>
      </c>
      <c r="BC15" s="147">
        <v>409.94207196899998</v>
      </c>
      <c r="BD15" s="147">
        <v>462.05086835000003</v>
      </c>
      <c r="BE15" s="147">
        <v>509.16440575999997</v>
      </c>
      <c r="BF15" s="147">
        <v>452.83766152999999</v>
      </c>
      <c r="BG15" s="147">
        <v>578.14488998100001</v>
      </c>
      <c r="BH15" s="147">
        <v>470.42688269799999</v>
      </c>
      <c r="BI15" s="147">
        <v>432.69032656200005</v>
      </c>
      <c r="BJ15" s="147">
        <v>577.83059979099994</v>
      </c>
      <c r="BK15" s="147">
        <v>788.070512807</v>
      </c>
      <c r="BL15" s="147">
        <v>757.90624741200008</v>
      </c>
      <c r="BM15" s="147">
        <v>722.98779712200007</v>
      </c>
      <c r="BN15" s="147">
        <v>762.24733532899995</v>
      </c>
      <c r="BO15" s="147">
        <v>913.45936137899992</v>
      </c>
      <c r="BP15" s="147">
        <v>945.25393537000002</v>
      </c>
    </row>
    <row r="16" spans="1:68" s="27" customFormat="1" ht="16.5" customHeight="1">
      <c r="A16" s="98"/>
      <c r="B16" s="700"/>
      <c r="C16" s="27" t="s">
        <v>183</v>
      </c>
      <c r="D16" s="28"/>
      <c r="E16" s="147">
        <v>12229.512478458</v>
      </c>
      <c r="F16" s="147">
        <v>27023.965000000004</v>
      </c>
      <c r="G16" s="147">
        <v>31495.386233598001</v>
      </c>
      <c r="H16" s="147">
        <v>36647.265608684</v>
      </c>
      <c r="I16" s="147">
        <v>38469.275511811</v>
      </c>
      <c r="J16" s="147">
        <v>37000.566225565999</v>
      </c>
      <c r="K16" s="147">
        <v>37715.208839311999</v>
      </c>
      <c r="L16" s="147">
        <v>41539.837324991997</v>
      </c>
      <c r="M16" s="147">
        <v>44177.947909858995</v>
      </c>
      <c r="N16" s="147">
        <v>46544.369557102997</v>
      </c>
      <c r="O16" s="147">
        <v>48627.675894398999</v>
      </c>
      <c r="P16" s="147">
        <v>51201.682429619992</v>
      </c>
      <c r="Q16" s="147">
        <v>55100.130195053993</v>
      </c>
      <c r="R16" s="167"/>
      <c r="S16" s="147">
        <v>12976.917812631</v>
      </c>
      <c r="T16" s="147">
        <v>13896.863000000001</v>
      </c>
      <c r="U16" s="147">
        <v>14543.567000000001</v>
      </c>
      <c r="V16" s="147">
        <v>27023.965000000004</v>
      </c>
      <c r="W16" s="147">
        <v>27959.770532009999</v>
      </c>
      <c r="X16" s="147">
        <v>28938.253478264996</v>
      </c>
      <c r="Y16" s="147">
        <v>30196.321211205002</v>
      </c>
      <c r="Z16" s="147">
        <v>31495.386233598001</v>
      </c>
      <c r="AA16" s="147">
        <v>32746.082103768997</v>
      </c>
      <c r="AB16" s="147">
        <v>33884.473750243997</v>
      </c>
      <c r="AC16" s="147">
        <v>35460.015828672003</v>
      </c>
      <c r="AD16" s="147">
        <v>36647.265608684</v>
      </c>
      <c r="AE16" s="147">
        <v>37396.059627964001</v>
      </c>
      <c r="AF16" s="147">
        <v>37869.536648939</v>
      </c>
      <c r="AG16" s="147">
        <v>37992.177457825994</v>
      </c>
      <c r="AH16" s="147">
        <v>38469.275511811</v>
      </c>
      <c r="AI16" s="147">
        <v>38445.611669758997</v>
      </c>
      <c r="AJ16" s="147">
        <v>38140.029173444003</v>
      </c>
      <c r="AK16" s="147">
        <v>37988.982690763005</v>
      </c>
      <c r="AL16" s="147">
        <v>37000.566225565999</v>
      </c>
      <c r="AM16" s="147">
        <v>36794.300357145999</v>
      </c>
      <c r="AN16" s="147">
        <v>37055.017183787997</v>
      </c>
      <c r="AO16" s="147">
        <v>36817.982700867498</v>
      </c>
      <c r="AP16" s="147">
        <v>37715.208839311999</v>
      </c>
      <c r="AQ16" s="147">
        <v>38383.335533408004</v>
      </c>
      <c r="AR16" s="147">
        <v>40087.128087406003</v>
      </c>
      <c r="AS16" s="147">
        <v>41119.245848576</v>
      </c>
      <c r="AT16" s="147">
        <v>41539.837324991997</v>
      </c>
      <c r="AU16" s="147">
        <v>42033.963606650002</v>
      </c>
      <c r="AV16" s="147">
        <v>42073.314480212</v>
      </c>
      <c r="AW16" s="147">
        <v>43687.615604559993</v>
      </c>
      <c r="AX16" s="147">
        <v>44177.947909858995</v>
      </c>
      <c r="AY16" s="147">
        <v>45546.915064453999</v>
      </c>
      <c r="AZ16" s="147">
        <v>46016.691160647002</v>
      </c>
      <c r="BA16" s="147">
        <v>46949.332058694999</v>
      </c>
      <c r="BB16" s="147">
        <v>46544.369557102997</v>
      </c>
      <c r="BC16" s="147">
        <v>46456.486569609006</v>
      </c>
      <c r="BD16" s="147">
        <v>46868.836372242004</v>
      </c>
      <c r="BE16" s="147">
        <v>48158.306678712004</v>
      </c>
      <c r="BF16" s="147">
        <v>48627.675894398999</v>
      </c>
      <c r="BG16" s="147">
        <v>49335.303265091999</v>
      </c>
      <c r="BH16" s="147">
        <v>50167.160885035999</v>
      </c>
      <c r="BI16" s="147">
        <v>50192.088468913003</v>
      </c>
      <c r="BJ16" s="147">
        <v>51201.682429619992</v>
      </c>
      <c r="BK16" s="147">
        <v>51870.697513044004</v>
      </c>
      <c r="BL16" s="147">
        <v>53642.757836388992</v>
      </c>
      <c r="BM16" s="147">
        <v>54211.886460450987</v>
      </c>
      <c r="BN16" s="147">
        <v>55100.130195053993</v>
      </c>
      <c r="BO16" s="147">
        <v>55927.29129387399</v>
      </c>
      <c r="BP16" s="147">
        <v>57704.002626898</v>
      </c>
    </row>
    <row r="17" spans="1:68" s="27" customFormat="1" ht="16.5" customHeight="1">
      <c r="A17" s="98"/>
      <c r="B17" s="700"/>
      <c r="C17" s="36" t="s">
        <v>762</v>
      </c>
      <c r="D17" s="26"/>
      <c r="E17" s="487"/>
      <c r="F17" s="487"/>
      <c r="G17" s="487"/>
      <c r="H17" s="360">
        <v>0.73701979785423177</v>
      </c>
      <c r="I17" s="360">
        <v>0.69343661933481271</v>
      </c>
      <c r="J17" s="360">
        <v>0.94430186851578968</v>
      </c>
      <c r="K17" s="168">
        <v>0.96845417964896907</v>
      </c>
      <c r="L17" s="168">
        <v>1.3405637548778093</v>
      </c>
      <c r="M17" s="168">
        <v>1.6097669126382543</v>
      </c>
      <c r="N17" s="360">
        <v>1.6799765751155651</v>
      </c>
      <c r="O17" s="360">
        <v>1.4338981838129197</v>
      </c>
      <c r="P17" s="360">
        <v>1.3968015480780089</v>
      </c>
      <c r="Q17" s="360">
        <v>1.0462412353358304</v>
      </c>
      <c r="R17" s="361"/>
      <c r="S17" s="487"/>
      <c r="T17" s="487"/>
      <c r="U17" s="487"/>
      <c r="V17" s="487"/>
      <c r="W17" s="487"/>
      <c r="X17" s="487"/>
      <c r="Y17" s="487"/>
      <c r="Z17" s="487"/>
      <c r="AA17" s="360">
        <v>0.72672259293228136</v>
      </c>
      <c r="AB17" s="360">
        <v>0.75298451272685385</v>
      </c>
      <c r="AC17" s="360">
        <v>0.69300496695297653</v>
      </c>
      <c r="AD17" s="360">
        <v>0.73701979785423177</v>
      </c>
      <c r="AE17" s="360">
        <v>0.71938475656280287</v>
      </c>
      <c r="AF17" s="360">
        <v>0.70461051109899198</v>
      </c>
      <c r="AG17" s="360">
        <v>0.71055150678994916</v>
      </c>
      <c r="AH17" s="360">
        <v>0.69343661933481271</v>
      </c>
      <c r="AI17" s="360">
        <v>0.87698896428224682</v>
      </c>
      <c r="AJ17" s="360">
        <v>0.86718822055001887</v>
      </c>
      <c r="AK17" s="360">
        <v>0.92870057998474931</v>
      </c>
      <c r="AL17" s="360">
        <v>0.94430186851578968</v>
      </c>
      <c r="AM17" s="360">
        <v>1.0124517664241708</v>
      </c>
      <c r="AN17" s="360">
        <v>1.0582161943833388</v>
      </c>
      <c r="AO17" s="360">
        <v>1.0614559136266972</v>
      </c>
      <c r="AP17" s="360">
        <v>0.96845417964896907</v>
      </c>
      <c r="AQ17" s="360">
        <v>0.91682362578554311</v>
      </c>
      <c r="AR17" s="360">
        <v>1.1074051588058769</v>
      </c>
      <c r="AS17" s="360">
        <v>1.181848340897701</v>
      </c>
      <c r="AT17" s="360">
        <v>1.3405637548778093</v>
      </c>
      <c r="AU17" s="360">
        <v>1.2842240104177725</v>
      </c>
      <c r="AV17" s="360">
        <v>1.350879895542205</v>
      </c>
      <c r="AW17" s="360">
        <v>1.3460284959878031</v>
      </c>
      <c r="AX17" s="360">
        <v>1.6097669126382543</v>
      </c>
      <c r="AY17" s="360">
        <v>1.6186099219340218</v>
      </c>
      <c r="AZ17" s="360">
        <v>1.6164963208413061</v>
      </c>
      <c r="BA17" s="360">
        <v>1.656984710663828</v>
      </c>
      <c r="BB17" s="360">
        <v>1.6799765751155651</v>
      </c>
      <c r="BC17" s="360">
        <v>1.3732080736291876</v>
      </c>
      <c r="BD17" s="360">
        <v>1.517022399760481</v>
      </c>
      <c r="BE17" s="360">
        <v>1.506128884344434</v>
      </c>
      <c r="BF17" s="360">
        <v>1.4338981838129197</v>
      </c>
      <c r="BG17" s="360">
        <v>1.2215556726521015</v>
      </c>
      <c r="BH17" s="360">
        <v>1.3468463040177387</v>
      </c>
      <c r="BI17" s="360">
        <v>1.3349479715417254</v>
      </c>
      <c r="BJ17" s="360">
        <v>1.3799782580385289</v>
      </c>
      <c r="BK17" s="360">
        <v>1.1244848618055938</v>
      </c>
      <c r="BL17" s="360">
        <v>1.1397642084197444</v>
      </c>
      <c r="BM17" s="360">
        <v>1.0784569647975486</v>
      </c>
      <c r="BN17" s="360">
        <v>1.0462412353358304</v>
      </c>
      <c r="BO17" s="360">
        <v>0.97880557743975116</v>
      </c>
      <c r="BP17" s="360">
        <v>0.91691905584444366</v>
      </c>
    </row>
    <row r="18" spans="1:68" s="27" customFormat="1" ht="16.5" customHeight="1">
      <c r="A18" s="98"/>
      <c r="B18" s="700"/>
      <c r="C18" s="26" t="s">
        <v>763</v>
      </c>
      <c r="D18" s="26"/>
      <c r="E18" s="361">
        <v>0.82394542219376299</v>
      </c>
      <c r="F18" s="361">
        <v>0.63001963462306465</v>
      </c>
      <c r="G18" s="361">
        <v>1.3051546690377782</v>
      </c>
      <c r="H18" s="361">
        <v>1.4564229933923125</v>
      </c>
      <c r="I18" s="361">
        <v>1.5677099641947911</v>
      </c>
      <c r="J18" s="361">
        <v>1.6765135125286248</v>
      </c>
      <c r="K18" s="361">
        <v>1.7334143799401056</v>
      </c>
      <c r="L18" s="361">
        <v>2.1802990996490155</v>
      </c>
      <c r="M18" s="361">
        <v>2.5873742951324399</v>
      </c>
      <c r="N18" s="361">
        <v>2.4121324268318882</v>
      </c>
      <c r="O18" s="361">
        <v>1.8586474593653484</v>
      </c>
      <c r="P18" s="361">
        <v>1.9791486849648463</v>
      </c>
      <c r="Q18" s="361">
        <v>1.5584933751938304</v>
      </c>
      <c r="R18" s="361"/>
      <c r="S18" s="361"/>
      <c r="T18" s="361">
        <v>1.1421107239975801</v>
      </c>
      <c r="U18" s="361">
        <v>1.1162926250158633</v>
      </c>
      <c r="V18" s="361">
        <v>1.2147856697800312</v>
      </c>
      <c r="W18" s="361">
        <v>1.2103818081717359</v>
      </c>
      <c r="X18" s="361">
        <v>1.2061226611051756</v>
      </c>
      <c r="Y18" s="361">
        <v>1.2700196741566165</v>
      </c>
      <c r="Z18" s="361">
        <v>1.3139455082000284</v>
      </c>
      <c r="AA18" s="361">
        <v>1.3708715942764607</v>
      </c>
      <c r="AB18" s="361">
        <v>1.4581545864926506</v>
      </c>
      <c r="AC18" s="361">
        <v>1.3884825146668485</v>
      </c>
      <c r="AD18" s="361">
        <v>1.4564229933923125</v>
      </c>
      <c r="AE18" s="361">
        <v>1.523100208303277</v>
      </c>
      <c r="AF18" s="361">
        <v>1.5580471562208889</v>
      </c>
      <c r="AG18" s="361">
        <v>1.5661536604833468</v>
      </c>
      <c r="AH18" s="361">
        <v>1.5677099641947911</v>
      </c>
      <c r="AI18" s="361">
        <v>1.611131188038706</v>
      </c>
      <c r="AJ18" s="361">
        <v>1.6045621497279206</v>
      </c>
      <c r="AK18" s="361">
        <v>1.6907660693758428</v>
      </c>
      <c r="AL18" s="361">
        <v>1.6765135125286248</v>
      </c>
      <c r="AM18" s="361">
        <v>1.7258518687701807</v>
      </c>
      <c r="AN18" s="361">
        <v>1.8567153704367845</v>
      </c>
      <c r="AO18" s="361">
        <v>1.8339078209917357</v>
      </c>
      <c r="AP18" s="361">
        <v>1.7334143799401056</v>
      </c>
      <c r="AQ18" s="361">
        <v>1.6753794530908483</v>
      </c>
      <c r="AR18" s="361">
        <v>1.9981527752369526</v>
      </c>
      <c r="AS18" s="361">
        <v>2.0981909167579653</v>
      </c>
      <c r="AT18" s="361">
        <v>2.1803015973813937</v>
      </c>
      <c r="AU18" s="361">
        <v>2.1022562404014242</v>
      </c>
      <c r="AV18" s="361">
        <v>2.1787739413011749</v>
      </c>
      <c r="AW18" s="361">
        <v>2.1764924672340329</v>
      </c>
      <c r="AX18" s="361">
        <v>2.5873742951324399</v>
      </c>
      <c r="AY18" s="361">
        <v>2.5752077562326874</v>
      </c>
      <c r="AZ18" s="361">
        <v>2.4854155971437906</v>
      </c>
      <c r="BA18" s="361">
        <v>2.5186878265918327</v>
      </c>
      <c r="BB18" s="361">
        <v>2.4121324268318882</v>
      </c>
      <c r="BC18" s="361">
        <v>1.9264713846217323</v>
      </c>
      <c r="BD18" s="361">
        <v>2.0541623004336031</v>
      </c>
      <c r="BE18" s="361">
        <v>2.0083369500984496</v>
      </c>
      <c r="BF18" s="361">
        <v>1.8586474593653484</v>
      </c>
      <c r="BG18" s="361">
        <v>1.7047930768918973</v>
      </c>
      <c r="BH18" s="361">
        <v>1.8841917524282377</v>
      </c>
      <c r="BI18" s="361">
        <v>1.9068126246595676</v>
      </c>
      <c r="BJ18" s="361">
        <v>1.9891055578651902</v>
      </c>
      <c r="BK18" s="361">
        <v>1.5455713468419405</v>
      </c>
      <c r="BL18" s="361">
        <v>1.6092024886421405</v>
      </c>
      <c r="BM18" s="361">
        <v>1.5435042841782387</v>
      </c>
      <c r="BN18" s="361">
        <v>1.5584933751938304</v>
      </c>
      <c r="BO18" s="361">
        <v>1.4402523584429228</v>
      </c>
      <c r="BP18" s="361">
        <v>1.4115255120496706</v>
      </c>
    </row>
    <row r="19" spans="1:68" s="27" customFormat="1" ht="16.5" customHeight="1">
      <c r="A19" s="98"/>
      <c r="B19" s="700"/>
      <c r="C19" s="27" t="s">
        <v>765</v>
      </c>
      <c r="D19" s="28"/>
      <c r="E19" s="147">
        <v>160.179</v>
      </c>
      <c r="F19" s="147">
        <v>175.69400000000002</v>
      </c>
      <c r="G19" s="147">
        <v>303.87</v>
      </c>
      <c r="H19" s="147">
        <v>313.04399999999998</v>
      </c>
      <c r="I19" s="147">
        <v>254.67500000000001</v>
      </c>
      <c r="J19" s="147">
        <v>319.75100000000003</v>
      </c>
      <c r="K19" s="147">
        <v>309.27100000000002</v>
      </c>
      <c r="L19" s="147">
        <v>368.95799999999997</v>
      </c>
      <c r="M19" s="147">
        <v>384.81799999999998</v>
      </c>
      <c r="N19" s="147">
        <v>484.81099999999998</v>
      </c>
      <c r="O19" s="147">
        <v>601.21199999999999</v>
      </c>
      <c r="P19" s="147">
        <v>655.41700000000003</v>
      </c>
      <c r="Q19" s="147">
        <v>711.149</v>
      </c>
      <c r="R19" s="167"/>
      <c r="S19" s="147"/>
      <c r="T19" s="147">
        <v>208.58699999999999</v>
      </c>
      <c r="U19" s="147">
        <v>162.07800000000003</v>
      </c>
      <c r="V19" s="147">
        <v>303.87</v>
      </c>
      <c r="W19" s="147">
        <v>335.93432789999997</v>
      </c>
      <c r="X19" s="147">
        <v>346.112066395</v>
      </c>
      <c r="Y19" s="147">
        <v>334.26872784699998</v>
      </c>
      <c r="Z19" s="147">
        <v>274.653404464</v>
      </c>
      <c r="AA19" s="147">
        <v>287.07614416600006</v>
      </c>
      <c r="AB19" s="147">
        <v>286.50274763599998</v>
      </c>
      <c r="AC19" s="147">
        <v>286.19715118200003</v>
      </c>
      <c r="AD19" s="147">
        <v>313.04399999999998</v>
      </c>
      <c r="AE19" s="147">
        <v>279.08100000000002</v>
      </c>
      <c r="AF19" s="147">
        <v>270.03000000000003</v>
      </c>
      <c r="AG19" s="147">
        <v>259.05500000000001</v>
      </c>
      <c r="AH19" s="147">
        <v>254.67500000000001</v>
      </c>
      <c r="AI19" s="147">
        <v>325.18400000000003</v>
      </c>
      <c r="AJ19" s="147">
        <v>319.68200000000002</v>
      </c>
      <c r="AK19" s="147">
        <v>321.53100000000001</v>
      </c>
      <c r="AL19" s="147">
        <v>319.75100000000003</v>
      </c>
      <c r="AM19" s="147">
        <v>327.19099999999997</v>
      </c>
      <c r="AN19" s="147">
        <v>317.01300000000003</v>
      </c>
      <c r="AO19" s="147">
        <v>324.43400000000003</v>
      </c>
      <c r="AP19" s="147">
        <v>309.27100000000002</v>
      </c>
      <c r="AQ19" s="147">
        <v>306.661</v>
      </c>
      <c r="AR19" s="147">
        <v>319.20400000000001</v>
      </c>
      <c r="AS19" s="147">
        <v>334.87199999999996</v>
      </c>
      <c r="AT19" s="147">
        <v>368.95799999999997</v>
      </c>
      <c r="AU19" s="147">
        <v>362.91399999999999</v>
      </c>
      <c r="AV19" s="147">
        <v>368.31200000000001</v>
      </c>
      <c r="AW19" s="147">
        <v>365.51</v>
      </c>
      <c r="AX19" s="147">
        <v>384.81799999999998</v>
      </c>
      <c r="AY19" s="147">
        <v>385.65</v>
      </c>
      <c r="AZ19" s="147">
        <v>415.64</v>
      </c>
      <c r="BA19" s="147">
        <v>428.08199999999999</v>
      </c>
      <c r="BB19" s="147">
        <v>484.81099999999998</v>
      </c>
      <c r="BC19" s="147">
        <v>532.50400000000002</v>
      </c>
      <c r="BD19" s="147">
        <v>577.62599999999998</v>
      </c>
      <c r="BE19" s="147">
        <v>614.23400000000004</v>
      </c>
      <c r="BF19" s="147">
        <v>601.21199999999999</v>
      </c>
      <c r="BG19" s="147">
        <v>602.74</v>
      </c>
      <c r="BH19" s="147">
        <v>614.702</v>
      </c>
      <c r="BI19" s="147">
        <v>604.375</v>
      </c>
      <c r="BJ19" s="147">
        <v>644.76292751605001</v>
      </c>
      <c r="BK19" s="147">
        <v>695.79300000000001</v>
      </c>
      <c r="BL19" s="147">
        <v>706.21499999999992</v>
      </c>
      <c r="BM19" s="147">
        <v>708.11699999999996</v>
      </c>
      <c r="BN19" s="147">
        <v>711.149</v>
      </c>
      <c r="BO19" s="147">
        <v>775.26099999999997</v>
      </c>
      <c r="BP19" s="147">
        <v>760.95501075079005</v>
      </c>
    </row>
    <row r="20" spans="1:68" s="27" customFormat="1" ht="16.5" customHeight="1">
      <c r="A20" s="98"/>
      <c r="B20" s="700"/>
      <c r="C20" s="27" t="s">
        <v>764</v>
      </c>
      <c r="D20" s="28"/>
      <c r="E20" s="147">
        <v>69.022017818750001</v>
      </c>
      <c r="F20" s="147">
        <v>95.653566573250018</v>
      </c>
      <c r="G20" s="147">
        <v>219.33454361724998</v>
      </c>
      <c r="H20" s="147">
        <v>305.56147148243105</v>
      </c>
      <c r="I20" s="147">
        <v>321.09000000000003</v>
      </c>
      <c r="J20" s="147">
        <v>247.93491699083</v>
      </c>
      <c r="K20" s="147">
        <v>244.28621516197305</v>
      </c>
      <c r="L20" s="147">
        <v>231.11700000000002</v>
      </c>
      <c r="M20" s="147">
        <v>233.69899999999998</v>
      </c>
      <c r="N20" s="147">
        <v>211.28699999999998</v>
      </c>
      <c r="O20" s="147">
        <v>178.09100000000001</v>
      </c>
      <c r="P20" s="147">
        <v>273.25300000000004</v>
      </c>
      <c r="Q20" s="147">
        <v>348.18700000000001</v>
      </c>
      <c r="R20" s="167"/>
      <c r="S20" s="147"/>
      <c r="T20" s="147">
        <v>94.395559194249998</v>
      </c>
      <c r="U20" s="147">
        <v>101.80911138324998</v>
      </c>
      <c r="V20" s="147">
        <v>219.33454361724998</v>
      </c>
      <c r="W20" s="147">
        <v>218.70861111300002</v>
      </c>
      <c r="X20" s="147">
        <v>216.540737146</v>
      </c>
      <c r="Y20" s="147">
        <v>234.069715358</v>
      </c>
      <c r="Z20" s="147">
        <v>252.07517128599997</v>
      </c>
      <c r="AA20" s="147">
        <v>254.457221191</v>
      </c>
      <c r="AB20" s="147">
        <v>268.309852686</v>
      </c>
      <c r="AC20" s="147">
        <v>287.21827744166751</v>
      </c>
      <c r="AD20" s="147">
        <v>305.56147148243105</v>
      </c>
      <c r="AE20" s="147">
        <v>311.79658721000641</v>
      </c>
      <c r="AF20" s="147">
        <v>327.06508582000004</v>
      </c>
      <c r="AG20" s="147">
        <v>311.93799999999999</v>
      </c>
      <c r="AH20" s="147">
        <v>321.09000000000003</v>
      </c>
      <c r="AI20" s="147">
        <v>272.21699999999998</v>
      </c>
      <c r="AJ20" s="147">
        <v>271.827</v>
      </c>
      <c r="AK20" s="147">
        <v>263.83926547502688</v>
      </c>
      <c r="AL20" s="147">
        <v>247.93491699083</v>
      </c>
      <c r="AM20" s="147">
        <v>230.54737087485302</v>
      </c>
      <c r="AN20" s="147">
        <v>239.20879366785897</v>
      </c>
      <c r="AO20" s="147">
        <v>236.09992548612399</v>
      </c>
      <c r="AP20" s="147">
        <v>244.28621516197305</v>
      </c>
      <c r="AQ20" s="147">
        <v>253.72327022873304</v>
      </c>
      <c r="AR20" s="147">
        <v>256.75354669817546</v>
      </c>
      <c r="AS20" s="147">
        <v>259.64200349970247</v>
      </c>
      <c r="AT20" s="147">
        <v>231.1176874408915</v>
      </c>
      <c r="AU20" s="147">
        <v>231.17099999999999</v>
      </c>
      <c r="AV20" s="147">
        <v>225.72199999999998</v>
      </c>
      <c r="AW20" s="147">
        <v>225.51</v>
      </c>
      <c r="AX20" s="147">
        <v>233.69899999999998</v>
      </c>
      <c r="AY20" s="147">
        <v>227.91900000000001</v>
      </c>
      <c r="AZ20" s="147">
        <v>223.42</v>
      </c>
      <c r="BA20" s="147">
        <v>222.62100000000001</v>
      </c>
      <c r="BB20" s="147">
        <v>211.28699999999998</v>
      </c>
      <c r="BC20" s="147">
        <v>214.54499999999999</v>
      </c>
      <c r="BD20" s="147">
        <v>204.523</v>
      </c>
      <c r="BE20" s="147">
        <v>204.81199999999998</v>
      </c>
      <c r="BF20" s="147">
        <v>178.09100000000001</v>
      </c>
      <c r="BG20" s="147">
        <v>238.43899999999999</v>
      </c>
      <c r="BH20" s="147">
        <v>245.24499999999998</v>
      </c>
      <c r="BI20" s="147">
        <v>258.90199999999999</v>
      </c>
      <c r="BJ20" s="147">
        <v>284.6006440887125</v>
      </c>
      <c r="BK20" s="147">
        <v>260.55399999999997</v>
      </c>
      <c r="BL20" s="147">
        <v>290.87099999999998</v>
      </c>
      <c r="BM20" s="147">
        <v>305.351</v>
      </c>
      <c r="BN20" s="147">
        <v>348.18700000000001</v>
      </c>
      <c r="BO20" s="147">
        <v>365.488</v>
      </c>
      <c r="BP20" s="147">
        <v>410.47599436401163</v>
      </c>
    </row>
    <row r="21" spans="1:68" s="27" customFormat="1" ht="16.5" customHeight="1">
      <c r="A21" s="98"/>
      <c r="B21" s="702"/>
      <c r="C21" s="198" t="s">
        <v>173</v>
      </c>
      <c r="D21" s="28"/>
      <c r="E21" s="169">
        <v>278.17500000000001</v>
      </c>
      <c r="F21" s="169">
        <v>430.69699999999995</v>
      </c>
      <c r="G21" s="169">
        <v>400.875510029</v>
      </c>
      <c r="H21" s="169">
        <v>424.74300000000005</v>
      </c>
      <c r="I21" s="169">
        <v>367.26499999999999</v>
      </c>
      <c r="J21" s="169">
        <v>338.61099999999999</v>
      </c>
      <c r="K21" s="169">
        <v>319.34499999999997</v>
      </c>
      <c r="L21" s="169">
        <v>275.226</v>
      </c>
      <c r="M21" s="169">
        <v>239.05199999999999</v>
      </c>
      <c r="N21" s="169">
        <v>288.58199999999999</v>
      </c>
      <c r="O21" s="169">
        <v>419.28499999999997</v>
      </c>
      <c r="P21" s="169">
        <v>469.22700000000003</v>
      </c>
      <c r="Q21" s="169">
        <v>679.71800000000007</v>
      </c>
      <c r="R21" s="167"/>
      <c r="S21" s="169"/>
      <c r="T21" s="169">
        <v>265.28300000000002</v>
      </c>
      <c r="U21" s="169">
        <v>236.39600000000002</v>
      </c>
      <c r="V21" s="169">
        <v>430.69699999999995</v>
      </c>
      <c r="W21" s="169">
        <v>458.238</v>
      </c>
      <c r="X21" s="169">
        <v>466.49716623799998</v>
      </c>
      <c r="Y21" s="169">
        <v>447.50365271499993</v>
      </c>
      <c r="Z21" s="169">
        <v>400.875510029</v>
      </c>
      <c r="AA21" s="169">
        <v>395.028511509</v>
      </c>
      <c r="AB21" s="169">
        <v>380.48956226000001</v>
      </c>
      <c r="AC21" s="169">
        <v>412.97994217899998</v>
      </c>
      <c r="AD21" s="169">
        <v>424.74300000000005</v>
      </c>
      <c r="AE21" s="169">
        <v>387.94400000000002</v>
      </c>
      <c r="AF21" s="169">
        <v>383.23300000000006</v>
      </c>
      <c r="AG21" s="169">
        <v>364.58299999999997</v>
      </c>
      <c r="AH21" s="169">
        <v>367.26499999999999</v>
      </c>
      <c r="AI21" s="169">
        <v>370.79599999999999</v>
      </c>
      <c r="AJ21" s="169">
        <v>368.64199999999994</v>
      </c>
      <c r="AK21" s="169">
        <v>346.21600000000001</v>
      </c>
      <c r="AL21" s="169">
        <v>338.61099999999999</v>
      </c>
      <c r="AM21" s="169">
        <v>323.16700000000003</v>
      </c>
      <c r="AN21" s="169">
        <v>299.57300000000004</v>
      </c>
      <c r="AO21" s="169">
        <v>305.64999999999998</v>
      </c>
      <c r="AP21" s="169">
        <v>319.34499999999997</v>
      </c>
      <c r="AQ21" s="169">
        <v>334.48199999999997</v>
      </c>
      <c r="AR21" s="169">
        <v>288.245</v>
      </c>
      <c r="AS21" s="169">
        <v>283.346</v>
      </c>
      <c r="AT21" s="169">
        <v>275.226</v>
      </c>
      <c r="AU21" s="169">
        <v>282.59399999999999</v>
      </c>
      <c r="AV21" s="169">
        <v>272.64599999999996</v>
      </c>
      <c r="AW21" s="169">
        <v>271.54700000000003</v>
      </c>
      <c r="AX21" s="169">
        <v>239.05199999999999</v>
      </c>
      <c r="AY21" s="169">
        <v>238.26</v>
      </c>
      <c r="AZ21" s="169">
        <v>257.12399999999997</v>
      </c>
      <c r="BA21" s="169">
        <v>258.35000000000002</v>
      </c>
      <c r="BB21" s="169">
        <v>288.58199999999999</v>
      </c>
      <c r="BC21" s="169">
        <v>387.78100000000001</v>
      </c>
      <c r="BD21" s="169">
        <v>380.76300000000003</v>
      </c>
      <c r="BE21" s="169">
        <v>407.82299999999998</v>
      </c>
      <c r="BF21" s="169">
        <v>419.28499999999997</v>
      </c>
      <c r="BG21" s="169">
        <v>493.41999999999996</v>
      </c>
      <c r="BH21" s="169">
        <v>456.40100000000001</v>
      </c>
      <c r="BI21" s="169">
        <v>452.733</v>
      </c>
      <c r="BJ21" s="169">
        <v>467.22687387300005</v>
      </c>
      <c r="BK21" s="169">
        <v>618.76599999999996</v>
      </c>
      <c r="BL21" s="169">
        <v>619.61500000000001</v>
      </c>
      <c r="BM21" s="169">
        <v>656.60200000000009</v>
      </c>
      <c r="BN21" s="169">
        <v>679.71800000000007</v>
      </c>
      <c r="BO21" s="169">
        <v>792.048</v>
      </c>
      <c r="BP21" s="169">
        <v>829.9042384390001</v>
      </c>
    </row>
    <row r="22" spans="1:68" s="27" customFormat="1" ht="16.5" customHeight="1">
      <c r="A22" s="98"/>
      <c r="B22" s="700" t="s">
        <v>842</v>
      </c>
      <c r="C22" s="26" t="s">
        <v>311</v>
      </c>
      <c r="D22" s="26"/>
      <c r="E22" s="158">
        <v>4.0000000000000001E-3</v>
      </c>
      <c r="F22" s="158">
        <v>1.7147041541303157E-2</v>
      </c>
      <c r="G22" s="158">
        <v>4.0337857646417195E-3</v>
      </c>
      <c r="H22" s="158">
        <v>4.7290680930273691E-3</v>
      </c>
      <c r="I22" s="158">
        <v>5.6351084309445932E-3</v>
      </c>
      <c r="J22" s="158">
        <v>6.7691071165394967E-3</v>
      </c>
      <c r="K22" s="158">
        <v>7.7343264939260881E-3</v>
      </c>
      <c r="L22" s="158">
        <v>7.6706867346305902E-3</v>
      </c>
      <c r="M22" s="158">
        <v>9.5997537131462078E-3</v>
      </c>
      <c r="N22" s="158">
        <v>1.0540776187281164E-2</v>
      </c>
      <c r="O22" s="158">
        <v>9.8607868664020888E-3</v>
      </c>
      <c r="P22" s="158">
        <v>1.0639398478771581E-2</v>
      </c>
      <c r="Q22" s="158">
        <v>1.0441748700675364E-2</v>
      </c>
      <c r="R22" s="166"/>
      <c r="S22" s="158">
        <v>3.8982224011616363E-3</v>
      </c>
      <c r="T22" s="158">
        <v>4.0998217784329752E-3</v>
      </c>
      <c r="U22" s="158">
        <v>3.9447264739187696E-3</v>
      </c>
      <c r="V22" s="158">
        <v>1.5702376387400626E-2</v>
      </c>
      <c r="W22" s="158">
        <v>2.4113984873767964E-3</v>
      </c>
      <c r="X22" s="158">
        <v>4.2243520849239409E-3</v>
      </c>
      <c r="Y22" s="158">
        <v>4.1856905173948931E-3</v>
      </c>
      <c r="Z22" s="158">
        <v>4.0337857646417195E-3</v>
      </c>
      <c r="AA22" s="158">
        <v>5.4985744033584413E-3</v>
      </c>
      <c r="AB22" s="158">
        <v>6.3031407492771469E-3</v>
      </c>
      <c r="AC22" s="158">
        <v>5.9935060338815937E-3</v>
      </c>
      <c r="AD22" s="158">
        <v>4.7290680930273691E-3</v>
      </c>
      <c r="AE22" s="158">
        <v>6.2193471190551E-3</v>
      </c>
      <c r="AF22" s="158">
        <v>6.8753586314064842E-3</v>
      </c>
      <c r="AG22" s="158">
        <v>6.9100397539906674E-3</v>
      </c>
      <c r="AH22" s="158">
        <v>5.6351084309445932E-3</v>
      </c>
      <c r="AI22" s="158">
        <v>7.4830864411040534E-3</v>
      </c>
      <c r="AJ22" s="158">
        <v>7.8777337198903032E-3</v>
      </c>
      <c r="AK22" s="158">
        <v>8.0225600830739555E-3</v>
      </c>
      <c r="AL22" s="158">
        <v>6.7691071165394967E-3</v>
      </c>
      <c r="AM22" s="158">
        <v>8.357808190561802E-3</v>
      </c>
      <c r="AN22" s="158">
        <v>9.1949219191792674E-3</v>
      </c>
      <c r="AO22" s="158">
        <v>8.8344226573216725E-3</v>
      </c>
      <c r="AP22" s="158">
        <v>7.7343264939260881E-3</v>
      </c>
      <c r="AQ22" s="158">
        <v>8.4080943253470337E-3</v>
      </c>
      <c r="AR22" s="158">
        <v>8.0881746447375065E-3</v>
      </c>
      <c r="AS22" s="158">
        <v>8.4187044380725964E-3</v>
      </c>
      <c r="AT22" s="158">
        <v>7.6706867346305902E-3</v>
      </c>
      <c r="AU22" s="158">
        <v>1.031820844236995E-2</v>
      </c>
      <c r="AV22" s="158">
        <v>1.0734994520496923E-2</v>
      </c>
      <c r="AW22" s="158">
        <v>1.0486699368007066E-2</v>
      </c>
      <c r="AX22" s="158">
        <v>9.5997537131462078E-3</v>
      </c>
      <c r="AY22" s="158">
        <v>1.1991277882500952E-2</v>
      </c>
      <c r="AZ22" s="158">
        <v>1.1379687746111566E-2</v>
      </c>
      <c r="BA22" s="158">
        <v>1.1429620795441374E-2</v>
      </c>
      <c r="BB22" s="158">
        <v>1.0540776187281164E-2</v>
      </c>
      <c r="BC22" s="158">
        <v>1.1168813866211127E-2</v>
      </c>
      <c r="BD22" s="158">
        <v>1.1111372560097371E-2</v>
      </c>
      <c r="BE22" s="158">
        <v>1.1145959820954831E-2</v>
      </c>
      <c r="BF22" s="158">
        <v>9.8607868664020888E-3</v>
      </c>
      <c r="BG22" s="158">
        <v>1.1026617704236959E-2</v>
      </c>
      <c r="BH22" s="158">
        <v>1.168695094517744E-2</v>
      </c>
      <c r="BI22" s="158">
        <v>1.1828462900753837E-2</v>
      </c>
      <c r="BJ22" s="158">
        <v>1.0639397193185652E-2</v>
      </c>
      <c r="BK22" s="158">
        <v>9.8891653022280795E-3</v>
      </c>
      <c r="BL22" s="158">
        <v>1.1128850818212417E-2</v>
      </c>
      <c r="BM22" s="158">
        <v>1.145624740463367E-2</v>
      </c>
      <c r="BN22" s="158">
        <v>1.0441748700675364E-2</v>
      </c>
      <c r="BO22" s="158">
        <v>9.3691441091098265E-3</v>
      </c>
      <c r="BP22" s="158">
        <v>1.0711792978074107E-2</v>
      </c>
    </row>
    <row r="23" spans="1:68" s="27" customFormat="1" ht="16.5" customHeight="1">
      <c r="A23" s="404"/>
      <c r="B23" s="700"/>
      <c r="C23" s="27" t="s">
        <v>313</v>
      </c>
      <c r="D23" s="28"/>
      <c r="E23" s="147">
        <v>60.317999999999998</v>
      </c>
      <c r="F23" s="147">
        <v>608.84699999999998</v>
      </c>
      <c r="G23" s="147">
        <v>150.90705567300009</v>
      </c>
      <c r="H23" s="147">
        <v>201.85013695278201</v>
      </c>
      <c r="I23" s="147">
        <v>264.44171311115252</v>
      </c>
      <c r="J23" s="147">
        <v>321.02917831012576</v>
      </c>
      <c r="K23" s="147">
        <v>362.14408103990957</v>
      </c>
      <c r="L23" s="147">
        <v>390.83998212913144</v>
      </c>
      <c r="M23" s="147">
        <v>525.41157453287701</v>
      </c>
      <c r="N23" s="147">
        <v>618.26187528825938</v>
      </c>
      <c r="O23" s="147">
        <v>603.91644968212006</v>
      </c>
      <c r="P23" s="147">
        <v>692.99138953285785</v>
      </c>
      <c r="Q23" s="147">
        <v>730.04043639791428</v>
      </c>
      <c r="R23" s="167"/>
      <c r="S23" s="147">
        <v>15.514642668999997</v>
      </c>
      <c r="T23" s="147">
        <v>33.282023665999972</v>
      </c>
      <c r="U23" s="147">
        <v>50.838588300999973</v>
      </c>
      <c r="V23" s="147">
        <v>557.55068495700004</v>
      </c>
      <c r="W23" s="147">
        <v>21.311582482000013</v>
      </c>
      <c r="X23" s="147">
        <v>76.148729690000096</v>
      </c>
      <c r="Y23" s="147">
        <v>115.24850562799998</v>
      </c>
      <c r="Z23" s="147">
        <v>150.90705567300009</v>
      </c>
      <c r="AA23" s="147">
        <v>55.24330454499998</v>
      </c>
      <c r="AB23" s="147">
        <v>128.85051906200005</v>
      </c>
      <c r="AC23" s="147">
        <v>188.02008582194296</v>
      </c>
      <c r="AD23" s="147">
        <v>201.85013695278201</v>
      </c>
      <c r="AE23" s="147">
        <v>70.642760977022192</v>
      </c>
      <c r="AF23" s="147">
        <v>158.17748064368615</v>
      </c>
      <c r="AG23" s="147">
        <v>241.67630990231595</v>
      </c>
      <c r="AH23" s="147">
        <v>264.44171311115252</v>
      </c>
      <c r="AI23" s="147">
        <v>88.106876210218971</v>
      </c>
      <c r="AJ23" s="147">
        <v>186.44275885113748</v>
      </c>
      <c r="AK23" s="147">
        <v>285.54318593680239</v>
      </c>
      <c r="AL23" s="147">
        <v>321.02917831012576</v>
      </c>
      <c r="AM23" s="147">
        <v>97.480385696691712</v>
      </c>
      <c r="AN23" s="147">
        <v>214.33194771435834</v>
      </c>
      <c r="AO23" s="147">
        <v>309.0699288695925</v>
      </c>
      <c r="AP23" s="147">
        <v>362.14408103990957</v>
      </c>
      <c r="AQ23" s="147">
        <v>101.60677703696464</v>
      </c>
      <c r="AR23" s="147">
        <v>200.21568078961562</v>
      </c>
      <c r="AS23" s="147">
        <v>317.89016096699726</v>
      </c>
      <c r="AT23" s="147">
        <v>390.83998212913144</v>
      </c>
      <c r="AU23" s="147">
        <v>138.19808349304478</v>
      </c>
      <c r="AV23" s="147">
        <v>289.2980651237217</v>
      </c>
      <c r="AW23" s="147">
        <v>427.19518765971952</v>
      </c>
      <c r="AX23" s="147">
        <v>525.41157453287701</v>
      </c>
      <c r="AY23" s="147">
        <v>171.41329872865126</v>
      </c>
      <c r="AZ23" s="147">
        <v>328.66329872865128</v>
      </c>
      <c r="BA23" s="147">
        <v>500.28167702540833</v>
      </c>
      <c r="BB23" s="147">
        <v>618.26187528825938</v>
      </c>
      <c r="BC23" s="147">
        <v>167.29424921418607</v>
      </c>
      <c r="BD23" s="147">
        <v>334.44013821686906</v>
      </c>
      <c r="BE23" s="147">
        <v>507.45588548002951</v>
      </c>
      <c r="BF23" s="147">
        <v>603.91644968212006</v>
      </c>
      <c r="BG23" s="147">
        <v>176.04103766490431</v>
      </c>
      <c r="BH23" s="147">
        <v>376.77368222703228</v>
      </c>
      <c r="BI23" s="147">
        <v>574.3096052677821</v>
      </c>
      <c r="BJ23" s="147">
        <v>692.99138953285785</v>
      </c>
      <c r="BK23" s="147">
        <v>166.89373935938079</v>
      </c>
      <c r="BL23" s="147">
        <v>380.60564134414676</v>
      </c>
      <c r="BM23" s="147">
        <v>593.83564286263481</v>
      </c>
      <c r="BN23" s="147">
        <v>730.04043639791428</v>
      </c>
      <c r="BO23" s="147">
        <v>172.28254387227861</v>
      </c>
      <c r="BP23" s="147">
        <v>398.73538530956102</v>
      </c>
    </row>
    <row r="24" spans="1:68" s="27" customFormat="1" ht="16.5" customHeight="1">
      <c r="A24" s="404"/>
      <c r="B24" s="700"/>
      <c r="C24" s="27" t="s">
        <v>314</v>
      </c>
      <c r="D24" s="28"/>
      <c r="E24" s="147">
        <v>15079.5</v>
      </c>
      <c r="F24" s="147">
        <v>35507.408000000003</v>
      </c>
      <c r="G24" s="147">
        <v>37410.775999999998</v>
      </c>
      <c r="H24" s="147">
        <v>42682.856956615578</v>
      </c>
      <c r="I24" s="147">
        <v>46927.528787023723</v>
      </c>
      <c r="J24" s="147">
        <v>47425.631295703628</v>
      </c>
      <c r="K24" s="147">
        <v>46822.962713599962</v>
      </c>
      <c r="L24" s="147">
        <v>50952.410866242179</v>
      </c>
      <c r="M24" s="147">
        <v>54731.776484365611</v>
      </c>
      <c r="N24" s="147">
        <v>58654.302520365993</v>
      </c>
      <c r="O24" s="147">
        <v>61244.245298496287</v>
      </c>
      <c r="P24" s="147">
        <v>65134.452000793026</v>
      </c>
      <c r="Q24" s="147">
        <v>69915.534009231225</v>
      </c>
      <c r="R24" s="167"/>
      <c r="S24" s="147">
        <v>16140.817222222224</v>
      </c>
      <c r="T24" s="147">
        <v>16370.3904</v>
      </c>
      <c r="U24" s="147">
        <v>17230.854100000004</v>
      </c>
      <c r="V24" s="147">
        <v>35507.408000000003</v>
      </c>
      <c r="W24" s="147">
        <v>35842.398999999998</v>
      </c>
      <c r="X24" s="147">
        <v>36351.040333333331</v>
      </c>
      <c r="Y24" s="147">
        <v>36812.76225</v>
      </c>
      <c r="Z24" s="147">
        <v>37410.775999999998</v>
      </c>
      <c r="AA24" s="147">
        <v>40408.175000000003</v>
      </c>
      <c r="AB24" s="147">
        <v>41109.184801819334</v>
      </c>
      <c r="AC24" s="147">
        <v>41903.839945769469</v>
      </c>
      <c r="AD24" s="147">
        <v>42682.856956615578</v>
      </c>
      <c r="AE24" s="147">
        <v>46065.227789323413</v>
      </c>
      <c r="AF24" s="147">
        <v>46394.188956021593</v>
      </c>
      <c r="AG24" s="147">
        <v>46760.995968450166</v>
      </c>
      <c r="AH24" s="147">
        <v>46927.528787023723</v>
      </c>
      <c r="AI24" s="147">
        <v>47750.661990786772</v>
      </c>
      <c r="AJ24" s="147">
        <v>47726.38204635599</v>
      </c>
      <c r="AK24" s="147">
        <v>47587.078151926806</v>
      </c>
      <c r="AL24" s="147">
        <v>47425.631295703628</v>
      </c>
      <c r="AM24" s="147">
        <v>46653.564415021203</v>
      </c>
      <c r="AN24" s="147">
        <v>46619.634097662783</v>
      </c>
      <c r="AO24" s="147">
        <v>46646.312325940278</v>
      </c>
      <c r="AP24" s="147">
        <v>46822.962713599962</v>
      </c>
      <c r="AQ24" s="147">
        <v>48337.600938020376</v>
      </c>
      <c r="AR24" s="147">
        <v>49508.24866767288</v>
      </c>
      <c r="AS24" s="147">
        <v>50346.647880779463</v>
      </c>
      <c r="AT24" s="147">
        <v>50952.410866242179</v>
      </c>
      <c r="AU24" s="147">
        <v>53574.449194322573</v>
      </c>
      <c r="AV24" s="147">
        <v>53898.130003019338</v>
      </c>
      <c r="AW24" s="147">
        <v>54315.8112536357</v>
      </c>
      <c r="AX24" s="147">
        <v>54731.776484365611</v>
      </c>
      <c r="AY24" s="147">
        <v>57179.326643342058</v>
      </c>
      <c r="AZ24" s="147">
        <v>57763.148877429499</v>
      </c>
      <c r="BA24" s="147">
        <v>58360.836984191366</v>
      </c>
      <c r="BB24" s="147">
        <v>58654.302520365993</v>
      </c>
      <c r="BC24" s="147">
        <v>59914.777421548497</v>
      </c>
      <c r="BD24" s="147">
        <v>60197.808399998117</v>
      </c>
      <c r="BE24" s="147">
        <v>60704.314224662587</v>
      </c>
      <c r="BF24" s="147">
        <v>61244.245298496287</v>
      </c>
      <c r="BG24" s="147">
        <v>63860.393961880378</v>
      </c>
      <c r="BH24" s="147">
        <v>64477.669837829853</v>
      </c>
      <c r="BI24" s="147">
        <v>64737.586513311137</v>
      </c>
      <c r="BJ24" s="147">
        <v>65134.459871157618</v>
      </c>
      <c r="BK24" s="147">
        <v>67505.693052487972</v>
      </c>
      <c r="BL24" s="147">
        <v>68399.810108207006</v>
      </c>
      <c r="BM24" s="147">
        <v>69113.456543364358</v>
      </c>
      <c r="BN24" s="147">
        <v>69915.534009231225</v>
      </c>
      <c r="BO24" s="147">
        <v>73553.162109979501</v>
      </c>
      <c r="BP24" s="147">
        <v>74447.925968272466</v>
      </c>
    </row>
    <row r="25" spans="1:68" s="27" customFormat="1" ht="16.5" customHeight="1">
      <c r="A25" s="404"/>
      <c r="B25" s="700"/>
      <c r="C25" s="35" t="s">
        <v>640</v>
      </c>
      <c r="D25" s="26"/>
      <c r="E25" s="364">
        <v>6.5899993007726462E-2</v>
      </c>
      <c r="F25" s="364">
        <v>0.26707845394217372</v>
      </c>
      <c r="G25" s="364">
        <v>6.2760290469241226E-2</v>
      </c>
      <c r="H25" s="364">
        <v>7.1700483316270033E-2</v>
      </c>
      <c r="I25" s="364">
        <v>8.6395458941998876E-2</v>
      </c>
      <c r="J25" s="364">
        <v>9.8036676179815305E-2</v>
      </c>
      <c r="K25" s="364">
        <v>9.7990756180175193E-2</v>
      </c>
      <c r="L25" s="364">
        <v>9.952740119863801E-2</v>
      </c>
      <c r="M25" s="364">
        <v>0.12613128903879453</v>
      </c>
      <c r="N25" s="364">
        <v>0.13706824854008637</v>
      </c>
      <c r="O25" s="364">
        <v>0.12055101289164705</v>
      </c>
      <c r="P25" s="364">
        <v>0.12984802911592025</v>
      </c>
      <c r="Q25" s="364">
        <v>0.12350770489048161</v>
      </c>
      <c r="R25" s="361"/>
      <c r="S25" s="364">
        <v>6.4261074095914458E-2</v>
      </c>
      <c r="T25" s="364">
        <v>6.7525930119216412E-2</v>
      </c>
      <c r="U25" s="364">
        <v>6.1691412755549332E-2</v>
      </c>
      <c r="V25" s="364">
        <v>0.24457667514616241</v>
      </c>
      <c r="W25" s="364">
        <v>3.789820565483052E-2</v>
      </c>
      <c r="X25" s="364">
        <v>6.6913433103937561E-2</v>
      </c>
      <c r="Y25" s="364">
        <v>6.5963677435706206E-2</v>
      </c>
      <c r="Z25" s="364">
        <v>6.2760290469241226E-2</v>
      </c>
      <c r="AA25" s="364">
        <v>8.2355362759109263E-2</v>
      </c>
      <c r="AB25" s="364">
        <v>9.4996696008461598E-2</v>
      </c>
      <c r="AC25" s="364">
        <v>9.0405640622454E-2</v>
      </c>
      <c r="AD25" s="364">
        <v>7.1700483316270033E-2</v>
      </c>
      <c r="AE25" s="364">
        <v>9.6309068719008739E-2</v>
      </c>
      <c r="AF25" s="364">
        <v>0.10582870031155074</v>
      </c>
      <c r="AG25" s="364">
        <v>0.10578709611856134</v>
      </c>
      <c r="AH25" s="364">
        <v>8.6395458941998876E-2</v>
      </c>
      <c r="AI25" s="364">
        <v>0.11553946910582395</v>
      </c>
      <c r="AJ25" s="364">
        <v>0.1191865235351179</v>
      </c>
      <c r="AK25" s="364">
        <v>0.11824457092931052</v>
      </c>
      <c r="AL25" s="364">
        <v>9.8036676179815305E-2</v>
      </c>
      <c r="AM25" s="364">
        <v>0.11173759606673767</v>
      </c>
      <c r="AN25" s="364">
        <v>0.11827730278900965</v>
      </c>
      <c r="AO25" s="364">
        <v>0.11245011879816615</v>
      </c>
      <c r="AP25" s="364">
        <v>9.7990756180175193E-2</v>
      </c>
      <c r="AQ25" s="364">
        <v>0.10571784419528384</v>
      </c>
      <c r="AR25" s="364">
        <v>0.10316659848042568</v>
      </c>
      <c r="AS25" s="364">
        <v>0.10863908079906338</v>
      </c>
      <c r="AT25" s="364">
        <v>9.952740119863801E-2</v>
      </c>
      <c r="AU25" s="364">
        <v>0.13642893208057708</v>
      </c>
      <c r="AV25" s="364">
        <v>0.14142866405764126</v>
      </c>
      <c r="AW25" s="364">
        <v>0.13807261475574142</v>
      </c>
      <c r="AX25" s="364">
        <v>0.12613128903879453</v>
      </c>
      <c r="AY25" s="364">
        <v>0.1581226182298677</v>
      </c>
      <c r="AZ25" s="364">
        <v>0.14993633471382523</v>
      </c>
      <c r="BA25" s="364">
        <v>0.14998093544531824</v>
      </c>
      <c r="BB25" s="364">
        <v>0.13706824854008637</v>
      </c>
      <c r="BC25" s="364">
        <v>0.13742210812490305</v>
      </c>
      <c r="BD25" s="364">
        <v>0.13558233382372931</v>
      </c>
      <c r="BE25" s="364">
        <v>0.13578173662464357</v>
      </c>
      <c r="BF25" s="364">
        <v>0.12055101289164705</v>
      </c>
      <c r="BG25" s="364">
        <v>0.13705983021665813</v>
      </c>
      <c r="BH25" s="364">
        <v>0.14608309900353844</v>
      </c>
      <c r="BI25" s="364">
        <v>0.14613542331585377</v>
      </c>
      <c r="BJ25" s="364">
        <v>0.12984802911593571</v>
      </c>
      <c r="BK25" s="364">
        <v>0.11606164282184425</v>
      </c>
      <c r="BL25" s="364">
        <v>0.13151411640113822</v>
      </c>
      <c r="BM25" s="364">
        <v>0.13546712417840645</v>
      </c>
      <c r="BN25" s="364">
        <v>0.12350770489048161</v>
      </c>
      <c r="BO25" s="364">
        <v>0.11143654520623021</v>
      </c>
      <c r="BP25" s="364">
        <v>0.12809888560045521</v>
      </c>
    </row>
    <row r="26" spans="1:68" s="27" customFormat="1" ht="16.5" customHeight="1">
      <c r="A26" s="404"/>
      <c r="B26" s="700"/>
      <c r="C26" s="197" t="s">
        <v>318</v>
      </c>
      <c r="D26" s="28"/>
      <c r="E26" s="147">
        <v>915.29599999999994</v>
      </c>
      <c r="F26" s="147">
        <v>2279.6559999999999</v>
      </c>
      <c r="G26" s="147">
        <v>2404.4990000000003</v>
      </c>
      <c r="H26" s="147">
        <v>2815.1851649649739</v>
      </c>
      <c r="I26" s="147">
        <v>3060.8288485241337</v>
      </c>
      <c r="J26" s="147">
        <v>3274.5824401605141</v>
      </c>
      <c r="K26" s="147">
        <v>3695.6963611346846</v>
      </c>
      <c r="L26" s="147">
        <v>3926.9585804726098</v>
      </c>
      <c r="M26" s="147">
        <v>4165.5926815373687</v>
      </c>
      <c r="N26" s="147">
        <v>4510.6133759887161</v>
      </c>
      <c r="O26" s="147">
        <v>5009.633973170583</v>
      </c>
      <c r="P26" s="147">
        <v>5336.9419178029893</v>
      </c>
      <c r="Q26" s="147">
        <v>5910.8898270376358</v>
      </c>
      <c r="R26" s="167"/>
      <c r="S26" s="147">
        <v>979.13855555555551</v>
      </c>
      <c r="T26" s="147">
        <v>993.92459999999994</v>
      </c>
      <c r="U26" s="147">
        <v>1101.7903999999999</v>
      </c>
      <c r="V26" s="147">
        <v>2279.6559999999999</v>
      </c>
      <c r="W26" s="147">
        <v>2280.5909999999999</v>
      </c>
      <c r="X26" s="147">
        <v>2294.8993333333333</v>
      </c>
      <c r="Y26" s="147">
        <v>2335.9345000000003</v>
      </c>
      <c r="Z26" s="147">
        <v>2404.4990000000003</v>
      </c>
      <c r="AA26" s="147">
        <v>2697.91</v>
      </c>
      <c r="AB26" s="147">
        <v>2727.6419999999998</v>
      </c>
      <c r="AC26" s="147">
        <v>2778.0447749562168</v>
      </c>
      <c r="AD26" s="147">
        <v>2815.1851649649739</v>
      </c>
      <c r="AE26" s="147">
        <v>2974.7524874944538</v>
      </c>
      <c r="AF26" s="147">
        <v>3014.0848989626265</v>
      </c>
      <c r="AG26" s="147">
        <v>3054.4400303421644</v>
      </c>
      <c r="AH26" s="147">
        <v>3060.8288485241337</v>
      </c>
      <c r="AI26" s="147">
        <v>3092.643008163067</v>
      </c>
      <c r="AJ26" s="147">
        <v>3154.5154437209994</v>
      </c>
      <c r="AK26" s="147">
        <v>3228.6488136525122</v>
      </c>
      <c r="AL26" s="147">
        <v>3274.5824401605141</v>
      </c>
      <c r="AM26" s="147">
        <v>3489.6181456586723</v>
      </c>
      <c r="AN26" s="147">
        <v>3624.227855393302</v>
      </c>
      <c r="AO26" s="147">
        <v>3664.6758838240594</v>
      </c>
      <c r="AP26" s="147">
        <v>3695.6963611346846</v>
      </c>
      <c r="AQ26" s="147">
        <v>3844.4513434940973</v>
      </c>
      <c r="AR26" s="147">
        <v>3881.4051008496426</v>
      </c>
      <c r="AS26" s="147">
        <v>3901.4831940629833</v>
      </c>
      <c r="AT26" s="147">
        <v>3926.9585804726098</v>
      </c>
      <c r="AU26" s="147">
        <v>4051.8702707845819</v>
      </c>
      <c r="AV26" s="147">
        <v>4091.0810697584493</v>
      </c>
      <c r="AW26" s="147">
        <v>4125.3190182132585</v>
      </c>
      <c r="AX26" s="147">
        <v>4165.5926815373687</v>
      </c>
      <c r="AY26" s="147">
        <v>4336.2120017381067</v>
      </c>
      <c r="AZ26" s="147">
        <v>4384.0380566318609</v>
      </c>
      <c r="BA26" s="147">
        <v>4447.5135059887371</v>
      </c>
      <c r="BB26" s="147">
        <v>4510.6133759887161</v>
      </c>
      <c r="BC26" s="147">
        <v>4869.5003008433614</v>
      </c>
      <c r="BD26" s="147">
        <v>4933.3881308117161</v>
      </c>
      <c r="BE26" s="147">
        <v>4983.0548947619345</v>
      </c>
      <c r="BF26" s="147">
        <v>5009.633973170583</v>
      </c>
      <c r="BG26" s="147">
        <v>5137.6406168496305</v>
      </c>
      <c r="BH26" s="147">
        <v>5158.3473351411576</v>
      </c>
      <c r="BI26" s="147">
        <v>5239.9762014031094</v>
      </c>
      <c r="BJ26" s="147">
        <v>5336.9419178023545</v>
      </c>
      <c r="BK26" s="147">
        <v>5751.8999490835849</v>
      </c>
      <c r="BL26" s="147">
        <v>5788.0576132715851</v>
      </c>
      <c r="BM26" s="147">
        <v>5844.8192648382073</v>
      </c>
      <c r="BN26" s="147">
        <v>5910.8898270376358</v>
      </c>
      <c r="BO26" s="147">
        <v>6184.0590464624929</v>
      </c>
      <c r="BP26" s="147">
        <v>6225.4309776469136</v>
      </c>
    </row>
    <row r="27" spans="1:68" s="27" customFormat="1" ht="16.5" customHeight="1">
      <c r="A27" s="404"/>
      <c r="B27" s="700"/>
      <c r="C27" s="35" t="s">
        <v>641</v>
      </c>
      <c r="D27" s="261"/>
      <c r="E27" s="361">
        <v>3.3731356850420065E-2</v>
      </c>
      <c r="F27" s="361">
        <v>0.41336758960748421</v>
      </c>
      <c r="G27" s="361">
        <v>5.7223562275157347E-2</v>
      </c>
      <c r="H27" s="361">
        <v>6.445758721879101E-2</v>
      </c>
      <c r="I27" s="361">
        <v>7.8382360465742137E-2</v>
      </c>
      <c r="J27" s="361">
        <v>9.065005523638732E-2</v>
      </c>
      <c r="K27" s="361">
        <v>0.1018311238772097</v>
      </c>
      <c r="L27" s="361">
        <v>0.10071259615268037</v>
      </c>
      <c r="M27" s="361">
        <v>0.12841203989416405</v>
      </c>
      <c r="N27" s="361">
        <v>0.13883644363860381</v>
      </c>
      <c r="O27" s="361">
        <v>0.12126686455930621</v>
      </c>
      <c r="P27" s="361">
        <v>0.13003203453068177</v>
      </c>
      <c r="Q27" s="361">
        <v>0.12373273592991176</v>
      </c>
      <c r="R27" s="361"/>
      <c r="S27" s="361">
        <v>5.9542770276686918E-2</v>
      </c>
      <c r="T27" s="361">
        <v>6.5388877692984071E-2</v>
      </c>
      <c r="U27" s="361">
        <v>5.9825272816748064E-2</v>
      </c>
      <c r="V27" s="361">
        <v>0.46397835630917605</v>
      </c>
      <c r="W27" s="361">
        <v>3.9280045616061854E-2</v>
      </c>
      <c r="X27" s="361">
        <v>6.4951280277876902E-2</v>
      </c>
      <c r="Y27" s="361">
        <v>6.4914083604415015E-2</v>
      </c>
      <c r="Z27" s="361">
        <v>5.9005227605279938E-2</v>
      </c>
      <c r="AA27" s="361">
        <v>7.2109217495292338E-2</v>
      </c>
      <c r="AB27" s="361">
        <v>8.8371620918408222E-2</v>
      </c>
      <c r="AC27" s="361">
        <v>8.2688771755733428E-2</v>
      </c>
      <c r="AD27" s="361">
        <v>6.445758721879101E-2</v>
      </c>
      <c r="AE27" s="361">
        <v>8.3729720478765562E-2</v>
      </c>
      <c r="AF27" s="361">
        <v>9.6915323866154507E-2</v>
      </c>
      <c r="AG27" s="361">
        <v>9.7437688459747332E-2</v>
      </c>
      <c r="AH27" s="361">
        <v>7.8382360465742137E-2</v>
      </c>
      <c r="AI27" s="361">
        <v>0.10708041949739106</v>
      </c>
      <c r="AJ27" s="361">
        <v>0.11224116755182942</v>
      </c>
      <c r="AK27" s="361">
        <v>0.11070903506280863</v>
      </c>
      <c r="AL27" s="361">
        <v>9.0650055236387292E-2</v>
      </c>
      <c r="AM27" s="361">
        <v>0.1171694897051863</v>
      </c>
      <c r="AN27" s="361">
        <v>0.1240090605673911</v>
      </c>
      <c r="AO27" s="361">
        <v>0.11780851413634304</v>
      </c>
      <c r="AP27" s="361">
        <v>0.1018311238772097</v>
      </c>
      <c r="AQ27" s="361">
        <v>0.11055779761251676</v>
      </c>
      <c r="AR27" s="361">
        <v>0.10667942142587032</v>
      </c>
      <c r="AS27" s="361">
        <v>0.1112664741336047</v>
      </c>
      <c r="AT27" s="361">
        <v>0.10071259615268037</v>
      </c>
      <c r="AU27" s="361">
        <v>0.14000522727630402</v>
      </c>
      <c r="AV27" s="361">
        <v>0.14516410467263291</v>
      </c>
      <c r="AW27" s="361">
        <v>0.14127815971650279</v>
      </c>
      <c r="AX27" s="361">
        <v>0.12841203989416405</v>
      </c>
      <c r="AY27" s="361">
        <v>0.1602224833198517</v>
      </c>
      <c r="AZ27" s="361">
        <v>0.15207871924836941</v>
      </c>
      <c r="BA27" s="361">
        <v>0.15219659352688489</v>
      </c>
      <c r="BB27" s="361">
        <v>0.13883644363860381</v>
      </c>
      <c r="BC27" s="361">
        <v>0.13960339916517711</v>
      </c>
      <c r="BD27" s="361">
        <v>0.1375376096916395</v>
      </c>
      <c r="BE27" s="361">
        <v>0.13735415524695516</v>
      </c>
      <c r="BF27" s="361">
        <v>0.12126686455930621</v>
      </c>
      <c r="BG27" s="361">
        <v>0.13800483440273245</v>
      </c>
      <c r="BH27" s="361">
        <v>0.14694509241589845</v>
      </c>
      <c r="BI27" s="361">
        <v>0.14671384893607742</v>
      </c>
      <c r="BJ27" s="361">
        <v>0.13003203453069762</v>
      </c>
      <c r="BK27" s="361">
        <v>0.11613159271318212</v>
      </c>
      <c r="BL27" s="361">
        <v>0.13129244991427816</v>
      </c>
      <c r="BM27" s="361">
        <v>0.13542190924254469</v>
      </c>
      <c r="BN27" s="361">
        <v>0.12373273592991176</v>
      </c>
      <c r="BO27" s="361">
        <v>0.11234716739689353</v>
      </c>
      <c r="BP27" s="361">
        <v>0.12967439736423589</v>
      </c>
    </row>
    <row r="28" spans="1:68" s="27" customFormat="1" ht="16.5" customHeight="1">
      <c r="A28" s="404"/>
      <c r="B28" s="700"/>
      <c r="C28" s="197" t="s">
        <v>642</v>
      </c>
      <c r="D28" s="28"/>
      <c r="E28" s="147">
        <v>804.82915547649998</v>
      </c>
      <c r="F28" s="147">
        <v>1328.0879856649999</v>
      </c>
      <c r="G28" s="147">
        <v>2004.1092925594999</v>
      </c>
      <c r="H28" s="147">
        <v>2213.0786264646836</v>
      </c>
      <c r="I28" s="147">
        <v>2360.9311842995153</v>
      </c>
      <c r="J28" s="147">
        <v>2664.4898132868557</v>
      </c>
      <c r="K28" s="147">
        <v>3357.8933325168241</v>
      </c>
      <c r="L28" s="147">
        <v>3609.4033309502483</v>
      </c>
      <c r="M28" s="147">
        <v>3944.8162127661903</v>
      </c>
      <c r="N28" s="147">
        <v>4328.9779161114584</v>
      </c>
      <c r="O28" s="147">
        <v>4832.1622382678397</v>
      </c>
      <c r="P28" s="147">
        <v>5210.382120391987</v>
      </c>
      <c r="Q28" s="147">
        <v>5741.290794986633</v>
      </c>
      <c r="R28" s="167"/>
      <c r="S28" s="147">
        <v>862.45166950550015</v>
      </c>
      <c r="T28" s="147">
        <v>893.96308326566668</v>
      </c>
      <c r="U28" s="147">
        <v>1011.9369929649999</v>
      </c>
      <c r="V28" s="147">
        <v>1183.2201264473999</v>
      </c>
      <c r="W28" s="147">
        <v>1869.3222508879996</v>
      </c>
      <c r="X28" s="147">
        <v>1881.2420796402334</v>
      </c>
      <c r="Y28" s="147">
        <v>1894.5274290019174</v>
      </c>
      <c r="Z28" s="147">
        <v>1943.595128149934</v>
      </c>
      <c r="AA28" s="147">
        <v>2154.007531357016</v>
      </c>
      <c r="AB28" s="147">
        <v>2176.9128471966969</v>
      </c>
      <c r="AC28" s="147">
        <v>2196.54444075625</v>
      </c>
      <c r="AD28" s="147">
        <v>2213.0786264646836</v>
      </c>
      <c r="AE28" s="147">
        <v>2285.2722491117056</v>
      </c>
      <c r="AF28" s="147">
        <v>2314.8383443437024</v>
      </c>
      <c r="AG28" s="147">
        <v>2343.796636102189</v>
      </c>
      <c r="AH28" s="147">
        <v>2360.9311842995153</v>
      </c>
      <c r="AI28" s="147">
        <v>2432.3784285323632</v>
      </c>
      <c r="AJ28" s="147">
        <v>2485.6896730250464</v>
      </c>
      <c r="AK28" s="147">
        <v>2547.690605703915</v>
      </c>
      <c r="AL28" s="147">
        <v>2664.4898132868557</v>
      </c>
      <c r="AM28" s="147">
        <v>3159.5795763961446</v>
      </c>
      <c r="AN28" s="147">
        <v>3291.6510909471958</v>
      </c>
      <c r="AO28" s="147">
        <v>3329.8970274710346</v>
      </c>
      <c r="AP28" s="147">
        <v>3357.8933325168241</v>
      </c>
      <c r="AQ28" s="147">
        <v>3491.4294758360602</v>
      </c>
      <c r="AR28" s="147">
        <v>3528.2100539959929</v>
      </c>
      <c r="AS28" s="147">
        <v>3572.6734394645273</v>
      </c>
      <c r="AT28" s="147">
        <v>3609.4033309502483</v>
      </c>
      <c r="AU28" s="147">
        <v>3781.1328183299679</v>
      </c>
      <c r="AV28" s="147">
        <v>3835.0434191352638</v>
      </c>
      <c r="AW28" s="147">
        <v>3891.6663229492506</v>
      </c>
      <c r="AX28" s="147">
        <v>3944.8162127661903</v>
      </c>
      <c r="AY28" s="147">
        <v>4164.3977839902491</v>
      </c>
      <c r="AZ28" s="147">
        <v>4208.7227116333361</v>
      </c>
      <c r="BA28" s="147">
        <v>4266.9558136821297</v>
      </c>
      <c r="BB28" s="147">
        <v>4328.9779161114584</v>
      </c>
      <c r="BC28" s="147">
        <v>4680.7776887695045</v>
      </c>
      <c r="BD28" s="147">
        <v>4742.5239509698122</v>
      </c>
      <c r="BE28" s="147">
        <v>4789.5121932732554</v>
      </c>
      <c r="BF28" s="147">
        <v>4832.1622382678397</v>
      </c>
      <c r="BG28" s="147">
        <v>5020.4896223396281</v>
      </c>
      <c r="BH28" s="147">
        <v>5037.2971620791559</v>
      </c>
      <c r="BI28" s="147">
        <v>5117.8332144603564</v>
      </c>
      <c r="BJ28" s="147">
        <v>5210.3821203913512</v>
      </c>
      <c r="BK28" s="147">
        <v>5605.7525900755818</v>
      </c>
      <c r="BL28" s="147">
        <v>5643.0732640302485</v>
      </c>
      <c r="BM28" s="147">
        <v>5697.9596939234543</v>
      </c>
      <c r="BN28" s="147">
        <v>5741.290794986633</v>
      </c>
      <c r="BO28" s="147">
        <v>5914.1708064059894</v>
      </c>
      <c r="BP28" s="147">
        <v>5948.8038794609101</v>
      </c>
    </row>
    <row r="29" spans="1:68" s="27" customFormat="1" ht="16.5" customHeight="1">
      <c r="A29" s="404"/>
      <c r="B29" s="700"/>
      <c r="C29" s="35" t="s">
        <v>320</v>
      </c>
      <c r="D29" s="26"/>
      <c r="E29" s="364">
        <v>0.52004560233772501</v>
      </c>
      <c r="F29" s="364">
        <v>0.59321972501292086</v>
      </c>
      <c r="G29" s="364">
        <v>0.5661822686041873</v>
      </c>
      <c r="H29" s="364">
        <v>0.56983983168670327</v>
      </c>
      <c r="I29" s="364">
        <v>0.55102631432340976</v>
      </c>
      <c r="J29" s="364">
        <v>0.52307073965870787</v>
      </c>
      <c r="K29" s="364">
        <v>0.51288667657171361</v>
      </c>
      <c r="L29" s="364">
        <v>0.50974938442402329</v>
      </c>
      <c r="M29" s="364">
        <v>0.46221548377645538</v>
      </c>
      <c r="N29" s="364">
        <v>0.39906206338339328</v>
      </c>
      <c r="O29" s="364">
        <v>0.38332534950741193</v>
      </c>
      <c r="P29" s="364">
        <v>0.37484089687607219</v>
      </c>
      <c r="Q29" s="364">
        <v>0.38820463290181517</v>
      </c>
      <c r="R29" s="361"/>
      <c r="S29" s="364">
        <v>0.58574613126390085</v>
      </c>
      <c r="T29" s="364">
        <v>0.52961022434574601</v>
      </c>
      <c r="U29" s="364">
        <v>0.53767439304746045</v>
      </c>
      <c r="V29" s="364">
        <v>0.59321972501292086</v>
      </c>
      <c r="W29" s="364">
        <v>0.51054580683748085</v>
      </c>
      <c r="X29" s="364">
        <v>0.50978558136532548</v>
      </c>
      <c r="Y29" s="364">
        <v>0.55183167807793942</v>
      </c>
      <c r="Z29" s="364">
        <v>0.5661822686041873</v>
      </c>
      <c r="AA29" s="364">
        <v>0.53565847736392169</v>
      </c>
      <c r="AB29" s="364">
        <v>0.51313635269015956</v>
      </c>
      <c r="AC29" s="364">
        <v>0.52532056690752527</v>
      </c>
      <c r="AD29" s="364">
        <v>0.56983983168670327</v>
      </c>
      <c r="AE29" s="364">
        <v>0.50463250643804314</v>
      </c>
      <c r="AF29" s="364">
        <v>0.49167300163793543</v>
      </c>
      <c r="AG29" s="364">
        <v>0.49941744114175535</v>
      </c>
      <c r="AH29" s="364">
        <v>0.55102631432340976</v>
      </c>
      <c r="AI29" s="364">
        <v>0.47430974067782999</v>
      </c>
      <c r="AJ29" s="364">
        <v>0.46688852562396183</v>
      </c>
      <c r="AK29" s="364">
        <v>0.46977739829956927</v>
      </c>
      <c r="AL29" s="364">
        <v>0.52307073965870787</v>
      </c>
      <c r="AM29" s="364">
        <v>0.47722432997535524</v>
      </c>
      <c r="AN29" s="364">
        <v>0.46642950873434935</v>
      </c>
      <c r="AO29" s="364">
        <v>0.4689704819279506</v>
      </c>
      <c r="AP29" s="364">
        <v>0.51288667657171361</v>
      </c>
      <c r="AQ29" s="364">
        <v>0.4984056070926719</v>
      </c>
      <c r="AR29" s="364">
        <v>0.47533319620765446</v>
      </c>
      <c r="AS29" s="364">
        <v>0.46580825509481893</v>
      </c>
      <c r="AT29" s="364">
        <v>0.50974938442402329</v>
      </c>
      <c r="AU29" s="364">
        <v>0.44972821644959332</v>
      </c>
      <c r="AV29" s="364">
        <v>0.428020585608059</v>
      </c>
      <c r="AW29" s="364">
        <v>0.42278332772822436</v>
      </c>
      <c r="AX29" s="364">
        <v>0.46221548377645538</v>
      </c>
      <c r="AY29" s="364">
        <v>0.38750000000000001</v>
      </c>
      <c r="AZ29" s="364">
        <v>0.38121218937696022</v>
      </c>
      <c r="BA29" s="364">
        <v>0.37640185457085762</v>
      </c>
      <c r="BB29" s="364">
        <v>0.39906206338339328</v>
      </c>
      <c r="BC29" s="364">
        <v>0.37949630231257747</v>
      </c>
      <c r="BD29" s="364">
        <v>0.36842443522629287</v>
      </c>
      <c r="BE29" s="364">
        <v>0.35793992376466649</v>
      </c>
      <c r="BF29" s="364">
        <v>0.38332534950741193</v>
      </c>
      <c r="BG29" s="364">
        <v>0.37314366636591273</v>
      </c>
      <c r="BH29" s="364">
        <v>0.34090790137210492</v>
      </c>
      <c r="BI29" s="364">
        <v>0.34315633295084258</v>
      </c>
      <c r="BJ29" s="364">
        <v>0.37484089687607219</v>
      </c>
      <c r="BK29" s="364">
        <v>0.36737827943823953</v>
      </c>
      <c r="BL29" s="364">
        <v>0.35788117805364206</v>
      </c>
      <c r="BM29" s="364">
        <v>0.34837331454650106</v>
      </c>
      <c r="BN29" s="364">
        <v>0.38820463290181517</v>
      </c>
      <c r="BO29" s="364">
        <v>0.39835069904596276</v>
      </c>
      <c r="BP29" s="364">
        <v>0.36865909345683534</v>
      </c>
    </row>
    <row r="30" spans="1:68" s="27" customFormat="1" ht="16.5" customHeight="1">
      <c r="A30" s="404"/>
      <c r="B30" s="700"/>
      <c r="C30" s="27" t="s">
        <v>322</v>
      </c>
      <c r="D30" s="28"/>
      <c r="E30" s="147">
        <v>130.18690297199998</v>
      </c>
      <c r="F30" s="147">
        <v>338.48133267900005</v>
      </c>
      <c r="G30" s="147">
        <v>560.49476097799993</v>
      </c>
      <c r="H30" s="147">
        <v>589.65156171559988</v>
      </c>
      <c r="I30" s="147">
        <v>626.36561165833746</v>
      </c>
      <c r="J30" s="147">
        <v>653.94857958139323</v>
      </c>
      <c r="K30" s="147">
        <v>664.3846651529966</v>
      </c>
      <c r="L30" s="147">
        <v>689.46688434400005</v>
      </c>
      <c r="M30" s="147">
        <v>725.0047897710599</v>
      </c>
      <c r="N30" s="147">
        <v>720.30149995099987</v>
      </c>
      <c r="O30" s="147">
        <v>772.27539882340329</v>
      </c>
      <c r="P30" s="147">
        <v>830.24172275300009</v>
      </c>
      <c r="Q30" s="147">
        <v>908.18945015899988</v>
      </c>
      <c r="R30" s="167"/>
      <c r="S30" s="147">
        <v>63.241698757999998</v>
      </c>
      <c r="T30" s="147">
        <v>118.90099444900002</v>
      </c>
      <c r="U30" s="147">
        <v>184.13417939800001</v>
      </c>
      <c r="V30" s="147">
        <v>338.48133267900005</v>
      </c>
      <c r="W30" s="147">
        <v>124.67640734300001</v>
      </c>
      <c r="X30" s="147">
        <v>253.15566153199998</v>
      </c>
      <c r="Y30" s="147">
        <v>410.44894221499999</v>
      </c>
      <c r="Z30" s="147">
        <v>560.49476097799993</v>
      </c>
      <c r="AA30" s="147">
        <v>128.028825162</v>
      </c>
      <c r="AB30" s="147">
        <v>256.78082043500001</v>
      </c>
      <c r="AC30" s="147">
        <v>399.73687921599992</v>
      </c>
      <c r="AD30" s="147">
        <v>589.65156171559988</v>
      </c>
      <c r="AE30" s="147">
        <v>137.17581350265999</v>
      </c>
      <c r="AF30" s="147">
        <v>276.93523543676002</v>
      </c>
      <c r="AG30" s="147">
        <v>423.80307658720005</v>
      </c>
      <c r="AH30" s="147">
        <v>626.36561165833746</v>
      </c>
      <c r="AI30" s="147">
        <v>144.25807842555002</v>
      </c>
      <c r="AJ30" s="147">
        <v>287.76366730540002</v>
      </c>
      <c r="AK30" s="147">
        <v>440.17548020477227</v>
      </c>
      <c r="AL30" s="147">
        <v>653.94857958139323</v>
      </c>
      <c r="AM30" s="147">
        <v>153.02632898921999</v>
      </c>
      <c r="AN30" s="147">
        <v>302.22756889961272</v>
      </c>
      <c r="AO30" s="147">
        <v>459.54375616786882</v>
      </c>
      <c r="AP30" s="147">
        <v>664.3846651529966</v>
      </c>
      <c r="AQ30" s="147">
        <v>162.82602977800002</v>
      </c>
      <c r="AR30" s="147">
        <v>314.81947144999992</v>
      </c>
      <c r="AS30" s="147">
        <v>471.67022763414997</v>
      </c>
      <c r="AT30" s="147">
        <v>689.46688434400005</v>
      </c>
      <c r="AU30" s="147">
        <v>162.51920057699999</v>
      </c>
      <c r="AV30" s="147">
        <v>320.02045003000001</v>
      </c>
      <c r="AW30" s="147">
        <v>484.60001008843375</v>
      </c>
      <c r="AX30" s="147">
        <v>725.0047897710599</v>
      </c>
      <c r="AY30" s="147">
        <v>168.38368445025</v>
      </c>
      <c r="AZ30" s="147">
        <v>330.29072398108337</v>
      </c>
      <c r="BA30" s="147">
        <v>501.57667960300006</v>
      </c>
      <c r="BB30" s="147">
        <v>720.30149995099987</v>
      </c>
      <c r="BC30" s="147">
        <v>191.51880786213445</v>
      </c>
      <c r="BD30" s="147">
        <v>372.746876289</v>
      </c>
      <c r="BE30" s="147">
        <v>551.79334494640329</v>
      </c>
      <c r="BF30" s="147">
        <v>772.27539882340329</v>
      </c>
      <c r="BG30" s="147">
        <v>198.57766841099999</v>
      </c>
      <c r="BH30" s="147">
        <v>381.446109847</v>
      </c>
      <c r="BI30" s="147">
        <v>577.47872340740332</v>
      </c>
      <c r="BJ30" s="147">
        <v>830.24172275300009</v>
      </c>
      <c r="BK30" s="147">
        <v>206.33243027600003</v>
      </c>
      <c r="BL30" s="147">
        <v>408.192909009</v>
      </c>
      <c r="BM30" s="147">
        <v>597.54552262899995</v>
      </c>
      <c r="BN30" s="147">
        <v>908.18945015899988</v>
      </c>
      <c r="BO30" s="147">
        <v>228.969086909</v>
      </c>
      <c r="BP30" s="147">
        <v>447.55173725999992</v>
      </c>
    </row>
    <row r="31" spans="1:68" s="27" customFormat="1" ht="16.5" customHeight="1">
      <c r="A31" s="404"/>
      <c r="B31" s="700"/>
      <c r="C31" s="197" t="s">
        <v>324</v>
      </c>
      <c r="D31" s="28"/>
      <c r="E31" s="150">
        <v>250.337474996</v>
      </c>
      <c r="F31" s="150">
        <v>570.58340848600005</v>
      </c>
      <c r="G31" s="150">
        <v>989.9546348560001</v>
      </c>
      <c r="H31" s="150">
        <v>1034.767190581</v>
      </c>
      <c r="I31" s="150">
        <v>1136.7254074380003</v>
      </c>
      <c r="J31" s="150">
        <v>1250.2105929459565</v>
      </c>
      <c r="K31" s="150">
        <v>1295.3829676254029</v>
      </c>
      <c r="L31" s="150">
        <v>1352.5605040662156</v>
      </c>
      <c r="M31" s="150">
        <v>1568.54284466528</v>
      </c>
      <c r="N31" s="150">
        <v>1804.9861563988864</v>
      </c>
      <c r="O31" s="150">
        <v>2014.6734355445249</v>
      </c>
      <c r="P31" s="150">
        <v>2214.9176615258448</v>
      </c>
      <c r="Q31" s="150">
        <v>2339.4606173819143</v>
      </c>
      <c r="R31" s="167"/>
      <c r="S31" s="150">
        <v>107.96776177</v>
      </c>
      <c r="T31" s="150">
        <v>224.50660690299998</v>
      </c>
      <c r="U31" s="150">
        <v>342.46410425899995</v>
      </c>
      <c r="V31" s="150">
        <v>570.58340848600005</v>
      </c>
      <c r="W31" s="150">
        <v>244.20219630299999</v>
      </c>
      <c r="X31" s="150">
        <v>496.59243177100007</v>
      </c>
      <c r="Y31" s="150">
        <v>743.79373008200002</v>
      </c>
      <c r="Z31" s="150">
        <v>989.9546348560001</v>
      </c>
      <c r="AA31" s="150">
        <v>239.01203952199998</v>
      </c>
      <c r="AB31" s="150">
        <v>500.41440075100002</v>
      </c>
      <c r="AC31" s="150">
        <v>760.93894737300002</v>
      </c>
      <c r="AD31" s="150">
        <v>1034.767190581</v>
      </c>
      <c r="AE31" s="150">
        <v>271.83308992700006</v>
      </c>
      <c r="AF31" s="150">
        <v>563.25084866199995</v>
      </c>
      <c r="AG31" s="150">
        <v>848.5948660869999</v>
      </c>
      <c r="AH31" s="150">
        <v>1136.7254074380003</v>
      </c>
      <c r="AI31" s="150">
        <v>304.14319178727521</v>
      </c>
      <c r="AJ31" s="150">
        <v>616.34341285390406</v>
      </c>
      <c r="AK31" s="150">
        <v>936.98735145210117</v>
      </c>
      <c r="AL31" s="150">
        <v>1250.2105929459565</v>
      </c>
      <c r="AM31" s="150">
        <v>320.65911014453638</v>
      </c>
      <c r="AN31" s="150">
        <v>647.95979508179801</v>
      </c>
      <c r="AO31" s="150">
        <v>979.89910639721234</v>
      </c>
      <c r="AP31" s="150">
        <v>1295.3829676254029</v>
      </c>
      <c r="AQ31" s="150">
        <v>326.69381616271562</v>
      </c>
      <c r="AR31" s="150">
        <v>662.3132446076155</v>
      </c>
      <c r="AS31" s="150">
        <v>1012.5845183618263</v>
      </c>
      <c r="AT31" s="150">
        <v>1352.5605040662156</v>
      </c>
      <c r="AU31" s="150">
        <v>361.37203455904472</v>
      </c>
      <c r="AV31" s="150">
        <v>747.67537074266943</v>
      </c>
      <c r="AW31" s="150">
        <v>1146.2136236364236</v>
      </c>
      <c r="AX31" s="150">
        <v>1568.54284466528</v>
      </c>
      <c r="AY31" s="150">
        <v>434.56786235291611</v>
      </c>
      <c r="AZ31" s="150">
        <v>866.42225297385926</v>
      </c>
      <c r="BA31" s="150">
        <v>1332.556345065984</v>
      </c>
      <c r="BB31" s="150">
        <v>1804.9861563988864</v>
      </c>
      <c r="BC31" s="150">
        <v>504.66580753239407</v>
      </c>
      <c r="BD31" s="150">
        <v>1011.732232309869</v>
      </c>
      <c r="BE31" s="150">
        <v>1541.5808863757509</v>
      </c>
      <c r="BF31" s="150">
        <v>2014.6734355445249</v>
      </c>
      <c r="BG31" s="150">
        <v>532.17483320826477</v>
      </c>
      <c r="BH31" s="150">
        <v>1118.9124931153976</v>
      </c>
      <c r="BI31" s="150">
        <v>1682.8444296557034</v>
      </c>
      <c r="BJ31" s="150">
        <v>2214.9176615258448</v>
      </c>
      <c r="BK31" s="150">
        <v>561.63481028738079</v>
      </c>
      <c r="BL31" s="150">
        <v>1140.5822212528226</v>
      </c>
      <c r="BM31" s="150">
        <v>1715.2448183548779</v>
      </c>
      <c r="BN31" s="150">
        <v>2339.4606173819143</v>
      </c>
      <c r="BO31" s="150">
        <v>574.79273277886455</v>
      </c>
      <c r="BP31" s="150">
        <v>1213.9989090284078</v>
      </c>
    </row>
    <row r="32" spans="1:68" s="27" customFormat="1" ht="16.5" customHeight="1">
      <c r="A32" s="404"/>
      <c r="B32" s="700"/>
      <c r="C32" s="35" t="s">
        <v>325</v>
      </c>
      <c r="D32" s="28"/>
      <c r="E32" s="158">
        <v>2.500852612289611E-2</v>
      </c>
      <c r="F32" s="158">
        <v>2.3634309820547986E-2</v>
      </c>
      <c r="G32" s="158">
        <v>2.2715125142958491E-2</v>
      </c>
      <c r="H32" s="158">
        <v>2.2153523232940901E-2</v>
      </c>
      <c r="I32" s="158">
        <v>2.2580774985609779E-2</v>
      </c>
      <c r="J32" s="158">
        <v>2.4278470554188514E-2</v>
      </c>
      <c r="K32" s="158">
        <v>2.443908809009027E-2</v>
      </c>
      <c r="L32" s="158">
        <v>2.3026679490504451E-2</v>
      </c>
      <c r="M32" s="158">
        <v>2.4464354244941085E-2</v>
      </c>
      <c r="N32" s="158">
        <v>2.7405229082377625E-2</v>
      </c>
      <c r="O32" s="158">
        <v>2.8469823663341547E-2</v>
      </c>
      <c r="P32" s="158">
        <v>2.6858964872501803E-2</v>
      </c>
      <c r="Q32" s="158">
        <v>2.5395040353396396E-2</v>
      </c>
      <c r="R32" s="167"/>
      <c r="S32" s="158">
        <v>2.4340830097827001E-2</v>
      </c>
      <c r="T32" s="158">
        <v>2.4746201099164838E-2</v>
      </c>
      <c r="U32" s="158">
        <v>2.4601724404999484E-2</v>
      </c>
      <c r="V32" s="158">
        <v>2.3243883497622894E-2</v>
      </c>
      <c r="W32" s="158">
        <v>2.2864936486335707E-2</v>
      </c>
      <c r="X32" s="158">
        <v>2.2857596067398477E-2</v>
      </c>
      <c r="Y32" s="158">
        <v>2.2697510321849593E-2</v>
      </c>
      <c r="Z32" s="158">
        <v>2.2439927125083269E-2</v>
      </c>
      <c r="AA32" s="158">
        <v>2.221428938475193E-2</v>
      </c>
      <c r="AB32" s="158">
        <v>2.2519572783714536E-2</v>
      </c>
      <c r="AC32" s="158">
        <v>2.2320766765516711E-2</v>
      </c>
      <c r="AD32" s="158">
        <v>2.1601811748602047E-2</v>
      </c>
      <c r="AE32" s="158">
        <v>2.1856428469017138E-2</v>
      </c>
      <c r="AF32" s="158">
        <v>2.2605463988423682E-2</v>
      </c>
      <c r="AG32" s="158">
        <v>2.2747069383429633E-2</v>
      </c>
      <c r="AH32" s="158">
        <v>2.2948571483425384E-2</v>
      </c>
      <c r="AI32" s="158">
        <v>2.3487561808659203E-2</v>
      </c>
      <c r="AJ32" s="158">
        <v>2.4025288878447518E-2</v>
      </c>
      <c r="AK32" s="158">
        <v>2.457551966184628E-2</v>
      </c>
      <c r="AL32" s="158">
        <v>2.501516000176383E-2</v>
      </c>
      <c r="AM32" s="158">
        <v>2.4182299110052815E-2</v>
      </c>
      <c r="AN32" s="158">
        <v>2.4857651238856575E-2</v>
      </c>
      <c r="AO32" s="158">
        <v>2.4655828593421147E-2</v>
      </c>
      <c r="AP32" s="158">
        <v>2.4053209993174396E-2</v>
      </c>
      <c r="AQ32" s="158">
        <v>2.3679064805820962E-2</v>
      </c>
      <c r="AR32" s="158">
        <v>2.3428176629604096E-2</v>
      </c>
      <c r="AS32" s="158">
        <v>2.2637527624627587E-2</v>
      </c>
      <c r="AT32" s="158">
        <v>2.2439162646114511E-2</v>
      </c>
      <c r="AU32" s="158">
        <v>2.3336274968365055E-2</v>
      </c>
      <c r="AV32" s="158">
        <v>2.4265548129730502E-2</v>
      </c>
      <c r="AW32" s="158">
        <v>2.4579590336425532E-2</v>
      </c>
      <c r="AX32" s="158">
        <v>2.5575425653930499E-2</v>
      </c>
      <c r="AY32" s="158">
        <v>2.5628883509030413E-2</v>
      </c>
      <c r="AZ32" s="158">
        <v>2.6293570377019539E-2</v>
      </c>
      <c r="BA32" s="158">
        <v>2.7934934777544287E-2</v>
      </c>
      <c r="BB32" s="158">
        <v>2.9600738135929269E-2</v>
      </c>
      <c r="BC32" s="158">
        <v>2.9481685602672815E-2</v>
      </c>
      <c r="BD32" s="158">
        <v>2.79072361798679E-2</v>
      </c>
      <c r="BE32" s="158">
        <v>2.8431500490559689E-2</v>
      </c>
      <c r="BF32" s="158">
        <v>2.8088692202181558E-2</v>
      </c>
      <c r="BG32" s="158">
        <v>2.784115576406461E-2</v>
      </c>
      <c r="BH32" s="158">
        <v>2.7300732146851543E-2</v>
      </c>
      <c r="BI32" s="158">
        <v>2.6399890144077561E-2</v>
      </c>
      <c r="BJ32" s="158">
        <v>2.5949891280555193E-2</v>
      </c>
      <c r="BK32" s="158">
        <v>2.5627793206148622E-2</v>
      </c>
      <c r="BL32" s="158">
        <v>2.5406551471573922E-2</v>
      </c>
      <c r="BM32" s="158">
        <v>2.5249617539048842E-2</v>
      </c>
      <c r="BN32" s="158">
        <v>2.5318136598133704E-2</v>
      </c>
      <c r="BO32" s="158">
        <v>2.5247826421064556E-2</v>
      </c>
      <c r="BP32" s="158">
        <v>2.5343561396843465E-2</v>
      </c>
    </row>
    <row r="33" spans="1:68" s="27" customFormat="1" ht="16.5" customHeight="1">
      <c r="A33" s="404"/>
      <c r="B33" s="700"/>
      <c r="C33" s="27" t="s">
        <v>185</v>
      </c>
      <c r="D33" s="28"/>
      <c r="E33" s="147">
        <v>273.15100000000001</v>
      </c>
      <c r="F33" s="147">
        <v>681.65459597999995</v>
      </c>
      <c r="G33" s="147">
        <v>664.89611778199992</v>
      </c>
      <c r="H33" s="147">
        <v>735.64074918200004</v>
      </c>
      <c r="I33" s="147">
        <v>833.85960703700005</v>
      </c>
      <c r="J33" s="147">
        <v>923.15999999999985</v>
      </c>
      <c r="K33" s="147">
        <v>902.96692194999991</v>
      </c>
      <c r="L33" s="147">
        <v>912.81899999999985</v>
      </c>
      <c r="M33" s="147">
        <v>1032.7040000000002</v>
      </c>
      <c r="N33" s="147">
        <v>1246.4009999999998</v>
      </c>
      <c r="O33" s="147">
        <v>1336.52</v>
      </c>
      <c r="P33" s="147">
        <v>1312.376</v>
      </c>
      <c r="Q33" s="147">
        <v>1306.586</v>
      </c>
      <c r="R33" s="167"/>
      <c r="S33" s="147">
        <v>71.00200000000001</v>
      </c>
      <c r="T33" s="147">
        <v>77.022369314999992</v>
      </c>
      <c r="U33" s="147">
        <v>77.323282305000021</v>
      </c>
      <c r="V33" s="147">
        <v>166.206814119</v>
      </c>
      <c r="W33" s="147">
        <v>158.37819578900002</v>
      </c>
      <c r="X33" s="147">
        <v>164.02883748100004</v>
      </c>
      <c r="Y33" s="147">
        <v>169.35538474599988</v>
      </c>
      <c r="Z33" s="147">
        <v>173.05354085799999</v>
      </c>
      <c r="AA33" s="147">
        <v>175.73026107699999</v>
      </c>
      <c r="AB33" s="147">
        <v>182.27849754899998</v>
      </c>
      <c r="AC33" s="147">
        <v>187.75845753600007</v>
      </c>
      <c r="AD33" s="147">
        <v>189.87453301999992</v>
      </c>
      <c r="AE33" s="147">
        <v>194.02941139200001</v>
      </c>
      <c r="AF33" s="147">
        <v>205.36219564499999</v>
      </c>
      <c r="AG33" s="147">
        <v>214.25900000000001</v>
      </c>
      <c r="AH33" s="147">
        <v>220.209</v>
      </c>
      <c r="AI33" s="147">
        <v>220.55599999999998</v>
      </c>
      <c r="AJ33" s="147">
        <v>229.56</v>
      </c>
      <c r="AK33" s="147">
        <v>235.23499999999999</v>
      </c>
      <c r="AL33" s="147">
        <v>237.80900000000003</v>
      </c>
      <c r="AM33" s="147">
        <v>220.32800000000003</v>
      </c>
      <c r="AN33" s="147">
        <v>228.06</v>
      </c>
      <c r="AO33" s="147">
        <v>228.67692195000001</v>
      </c>
      <c r="AP33" s="147">
        <v>225.90199999999999</v>
      </c>
      <c r="AQ33" s="147">
        <v>222.58900000000003</v>
      </c>
      <c r="AR33" s="147">
        <v>227.91300000000001</v>
      </c>
      <c r="AS33" s="147">
        <v>229.80699999999996</v>
      </c>
      <c r="AT33" s="147">
        <v>232.51</v>
      </c>
      <c r="AU33" s="147">
        <v>236.904</v>
      </c>
      <c r="AV33" s="147">
        <v>249.3</v>
      </c>
      <c r="AW33" s="147">
        <v>264.39999999999998</v>
      </c>
      <c r="AX33" s="147">
        <v>282.10000000000002</v>
      </c>
      <c r="AY33" s="147">
        <v>281.55922806000001</v>
      </c>
      <c r="AZ33" s="147">
        <v>294.3</v>
      </c>
      <c r="BA33" s="147">
        <v>323.39999999999998</v>
      </c>
      <c r="BB33" s="147">
        <v>347.05799999999999</v>
      </c>
      <c r="BC33" s="147">
        <v>337.18799999999999</v>
      </c>
      <c r="BD33" s="147">
        <v>322.46300000000002</v>
      </c>
      <c r="BE33" s="147">
        <v>336.38400000000001</v>
      </c>
      <c r="BF33" s="147">
        <v>340.48500000000001</v>
      </c>
      <c r="BG33" s="147">
        <v>333.94200000000001</v>
      </c>
      <c r="BH33" s="147">
        <v>330.05</v>
      </c>
      <c r="BI33" s="147">
        <v>324.31800000000004</v>
      </c>
      <c r="BJ33" s="147">
        <v>324.19099999999997</v>
      </c>
      <c r="BK33" s="147">
        <v>317.20299999999997</v>
      </c>
      <c r="BL33" s="147">
        <v>322.71999999999997</v>
      </c>
      <c r="BM33" s="147">
        <v>331.08000000000004</v>
      </c>
      <c r="BN33" s="147">
        <v>335.58299999999997</v>
      </c>
      <c r="BO33" s="147">
        <v>329.28499999999997</v>
      </c>
      <c r="BP33" s="147">
        <v>338.774</v>
      </c>
    </row>
    <row r="34" spans="1:68" s="27" customFormat="1" ht="16.5" customHeight="1">
      <c r="A34" s="404"/>
      <c r="B34" s="700"/>
      <c r="C34" s="197" t="s">
        <v>186</v>
      </c>
      <c r="D34" s="28"/>
      <c r="E34" s="150">
        <v>10922.314999999999</v>
      </c>
      <c r="F34" s="150">
        <v>28841.739029220997</v>
      </c>
      <c r="G34" s="150">
        <v>29271.074387548004</v>
      </c>
      <c r="H34" s="150">
        <v>33206.490066923005</v>
      </c>
      <c r="I34" s="150">
        <v>36927.856</v>
      </c>
      <c r="J34" s="150">
        <v>38023.811999999998</v>
      </c>
      <c r="K34" s="150">
        <v>36947.652000000002</v>
      </c>
      <c r="L34" s="150">
        <v>39641.798999999999</v>
      </c>
      <c r="M34" s="150">
        <v>42212.6</v>
      </c>
      <c r="N34" s="150">
        <v>45480.407999999996</v>
      </c>
      <c r="O34" s="150">
        <v>46945.145000000004</v>
      </c>
      <c r="P34" s="150">
        <v>48861.748999999996</v>
      </c>
      <c r="Q34" s="150">
        <v>51450.439999999995</v>
      </c>
      <c r="R34" s="167"/>
      <c r="S34" s="150">
        <v>11830.022000000001</v>
      </c>
      <c r="T34" s="150">
        <v>12484.173861063</v>
      </c>
      <c r="U34" s="150">
        <v>12469.520948627</v>
      </c>
      <c r="V34" s="150">
        <v>28369.074777307</v>
      </c>
      <c r="W34" s="150">
        <v>28091.552854074002</v>
      </c>
      <c r="X34" s="150">
        <v>28783.335862688295</v>
      </c>
      <c r="Y34" s="150">
        <v>29602.325156295301</v>
      </c>
      <c r="Z34" s="150">
        <v>30595.960020707185</v>
      </c>
      <c r="AA34" s="150">
        <v>31816.603970834003</v>
      </c>
      <c r="AB34" s="150">
        <v>32554.796579063997</v>
      </c>
      <c r="AC34" s="150">
        <v>33464.447363849336</v>
      </c>
      <c r="AD34" s="150">
        <v>34967.919988901762</v>
      </c>
      <c r="AE34" s="150">
        <v>36003.002888942996</v>
      </c>
      <c r="AF34" s="150">
        <v>36438.336785588297</v>
      </c>
      <c r="AG34" s="150">
        <v>37369.618000000002</v>
      </c>
      <c r="AH34" s="150">
        <v>38070.137497234995</v>
      </c>
      <c r="AI34" s="150">
        <v>38083.012549277999</v>
      </c>
      <c r="AJ34" s="150">
        <v>38324.726999999999</v>
      </c>
      <c r="AK34" s="150">
        <v>37975.567000000003</v>
      </c>
      <c r="AL34" s="150">
        <v>37716.383130434784</v>
      </c>
      <c r="AM34" s="150">
        <v>36950.681999999993</v>
      </c>
      <c r="AN34" s="150">
        <v>36799.379999999997</v>
      </c>
      <c r="AO34" s="150">
        <v>36796.606863641806</v>
      </c>
      <c r="AP34" s="150">
        <v>37260.791000000005</v>
      </c>
      <c r="AQ34" s="150">
        <v>37807.577000000005</v>
      </c>
      <c r="AR34" s="150">
        <v>39126.436999999998</v>
      </c>
      <c r="AS34" s="150">
        <v>40385.691000000006</v>
      </c>
      <c r="AT34" s="150">
        <v>41221.922999999995</v>
      </c>
      <c r="AU34" s="150">
        <v>41170.981</v>
      </c>
      <c r="AV34" s="150">
        <v>41208.199999999997</v>
      </c>
      <c r="AW34" s="150">
        <v>42676.800000000003</v>
      </c>
      <c r="AX34" s="150">
        <v>43760.800000000003</v>
      </c>
      <c r="AY34" s="150">
        <v>44554.382994262</v>
      </c>
      <c r="AZ34" s="150">
        <v>44894.400000000001</v>
      </c>
      <c r="BA34" s="150">
        <v>45930.1</v>
      </c>
      <c r="BB34" s="150">
        <v>46516.235000000001</v>
      </c>
      <c r="BC34" s="150">
        <v>46384.208999999995</v>
      </c>
      <c r="BD34" s="150">
        <v>46346.243000000002</v>
      </c>
      <c r="BE34" s="150">
        <v>46939.729999999996</v>
      </c>
      <c r="BF34" s="150">
        <v>48091.851999999999</v>
      </c>
      <c r="BG34" s="150">
        <v>48241.796999999999</v>
      </c>
      <c r="BH34" s="150">
        <v>48623.379000000001</v>
      </c>
      <c r="BI34" s="150">
        <v>48872.233999999997</v>
      </c>
      <c r="BJ34" s="150">
        <v>49700.260999999999</v>
      </c>
      <c r="BK34" s="150">
        <v>50196.846000000005</v>
      </c>
      <c r="BL34" s="150">
        <v>50948.526999999995</v>
      </c>
      <c r="BM34" s="150">
        <v>52021.536999999997</v>
      </c>
      <c r="BN34" s="150">
        <v>52586.377</v>
      </c>
      <c r="BO34" s="150">
        <v>52893.012999999999</v>
      </c>
      <c r="BP34" s="150">
        <v>53615.936999999998</v>
      </c>
    </row>
    <row r="35" spans="1:68" s="27" customFormat="1" ht="16.5" customHeight="1">
      <c r="A35" s="404"/>
      <c r="B35" s="700"/>
      <c r="C35" s="35" t="s">
        <v>767</v>
      </c>
      <c r="D35" s="28"/>
      <c r="E35" s="158">
        <v>2.5013046702617579E-2</v>
      </c>
      <c r="F35" s="158">
        <v>2.5428964516349826E-2</v>
      </c>
      <c r="G35" s="158">
        <v>2.491153278000913E-2</v>
      </c>
      <c r="H35" s="158">
        <v>2.4392192320312291E-2</v>
      </c>
      <c r="I35" s="158">
        <v>2.5025447087303129E-2</v>
      </c>
      <c r="J35" s="158">
        <v>2.7123571999304985E-2</v>
      </c>
      <c r="K35" s="158">
        <v>2.7289842274581953E-2</v>
      </c>
      <c r="L35" s="158">
        <v>2.6025522027013571E-2</v>
      </c>
      <c r="M35" s="158">
        <v>2.796995082336564E-2</v>
      </c>
      <c r="N35" s="158">
        <v>3.0705944066984958E-2</v>
      </c>
      <c r="O35" s="158">
        <v>3.2097656600697778E-2</v>
      </c>
      <c r="P35" s="158">
        <v>3.1252963612273442E-2</v>
      </c>
      <c r="Q35" s="158">
        <v>3.0165580591072598E-2</v>
      </c>
      <c r="R35" s="167"/>
      <c r="S35" s="158"/>
      <c r="T35" s="158"/>
      <c r="U35" s="158"/>
      <c r="V35" s="158"/>
      <c r="W35" s="158">
        <v>2.5097192533203964E-2</v>
      </c>
      <c r="X35" s="158">
        <v>2.4985897804681849E-2</v>
      </c>
      <c r="Y35" s="158">
        <v>2.4810159518725519E-2</v>
      </c>
      <c r="Z35" s="158">
        <v>2.4745703186099182E-2</v>
      </c>
      <c r="AA35" s="158">
        <v>2.4382432846593714E-2</v>
      </c>
      <c r="AB35" s="158">
        <v>2.4720457497323971E-2</v>
      </c>
      <c r="AC35" s="158">
        <v>2.4487231163001021E-2</v>
      </c>
      <c r="AD35" s="158">
        <v>2.400413280302215E-2</v>
      </c>
      <c r="AE35" s="158">
        <v>2.4241467837681517E-2</v>
      </c>
      <c r="AF35" s="158">
        <v>2.4891343155226734E-2</v>
      </c>
      <c r="AG35" s="158">
        <v>2.5125121859858237E-2</v>
      </c>
      <c r="AH35" s="158">
        <v>2.5688597631421582E-2</v>
      </c>
      <c r="AI35" s="158">
        <v>2.6201957848321095E-2</v>
      </c>
      <c r="AJ35" s="158">
        <v>2.6833941174727326E-2</v>
      </c>
      <c r="AK35" s="158">
        <v>2.7452732634371986E-2</v>
      </c>
      <c r="AL35" s="158">
        <v>2.7985968413760588E-2</v>
      </c>
      <c r="AM35" s="158">
        <v>2.701559817031994E-2</v>
      </c>
      <c r="AN35" s="158">
        <v>2.7608494608843136E-2</v>
      </c>
      <c r="AO35" s="158">
        <v>2.7497388495990385E-2</v>
      </c>
      <c r="AP35" s="158">
        <v>2.7025590597027815E-2</v>
      </c>
      <c r="AQ35" s="158">
        <v>2.6605630456687047E-2</v>
      </c>
      <c r="AR35" s="158">
        <v>2.6079301462511435E-2</v>
      </c>
      <c r="AS35" s="158">
        <v>2.5806447488747528E-2</v>
      </c>
      <c r="AT35" s="158">
        <v>2.5677535401107444E-2</v>
      </c>
      <c r="AU35" s="158">
        <v>2.6827308286098302E-2</v>
      </c>
      <c r="AV35" s="158">
        <v>2.7817604899343696E-2</v>
      </c>
      <c r="AW35" s="158">
        <v>2.8054628685589226E-2</v>
      </c>
      <c r="AX35" s="158">
        <v>2.9081569905611199E-2</v>
      </c>
      <c r="AY35" s="158">
        <v>2.9330795189109738E-2</v>
      </c>
      <c r="AZ35" s="158">
        <v>2.9652473356191589E-2</v>
      </c>
      <c r="BA35" s="158">
        <v>3.1090528287373371E-2</v>
      </c>
      <c r="BB35" s="158">
        <v>3.2570659300807374E-2</v>
      </c>
      <c r="BC35" s="158">
        <v>3.2841500473449657E-2</v>
      </c>
      <c r="BD35" s="158">
        <v>3.1609043890495278E-2</v>
      </c>
      <c r="BE35" s="158">
        <v>3.2080828191080935E-2</v>
      </c>
      <c r="BF35" s="158">
        <v>3.1919180224112505E-2</v>
      </c>
      <c r="BG35" s="158">
        <v>3.1960073164160885E-2</v>
      </c>
      <c r="BH35" s="158">
        <v>3.1685597900290144E-2</v>
      </c>
      <c r="BI35" s="158">
        <v>3.1009973264210063E-2</v>
      </c>
      <c r="BJ35" s="158">
        <v>3.0406383777567048E-2</v>
      </c>
      <c r="BK35" s="158">
        <v>3.0271666634831166E-2</v>
      </c>
      <c r="BL35" s="158">
        <v>3.0109642701447625E-2</v>
      </c>
      <c r="BM35" s="158">
        <v>2.9952644827822117E-2</v>
      </c>
      <c r="BN35" s="158">
        <v>3.0337873891571922E-2</v>
      </c>
      <c r="BO35" s="158">
        <v>3.0468100400200454E-2</v>
      </c>
      <c r="BP35" s="158">
        <v>3.0389956315499025E-2</v>
      </c>
    </row>
    <row r="36" spans="1:68" s="27" customFormat="1" ht="16.5" customHeight="1">
      <c r="A36" s="404"/>
      <c r="B36" s="700"/>
      <c r="C36" s="27" t="s">
        <v>185</v>
      </c>
      <c r="D36" s="28"/>
      <c r="E36" s="147">
        <v>273.2</v>
      </c>
      <c r="F36" s="147">
        <v>841.05693008599997</v>
      </c>
      <c r="G36" s="147">
        <v>857.74227934299995</v>
      </c>
      <c r="H36" s="147">
        <v>957.58828256499999</v>
      </c>
      <c r="I36" s="147">
        <v>1074.389287732</v>
      </c>
      <c r="J36" s="147">
        <v>1181.0881311209998</v>
      </c>
      <c r="K36" s="147">
        <v>1162.0329219499999</v>
      </c>
      <c r="L36" s="147">
        <v>1190.1484564699999</v>
      </c>
      <c r="M36" s="147">
        <v>1371.979559762</v>
      </c>
      <c r="N36" s="147">
        <v>1630.3280243619997</v>
      </c>
      <c r="O36" s="147">
        <v>1750.7668718709999</v>
      </c>
      <c r="P36" s="147">
        <v>1790.9067005930003</v>
      </c>
      <c r="Q36" s="147">
        <v>1829.0773699269998</v>
      </c>
      <c r="R36" s="167"/>
      <c r="S36" s="147"/>
      <c r="T36" s="147"/>
      <c r="U36" s="147"/>
      <c r="V36" s="147"/>
      <c r="W36" s="147">
        <v>202.94916336900002</v>
      </c>
      <c r="X36" s="147">
        <v>210.349090977</v>
      </c>
      <c r="Y36" s="147">
        <v>218.4967200989999</v>
      </c>
      <c r="Z36" s="147">
        <v>225.86714598999998</v>
      </c>
      <c r="AA36" s="147">
        <v>227.46240309000001</v>
      </c>
      <c r="AB36" s="147">
        <v>236.84948249099997</v>
      </c>
      <c r="AC36" s="147">
        <v>244.09575461300005</v>
      </c>
      <c r="AD36" s="147">
        <v>249.1816423709999</v>
      </c>
      <c r="AE36" s="147">
        <v>252.57805787100006</v>
      </c>
      <c r="AF36" s="147">
        <v>264.231854306</v>
      </c>
      <c r="AG36" s="147">
        <v>274.124925099</v>
      </c>
      <c r="AH36" s="147">
        <v>283.45445045600002</v>
      </c>
      <c r="AI36" s="147">
        <v>283.148559439</v>
      </c>
      <c r="AJ36" s="147">
        <v>293.91526432199998</v>
      </c>
      <c r="AK36" s="147">
        <v>300.37099520099997</v>
      </c>
      <c r="AL36" s="147">
        <v>303.653312159</v>
      </c>
      <c r="AM36" s="147">
        <v>282.78573378699997</v>
      </c>
      <c r="AN36" s="147">
        <v>292.5433625037</v>
      </c>
      <c r="AO36" s="147">
        <v>294.63061686629999</v>
      </c>
      <c r="AP36" s="147">
        <v>292.07346957800002</v>
      </c>
      <c r="AQ36" s="147">
        <v>288.27410175800003</v>
      </c>
      <c r="AR36" s="147">
        <v>293.05468662999999</v>
      </c>
      <c r="AS36" s="147">
        <v>301.71966724399994</v>
      </c>
      <c r="AT36" s="147">
        <v>307.10000083800003</v>
      </c>
      <c r="AU36" s="147">
        <v>316.80966429400002</v>
      </c>
      <c r="AV36" s="147">
        <v>332.789124104</v>
      </c>
      <c r="AW36" s="147">
        <v>350.334277896</v>
      </c>
      <c r="AX36" s="147">
        <v>372.04649346799999</v>
      </c>
      <c r="AY36" s="147">
        <v>375.52944640800001</v>
      </c>
      <c r="AZ36" s="147">
        <v>389.32896299099997</v>
      </c>
      <c r="BA36" s="147">
        <v>420.64864585100003</v>
      </c>
      <c r="BB36" s="147">
        <v>444.73719717200004</v>
      </c>
      <c r="BC36" s="147">
        <v>435.96122169600005</v>
      </c>
      <c r="BD36" s="147">
        <v>423.272316332</v>
      </c>
      <c r="BE36" s="147">
        <v>440.98534565699993</v>
      </c>
      <c r="BF36" s="147">
        <v>450.547988186</v>
      </c>
      <c r="BG36" s="147">
        <v>448.13809218100005</v>
      </c>
      <c r="BH36" s="147">
        <v>449.48171943799997</v>
      </c>
      <c r="BI36" s="147">
        <v>447.22577781899997</v>
      </c>
      <c r="BJ36" s="147">
        <v>446.18611115499999</v>
      </c>
      <c r="BK36" s="147">
        <v>440.93378788299998</v>
      </c>
      <c r="BL36" s="147">
        <v>450.079579158</v>
      </c>
      <c r="BM36" s="147">
        <v>462.66177844200013</v>
      </c>
      <c r="BN36" s="147">
        <v>475.40222444399996</v>
      </c>
      <c r="BO36" s="147">
        <v>472.28807777000003</v>
      </c>
      <c r="BP36" s="147">
        <v>482.57152273299999</v>
      </c>
    </row>
    <row r="37" spans="1:68" s="27" customFormat="1" ht="16.5" customHeight="1">
      <c r="A37" s="404"/>
      <c r="B37" s="700"/>
      <c r="C37" s="197" t="s">
        <v>186</v>
      </c>
      <c r="D37" s="28"/>
      <c r="E37" s="150">
        <v>10922.3</v>
      </c>
      <c r="F37" s="150">
        <v>33074.761245005997</v>
      </c>
      <c r="G37" s="150">
        <v>34431.533656223524</v>
      </c>
      <c r="H37" s="150">
        <v>39257.983455943009</v>
      </c>
      <c r="I37" s="150">
        <v>42931.871865621957</v>
      </c>
      <c r="J37" s="150">
        <v>43544.712</v>
      </c>
      <c r="K37" s="150">
        <v>42581.152000000002</v>
      </c>
      <c r="L37" s="150">
        <v>45730.051264088695</v>
      </c>
      <c r="M37" s="150">
        <v>49051.911761527692</v>
      </c>
      <c r="N37" s="150">
        <v>53094.867261056766</v>
      </c>
      <c r="O37" s="150">
        <v>54545.006000000008</v>
      </c>
      <c r="P37" s="150">
        <v>57303.58</v>
      </c>
      <c r="Q37" s="150">
        <v>60634.581999999995</v>
      </c>
      <c r="R37" s="167"/>
      <c r="S37" s="150"/>
      <c r="T37" s="150"/>
      <c r="U37" s="150"/>
      <c r="V37" s="150"/>
      <c r="W37" s="150">
        <v>32795.365693097505</v>
      </c>
      <c r="X37" s="150">
        <v>33767.363453402948</v>
      </c>
      <c r="Y37" s="150">
        <v>34939.799024469285</v>
      </c>
      <c r="Z37" s="150">
        <v>36212.482797497141</v>
      </c>
      <c r="AA37" s="150">
        <v>37520.816393106252</v>
      </c>
      <c r="AB37" s="150">
        <v>38535.023601354915</v>
      </c>
      <c r="AC37" s="150">
        <v>39656.4471719914</v>
      </c>
      <c r="AD37" s="150">
        <v>41297.454292276539</v>
      </c>
      <c r="AE37" s="150">
        <v>42255.871330444003</v>
      </c>
      <c r="AF37" s="150">
        <v>42578.299506190771</v>
      </c>
      <c r="AG37" s="150">
        <v>43285.793804659697</v>
      </c>
      <c r="AH37" s="150">
        <v>43777.193992959641</v>
      </c>
      <c r="AI37" s="150">
        <v>43825.912549278</v>
      </c>
      <c r="AJ37" s="150">
        <v>43932.827000000005</v>
      </c>
      <c r="AK37" s="150">
        <v>43408.767000000007</v>
      </c>
      <c r="AL37" s="150">
        <v>43046.983130434783</v>
      </c>
      <c r="AM37" s="150">
        <v>42451.521763885496</v>
      </c>
      <c r="AN37" s="150">
        <v>42500.984891232467</v>
      </c>
      <c r="AO37" s="150">
        <v>42510.034999157957</v>
      </c>
      <c r="AP37" s="150">
        <v>42876.759317218923</v>
      </c>
      <c r="AQ37" s="150">
        <v>43578.448684523501</v>
      </c>
      <c r="AR37" s="150">
        <v>45195.210100156248</v>
      </c>
      <c r="AS37" s="150">
        <v>46512.389831976005</v>
      </c>
      <c r="AT37" s="150">
        <v>47579.48523068025</v>
      </c>
      <c r="AU37" s="150">
        <v>47892.959680454245</v>
      </c>
      <c r="AV37" s="150">
        <v>47984.487686403751</v>
      </c>
      <c r="AW37" s="150">
        <v>49543.096196939499</v>
      </c>
      <c r="AX37" s="150">
        <v>50755.651355439499</v>
      </c>
      <c r="AY37" s="150">
        <v>51924.283771895003</v>
      </c>
      <c r="AZ37" s="150">
        <v>52663.201934572498</v>
      </c>
      <c r="BA37" s="150">
        <v>53678.012940446497</v>
      </c>
      <c r="BB37" s="150">
        <v>54172.882178546497</v>
      </c>
      <c r="BC37" s="150">
        <v>53836.302518679746</v>
      </c>
      <c r="BD37" s="150">
        <v>53710.596731273501</v>
      </c>
      <c r="BE37" s="150">
        <v>54536.042999999991</v>
      </c>
      <c r="BF37" s="150">
        <v>56000.817000000003</v>
      </c>
      <c r="BG37" s="150">
        <v>56395.414000000004</v>
      </c>
      <c r="BH37" s="150">
        <v>57054.489000000001</v>
      </c>
      <c r="BI37" s="150">
        <v>57374.470999999998</v>
      </c>
      <c r="BJ37" s="150">
        <v>58377.370999999999</v>
      </c>
      <c r="BK37" s="150">
        <v>59072.779000000002</v>
      </c>
      <c r="BL37" s="150">
        <v>59956.349000000002</v>
      </c>
      <c r="BM37" s="150">
        <v>61282.078000000001</v>
      </c>
      <c r="BN37" s="150">
        <v>62170.034000000007</v>
      </c>
      <c r="BO37" s="150">
        <v>62865.440000000002</v>
      </c>
      <c r="BP37" s="150">
        <v>63691.735999999997</v>
      </c>
    </row>
    <row r="38" spans="1:68" s="27" customFormat="1" ht="16.5" customHeight="1">
      <c r="A38" s="404"/>
      <c r="B38" s="700"/>
      <c r="C38" s="35" t="s">
        <v>871</v>
      </c>
      <c r="D38" s="28"/>
      <c r="E38" s="518"/>
      <c r="F38" s="518"/>
      <c r="G38" s="518"/>
      <c r="H38" s="518"/>
      <c r="I38" s="158">
        <v>2.5249353411652065E-2</v>
      </c>
      <c r="J38" s="158">
        <v>2.7448477249738937E-2</v>
      </c>
      <c r="K38" s="158">
        <v>2.7740418426546554E-2</v>
      </c>
      <c r="L38" s="158">
        <v>2.6565563413869703E-2</v>
      </c>
      <c r="M38" s="158">
        <v>2.8558343843069864E-2</v>
      </c>
      <c r="N38" s="158">
        <v>3.1329545839108464E-2</v>
      </c>
      <c r="O38" s="158">
        <v>3.2737904662230546E-2</v>
      </c>
      <c r="P38" s="158">
        <v>3.1910840077953279E-2</v>
      </c>
      <c r="Q38" s="158">
        <v>3.0963748908791642E-2</v>
      </c>
      <c r="R38" s="167"/>
      <c r="S38" s="147"/>
      <c r="T38" s="147"/>
      <c r="U38" s="147"/>
      <c r="V38" s="147"/>
      <c r="W38" s="147"/>
      <c r="X38" s="147"/>
      <c r="Y38" s="147"/>
      <c r="Z38" s="147"/>
      <c r="AA38" s="147"/>
      <c r="AB38" s="147"/>
      <c r="AC38" s="147"/>
      <c r="AD38" s="147"/>
      <c r="AE38" s="158">
        <v>2.4431733911507013E-2</v>
      </c>
      <c r="AF38" s="158">
        <v>2.5116818209698504E-2</v>
      </c>
      <c r="AG38" s="158">
        <v>2.5359972715663308E-2</v>
      </c>
      <c r="AH38" s="158">
        <v>2.5930480215314414E-2</v>
      </c>
      <c r="AI38" s="158">
        <v>2.6485327010343614E-2</v>
      </c>
      <c r="AJ38" s="158">
        <v>2.7134668236216207E-2</v>
      </c>
      <c r="AK38" s="158">
        <v>2.7796713421574571E-2</v>
      </c>
      <c r="AL38" s="158">
        <v>2.8353479740741077E-2</v>
      </c>
      <c r="AM38" s="158">
        <v>2.7429830092329348E-2</v>
      </c>
      <c r="AN38" s="158">
        <v>2.8068165086359349E-2</v>
      </c>
      <c r="AO38" s="158">
        <v>2.7971862679367278E-2</v>
      </c>
      <c r="AP38" s="158">
        <v>2.7477641438480038E-2</v>
      </c>
      <c r="AQ38" s="158">
        <v>2.7183991596266829E-2</v>
      </c>
      <c r="AR38" s="158">
        <v>2.6612259579928139E-2</v>
      </c>
      <c r="AS38" s="158">
        <v>2.6290461149434095E-2</v>
      </c>
      <c r="AT38" s="158">
        <v>2.6243854653007534E-2</v>
      </c>
      <c r="AU38" s="158">
        <v>2.7333857540247138E-2</v>
      </c>
      <c r="AV38" s="158">
        <v>2.8338372607909338E-2</v>
      </c>
      <c r="AW38" s="158">
        <v>2.8649803245613309E-2</v>
      </c>
      <c r="AX38" s="158">
        <v>2.9812186454372537E-2</v>
      </c>
      <c r="AY38" s="158">
        <v>2.998678162599322E-2</v>
      </c>
      <c r="AZ38" s="158">
        <v>3.029216531435374E-2</v>
      </c>
      <c r="BA38" s="158">
        <v>3.1733087441349964E-2</v>
      </c>
      <c r="BB38" s="158">
        <v>3.312386300013493E-2</v>
      </c>
      <c r="BC38" s="158">
        <v>3.3310167452922597E-2</v>
      </c>
      <c r="BD38" s="158">
        <v>3.2133107375376578E-2</v>
      </c>
      <c r="BE38" s="158">
        <v>3.305068844958773E-2</v>
      </c>
      <c r="BF38" s="158">
        <v>3.2513659413985055E-2</v>
      </c>
      <c r="BG38" s="158">
        <v>3.2517877401696628E-2</v>
      </c>
      <c r="BH38" s="158">
        <v>3.2318311284200089E-2</v>
      </c>
      <c r="BI38" s="158">
        <v>3.1682734250234573E-2</v>
      </c>
      <c r="BJ38" s="158">
        <v>3.1202473826324174E-2</v>
      </c>
      <c r="BK38" s="158">
        <v>3.1083940012208169E-2</v>
      </c>
      <c r="BL38" s="158">
        <v>3.0896893894009184E-2</v>
      </c>
      <c r="BM38" s="158">
        <v>3.0740499532598404E-2</v>
      </c>
      <c r="BN38" s="158">
        <v>3.1142956912029441E-2</v>
      </c>
      <c r="BO38" s="158">
        <v>3.133297065635321E-2</v>
      </c>
      <c r="BP38" s="158">
        <v>3.1200446182725442E-2</v>
      </c>
    </row>
    <row r="39" spans="1:68" s="27" customFormat="1" ht="16.5" customHeight="1">
      <c r="A39" s="404"/>
      <c r="B39" s="700"/>
      <c r="C39" s="27" t="s">
        <v>185</v>
      </c>
      <c r="D39" s="28"/>
      <c r="E39" s="519"/>
      <c r="F39" s="519"/>
      <c r="G39" s="519"/>
      <c r="H39" s="519"/>
      <c r="I39" s="147">
        <v>1097.3132877319999</v>
      </c>
      <c r="J39" s="147">
        <v>1212.7335172175644</v>
      </c>
      <c r="K39" s="147">
        <v>1202.7036996512466</v>
      </c>
      <c r="L39" s="147">
        <v>1238.5881503203145</v>
      </c>
      <c r="M39" s="147">
        <v>1427.0468617236811</v>
      </c>
      <c r="N39" s="147">
        <v>1696.6711068102722</v>
      </c>
      <c r="O39" s="147">
        <v>1822.7785379656075</v>
      </c>
      <c r="P39" s="147">
        <v>1869.3661171560259</v>
      </c>
      <c r="Q39" s="147">
        <v>1923.0906342662674</v>
      </c>
      <c r="R39" s="167"/>
      <c r="S39" s="147"/>
      <c r="T39" s="147"/>
      <c r="U39" s="147"/>
      <c r="V39" s="147"/>
      <c r="W39" s="147"/>
      <c r="X39" s="147"/>
      <c r="Y39" s="147"/>
      <c r="Z39" s="147"/>
      <c r="AA39" s="147"/>
      <c r="AB39" s="147"/>
      <c r="AC39" s="147"/>
      <c r="AD39" s="147"/>
      <c r="AE39" s="147">
        <v>257.49105787100007</v>
      </c>
      <c r="AF39" s="147">
        <v>269.76685430600003</v>
      </c>
      <c r="AG39" s="147">
        <v>280.22892509899998</v>
      </c>
      <c r="AH39" s="147">
        <v>289.82645045599998</v>
      </c>
      <c r="AI39" s="147">
        <v>289.95081763995489</v>
      </c>
      <c r="AJ39" s="147">
        <v>301.46556815735414</v>
      </c>
      <c r="AK39" s="147">
        <v>308.72834541977693</v>
      </c>
      <c r="AL39" s="147">
        <v>312.58878600047859</v>
      </c>
      <c r="AM39" s="147">
        <v>291.94972974512098</v>
      </c>
      <c r="AN39" s="147">
        <v>302.73571536661041</v>
      </c>
      <c r="AO39" s="147">
        <v>305.36095233616959</v>
      </c>
      <c r="AP39" s="147">
        <v>302.6575629883456</v>
      </c>
      <c r="AQ39" s="147">
        <v>300.24369669749836</v>
      </c>
      <c r="AR39" s="147">
        <v>305.01159661061263</v>
      </c>
      <c r="AS39" s="147">
        <v>313.52794472480389</v>
      </c>
      <c r="AT39" s="147">
        <v>319.80010839867134</v>
      </c>
      <c r="AU39" s="147">
        <v>328.90038463438935</v>
      </c>
      <c r="AV39" s="147">
        <v>345.36483337385454</v>
      </c>
      <c r="AW39" s="147">
        <v>364.37241320527539</v>
      </c>
      <c r="AX39" s="147">
        <v>388.53946076799946</v>
      </c>
      <c r="AY39" s="147">
        <v>391.30586106399232</v>
      </c>
      <c r="AZ39" s="147">
        <v>405.55876021359649</v>
      </c>
      <c r="BA39" s="147">
        <v>438.21676262561425</v>
      </c>
      <c r="BB39" s="147">
        <v>461.45502439676693</v>
      </c>
      <c r="BC39" s="147">
        <v>450.9778480993856</v>
      </c>
      <c r="BD39" s="147">
        <v>439.37700292351155</v>
      </c>
      <c r="BE39" s="147">
        <v>464.00762560683916</v>
      </c>
      <c r="BF39" s="147">
        <v>468.46507057336129</v>
      </c>
      <c r="BG39" s="147">
        <v>465.7151455502559</v>
      </c>
      <c r="BH39" s="147">
        <v>468.61030261999804</v>
      </c>
      <c r="BI39" s="147">
        <v>467.25893928115119</v>
      </c>
      <c r="BJ39" s="147">
        <v>467.84575600559202</v>
      </c>
      <c r="BK39" s="147">
        <v>463.95032622119197</v>
      </c>
      <c r="BL39" s="147">
        <v>473.01509038005418</v>
      </c>
      <c r="BM39" s="147">
        <v>486.03058989152385</v>
      </c>
      <c r="BN39" s="147">
        <v>500.08673018603497</v>
      </c>
      <c r="BO39" s="147">
        <v>497.90061259476795</v>
      </c>
      <c r="BP39" s="147">
        <v>508.26737810190053</v>
      </c>
    </row>
    <row r="40" spans="1:68" s="27" customFormat="1" ht="16.5" customHeight="1">
      <c r="A40" s="404"/>
      <c r="B40" s="700"/>
      <c r="C40" s="197" t="s">
        <v>186</v>
      </c>
      <c r="D40" s="28"/>
      <c r="E40" s="520"/>
      <c r="F40" s="520"/>
      <c r="G40" s="520"/>
      <c r="H40" s="520"/>
      <c r="I40" s="150">
        <v>43459.064865621956</v>
      </c>
      <c r="J40" s="150">
        <v>44182.178347583882</v>
      </c>
      <c r="K40" s="150">
        <v>43355.643781504878</v>
      </c>
      <c r="L40" s="150">
        <v>46623.823896528236</v>
      </c>
      <c r="M40" s="150">
        <v>49969.524478219231</v>
      </c>
      <c r="N40" s="150">
        <v>54155.624072032631</v>
      </c>
      <c r="O40" s="150">
        <v>55677.923091655037</v>
      </c>
      <c r="P40" s="150">
        <v>58580.912084716409</v>
      </c>
      <c r="Q40" s="150">
        <v>62107.810004887288</v>
      </c>
      <c r="R40" s="167"/>
      <c r="S40" s="147"/>
      <c r="T40" s="147"/>
      <c r="U40" s="147"/>
      <c r="V40" s="147"/>
      <c r="W40" s="147"/>
      <c r="X40" s="147"/>
      <c r="Y40" s="147"/>
      <c r="Z40" s="147"/>
      <c r="AA40" s="147"/>
      <c r="AB40" s="147"/>
      <c r="AC40" s="147"/>
      <c r="AD40" s="147"/>
      <c r="AE40" s="150">
        <v>42742.332330443998</v>
      </c>
      <c r="AF40" s="150">
        <v>43079.974506190767</v>
      </c>
      <c r="AG40" s="150">
        <v>43839.865804659697</v>
      </c>
      <c r="AH40" s="150">
        <v>44343.75799295964</v>
      </c>
      <c r="AI40" s="150">
        <v>44398.607910650026</v>
      </c>
      <c r="AJ40" s="150">
        <v>44561.999820467296</v>
      </c>
      <c r="AK40" s="150">
        <v>44064.42353265563</v>
      </c>
      <c r="AL40" s="150">
        <v>43739.323806275366</v>
      </c>
      <c r="AM40" s="150">
        <v>43165.354813549304</v>
      </c>
      <c r="AN40" s="150">
        <v>43261.453815500237</v>
      </c>
      <c r="AO40" s="150">
        <v>43310.894268028562</v>
      </c>
      <c r="AP40" s="150">
        <v>43699.565200436235</v>
      </c>
      <c r="AQ40" s="150">
        <v>44422.230822077261</v>
      </c>
      <c r="AR40" s="150">
        <v>46097.173159304592</v>
      </c>
      <c r="AS40" s="150">
        <v>47442.908928995414</v>
      </c>
      <c r="AT40" s="150">
        <v>48477.949376973476</v>
      </c>
      <c r="AU40" s="150">
        <v>48799.324433601214</v>
      </c>
      <c r="AV40" s="150">
        <v>48882.643001805685</v>
      </c>
      <c r="AW40" s="150">
        <v>50457.866370031195</v>
      </c>
      <c r="AX40" s="150">
        <v>51706.642865869551</v>
      </c>
      <c r="AY40" s="150">
        <v>52922.073417305619</v>
      </c>
      <c r="AZ40" s="150">
        <v>53700.080982862783</v>
      </c>
      <c r="BA40" s="150">
        <v>54787.526636782757</v>
      </c>
      <c r="BB40" s="150">
        <v>55270.505470086311</v>
      </c>
      <c r="BC40" s="150">
        <v>54907.130679449081</v>
      </c>
      <c r="BD40" s="150">
        <v>54844.87727315037</v>
      </c>
      <c r="BE40" s="150">
        <v>55699.28813409085</v>
      </c>
      <c r="BF40" s="150">
        <v>57163.182517191955</v>
      </c>
      <c r="BG40" s="150">
        <v>57602.040156769137</v>
      </c>
      <c r="BH40" s="150">
        <v>58318.032815394094</v>
      </c>
      <c r="BI40" s="150">
        <v>58671.639240953162</v>
      </c>
      <c r="BJ40" s="150">
        <v>59649.516075836866</v>
      </c>
      <c r="BK40" s="150">
        <v>60532.105076421496</v>
      </c>
      <c r="BL40" s="150">
        <v>61406.118558546877</v>
      </c>
      <c r="BM40" s="150">
        <v>62727.462640542362</v>
      </c>
      <c r="BN40" s="150">
        <v>63707.494133077875</v>
      </c>
      <c r="BO40" s="150">
        <v>64445.32877746116</v>
      </c>
      <c r="BP40" s="150">
        <v>65340.567768535599</v>
      </c>
    </row>
    <row r="41" spans="1:68" s="27" customFormat="1" ht="16.5" customHeight="1">
      <c r="A41" s="404"/>
      <c r="B41" s="700"/>
      <c r="C41" s="26" t="s">
        <v>766</v>
      </c>
      <c r="D41" s="28"/>
      <c r="E41" s="158">
        <v>8.4351792203373639E-3</v>
      </c>
      <c r="F41" s="158">
        <v>5.4452716854320356E-3</v>
      </c>
      <c r="G41" s="158">
        <v>7.946133452178275E-3</v>
      </c>
      <c r="H41" s="158">
        <v>5.6424429895091336E-3</v>
      </c>
      <c r="I41" s="158">
        <v>4.2211653451186765E-3</v>
      </c>
      <c r="J41" s="158">
        <v>4.6242301408593043E-3</v>
      </c>
      <c r="K41" s="158">
        <v>3.8496097217174713E-3</v>
      </c>
      <c r="L41" s="158">
        <v>4.7316792768503282E-3</v>
      </c>
      <c r="M41" s="158">
        <v>3.0899300314573479E-3</v>
      </c>
      <c r="N41" s="158">
        <v>5.4701758987744254E-3</v>
      </c>
      <c r="O41" s="158">
        <v>9.1201835507355306E-3</v>
      </c>
      <c r="P41" s="158">
        <v>9.341487840308969E-3</v>
      </c>
      <c r="Q41" s="158">
        <v>8.7192692690525875E-3</v>
      </c>
      <c r="R41" s="167"/>
      <c r="S41" s="166">
        <v>7.857762441343159E-3</v>
      </c>
      <c r="T41" s="166">
        <v>9.326795742112327E-3</v>
      </c>
      <c r="U41" s="166">
        <v>8.4814198614393699E-3</v>
      </c>
      <c r="V41" s="166">
        <v>5.4452716854320356E-3</v>
      </c>
      <c r="W41" s="166">
        <v>1.2805560063100137E-2</v>
      </c>
      <c r="X41" s="149">
        <v>1.040450621005418E-2</v>
      </c>
      <c r="Y41" s="149">
        <v>8.5538295383061035E-3</v>
      </c>
      <c r="Z41" s="149">
        <v>7.9461333597291087E-3</v>
      </c>
      <c r="AA41" s="149">
        <v>4.5271746643039852E-3</v>
      </c>
      <c r="AB41" s="149">
        <v>4.6733451850849671E-3</v>
      </c>
      <c r="AC41" s="149">
        <v>4.7144390511256158E-3</v>
      </c>
      <c r="AD41" s="149">
        <v>5.6424429895091336E-3</v>
      </c>
      <c r="AE41" s="149">
        <v>4.6118966568575656E-3</v>
      </c>
      <c r="AF41" s="149">
        <v>4.274943115229031E-3</v>
      </c>
      <c r="AG41" s="149">
        <v>3.8720312629312234E-3</v>
      </c>
      <c r="AH41" s="149">
        <v>4.2210493524078747E-3</v>
      </c>
      <c r="AI41" s="149">
        <v>4.624736822282885E-3</v>
      </c>
      <c r="AJ41" s="149">
        <v>4.3196547292991194E-3</v>
      </c>
      <c r="AK41" s="149">
        <v>4.2983720560796426E-3</v>
      </c>
      <c r="AL41" s="149">
        <v>4.6242301408593043E-3</v>
      </c>
      <c r="AM41" s="149">
        <v>4.8371538590380363E-3</v>
      </c>
      <c r="AN41" s="149">
        <v>3.5343526002633244E-3</v>
      </c>
      <c r="AO41" s="149">
        <v>3.9620615206377918E-3</v>
      </c>
      <c r="AP41" s="149">
        <v>3.8496097217174713E-3</v>
      </c>
      <c r="AQ41" s="149">
        <v>2.8274025074000821E-3</v>
      </c>
      <c r="AR41" s="149">
        <v>4.0372267522934954E-3</v>
      </c>
      <c r="AS41" s="149">
        <v>3.9714704817064147E-3</v>
      </c>
      <c r="AT41" s="149">
        <v>4.7316792768503282E-3</v>
      </c>
      <c r="AU41" s="149">
        <v>1.9913297207210068E-3</v>
      </c>
      <c r="AV41" s="149">
        <v>2.6296099834261176E-3</v>
      </c>
      <c r="AW41" s="149">
        <v>3.2364467420295572E-3</v>
      </c>
      <c r="AX41" s="149">
        <v>3.0899300314573479E-3</v>
      </c>
      <c r="AY41" s="149">
        <v>3.2146924390483683E-3</v>
      </c>
      <c r="AZ41" s="149">
        <v>4.080035008630533E-3</v>
      </c>
      <c r="BA41" s="149">
        <v>4.503493363080791E-3</v>
      </c>
      <c r="BB41" s="149">
        <v>5.4701758987744254E-3</v>
      </c>
      <c r="BC41" s="149">
        <v>7.6328163215470838E-3</v>
      </c>
      <c r="BD41" s="149">
        <v>8.2580513431330972E-3</v>
      </c>
      <c r="BE41" s="149">
        <v>8.7895711598355054E-3</v>
      </c>
      <c r="BF41" s="149">
        <v>9.1201835507355306E-3</v>
      </c>
      <c r="BG41" s="149">
        <v>8.4496189882945841E-3</v>
      </c>
      <c r="BH41" s="149">
        <v>9.9619853724667376E-3</v>
      </c>
      <c r="BI41" s="149">
        <v>9.3869699349456107E-3</v>
      </c>
      <c r="BJ41" s="149">
        <v>9.341487840308969E-3</v>
      </c>
      <c r="BK41" s="149">
        <v>1.0526677316673E-2</v>
      </c>
      <c r="BL41" s="149">
        <v>9.3017879836572986E-3</v>
      </c>
      <c r="BM41" s="149">
        <v>8.665012439234742E-3</v>
      </c>
      <c r="BN41" s="149">
        <v>8.7192692690525875E-3</v>
      </c>
      <c r="BO41" s="149">
        <v>8.8005289405363556E-3</v>
      </c>
      <c r="BP41" s="149">
        <v>8.3293401877854584E-3</v>
      </c>
    </row>
    <row r="42" spans="1:68" s="27" customFormat="1" ht="16.5" customHeight="1">
      <c r="A42" s="404"/>
      <c r="B42" s="700"/>
      <c r="C42" s="26" t="s">
        <v>872</v>
      </c>
      <c r="D42" s="28"/>
      <c r="E42" s="158">
        <v>9.0595591232507013E-3</v>
      </c>
      <c r="F42" s="158">
        <v>4.1699351674561857E-3</v>
      </c>
      <c r="G42" s="158">
        <v>4.9713977900405527E-3</v>
      </c>
      <c r="H42" s="158">
        <v>4.9805576758521885E-3</v>
      </c>
      <c r="I42" s="158">
        <v>3.7297937861230967E-3</v>
      </c>
      <c r="J42" s="158">
        <v>4.5633009817933968E-3</v>
      </c>
      <c r="K42" s="158">
        <v>3.8275934563196984E-3</v>
      </c>
      <c r="L42" s="158">
        <v>4.7249789832135907E-3</v>
      </c>
      <c r="M42" s="158">
        <v>3.0899300314573479E-3</v>
      </c>
      <c r="N42" s="158">
        <v>5.4701758987744254E-3</v>
      </c>
      <c r="O42" s="158">
        <v>9.1201835507355306E-3</v>
      </c>
      <c r="P42" s="158">
        <v>9.341487840308969E-3</v>
      </c>
      <c r="Q42" s="158">
        <v>8.7192692690525875E-3</v>
      </c>
      <c r="R42" s="167"/>
      <c r="S42" s="166">
        <v>7.857762441343159E-3</v>
      </c>
      <c r="T42" s="166">
        <v>9.326795742112327E-3</v>
      </c>
      <c r="U42" s="166">
        <v>8.4814198614393699E-3</v>
      </c>
      <c r="V42" s="166">
        <v>4.1699351674561857E-3</v>
      </c>
      <c r="W42" s="166">
        <v>9.1536781240795784E-3</v>
      </c>
      <c r="X42" s="166">
        <v>6.9473197620531424E-3</v>
      </c>
      <c r="Y42" s="166">
        <v>5.2746162133846487E-3</v>
      </c>
      <c r="Z42" s="166">
        <v>4.971397732200903E-3</v>
      </c>
      <c r="AA42" s="166">
        <v>3.7730605850716187E-3</v>
      </c>
      <c r="AB42" s="166">
        <v>3.9587019503950736E-3</v>
      </c>
      <c r="AC42" s="166">
        <v>4.0288905684678494E-3</v>
      </c>
      <c r="AD42" s="166">
        <v>4.9805576758521885E-3</v>
      </c>
      <c r="AE42" s="166">
        <v>4.0373642102121843E-3</v>
      </c>
      <c r="AF42" s="166">
        <v>3.7082099056535908E-3</v>
      </c>
      <c r="AG42" s="166">
        <v>3.3267637921983793E-3</v>
      </c>
      <c r="AH42" s="166">
        <v>3.7296912957308437E-3</v>
      </c>
      <c r="AI42" s="166">
        <v>4.5502289525922853E-3</v>
      </c>
      <c r="AJ42" s="166">
        <v>4.2454611935666322E-3</v>
      </c>
      <c r="AK42" s="166">
        <v>4.2269227438771415E-3</v>
      </c>
      <c r="AL42" s="166">
        <v>4.5633009817933968E-3</v>
      </c>
      <c r="AM42" s="166">
        <v>4.8145653871801098E-3</v>
      </c>
      <c r="AN42" s="166">
        <v>3.5120019967381042E-3</v>
      </c>
      <c r="AO42" s="166">
        <v>3.9398883697560408E-3</v>
      </c>
      <c r="AP42" s="166">
        <v>3.8275934563196984E-3</v>
      </c>
      <c r="AQ42" s="166">
        <v>2.8188494245462697E-3</v>
      </c>
      <c r="AR42" s="166">
        <v>4.029239978857976E-3</v>
      </c>
      <c r="AS42" s="166">
        <v>3.9643265628315424E-3</v>
      </c>
      <c r="AT42" s="166">
        <v>4.7249789832135907E-3</v>
      </c>
      <c r="AU42" s="166">
        <v>1.9913297207210068E-3</v>
      </c>
      <c r="AV42" s="166">
        <v>2.6296099834261176E-3</v>
      </c>
      <c r="AW42" s="166">
        <v>3.2364467420295572E-3</v>
      </c>
      <c r="AX42" s="166">
        <v>3.0899300314573479E-3</v>
      </c>
      <c r="AY42" s="166">
        <v>3.2146924390483683E-3</v>
      </c>
      <c r="AZ42" s="166">
        <v>4.080035008630533E-3</v>
      </c>
      <c r="BA42" s="166">
        <v>4.503493363080791E-3</v>
      </c>
      <c r="BB42" s="166">
        <v>5.4701758987744254E-3</v>
      </c>
      <c r="BC42" s="166">
        <v>7.6328163215470838E-3</v>
      </c>
      <c r="BD42" s="166">
        <v>8.2580513431330972E-3</v>
      </c>
      <c r="BE42" s="166">
        <v>8.7895711598355054E-3</v>
      </c>
      <c r="BF42" s="166">
        <v>9.1201835507355306E-3</v>
      </c>
      <c r="BG42" s="166">
        <v>8.4496189882945841E-3</v>
      </c>
      <c r="BH42" s="166">
        <v>9.9619853724667376E-3</v>
      </c>
      <c r="BI42" s="166">
        <v>9.3869699349456107E-3</v>
      </c>
      <c r="BJ42" s="166">
        <v>9.341487840308969E-3</v>
      </c>
      <c r="BK42" s="166">
        <v>1.0526677316673E-2</v>
      </c>
      <c r="BL42" s="166">
        <v>9.3017879836572986E-3</v>
      </c>
      <c r="BM42" s="166">
        <v>8.665012439234742E-3</v>
      </c>
      <c r="BN42" s="166">
        <v>8.7192692690525875E-3</v>
      </c>
      <c r="BO42" s="166">
        <v>8.8005289405363556E-3</v>
      </c>
      <c r="BP42" s="166">
        <v>8.3293401877854584E-3</v>
      </c>
    </row>
    <row r="43" spans="1:68" s="27" customFormat="1" ht="16.5" customHeight="1">
      <c r="A43" s="404"/>
      <c r="B43" s="700"/>
      <c r="C43" s="27" t="s">
        <v>329</v>
      </c>
      <c r="D43" s="28"/>
      <c r="E43" s="160">
        <v>105.58199999999999</v>
      </c>
      <c r="F43" s="160">
        <v>150.52072042900002</v>
      </c>
      <c r="G43" s="160">
        <v>233.02517884199997</v>
      </c>
      <c r="H43" s="160">
        <v>192.38018030629888</v>
      </c>
      <c r="I43" s="160">
        <v>162.36154939950993</v>
      </c>
      <c r="J43" s="160">
        <v>179.49165508467098</v>
      </c>
      <c r="K43" s="160">
        <v>146.05583607682669</v>
      </c>
      <c r="L43" s="160">
        <v>193.57467452500001</v>
      </c>
      <c r="M43" s="160">
        <v>135.250010057</v>
      </c>
      <c r="N43" s="160">
        <v>258.92690921299999</v>
      </c>
      <c r="O43" s="160">
        <v>442.42757472863951</v>
      </c>
      <c r="P43" s="160">
        <v>478.59738271598673</v>
      </c>
      <c r="Q43" s="160">
        <v>478.95702443099998</v>
      </c>
      <c r="R43" s="167"/>
      <c r="S43" s="167">
        <v>24.924973709000003</v>
      </c>
      <c r="T43" s="167">
        <v>62.721622274000005</v>
      </c>
      <c r="U43" s="167">
        <v>89.426001203000013</v>
      </c>
      <c r="V43" s="167">
        <v>150.52072042900002</v>
      </c>
      <c r="W43" s="167">
        <v>87.597924669999998</v>
      </c>
      <c r="X43" s="167">
        <v>145.48857217999998</v>
      </c>
      <c r="Y43" s="167">
        <v>183.76320165999999</v>
      </c>
      <c r="Z43" s="167">
        <v>233.02517884199997</v>
      </c>
      <c r="AA43" s="167">
        <v>36.350689263</v>
      </c>
      <c r="AB43" s="167">
        <v>76.460800732999999</v>
      </c>
      <c r="AC43" s="167">
        <v>118.41511465505717</v>
      </c>
      <c r="AD43" s="167">
        <v>192.38018030629888</v>
      </c>
      <c r="AE43" s="167">
        <v>42.926799251514261</v>
      </c>
      <c r="AF43" s="167">
        <v>80.624090649168693</v>
      </c>
      <c r="AG43" s="167">
        <v>110.95547874177029</v>
      </c>
      <c r="AH43" s="167">
        <v>162.36154939950993</v>
      </c>
      <c r="AI43" s="167">
        <v>44.630010865196276</v>
      </c>
      <c r="AJ43" s="167">
        <v>83.724984893699983</v>
      </c>
      <c r="AK43" s="167">
        <v>125.31289057799339</v>
      </c>
      <c r="AL43" s="167">
        <v>179.49165508467098</v>
      </c>
      <c r="AM43" s="167">
        <v>44.84258486895132</v>
      </c>
      <c r="AN43" s="167">
        <v>66.18943706493863</v>
      </c>
      <c r="AO43" s="167">
        <v>112.16824519093879</v>
      </c>
      <c r="AP43" s="167">
        <v>146.05583607682669</v>
      </c>
      <c r="AQ43" s="167">
        <v>27.44767732875092</v>
      </c>
      <c r="AR43" s="167">
        <v>79.753331766000002</v>
      </c>
      <c r="AS43" s="167">
        <v>120.04772361267911</v>
      </c>
      <c r="AT43" s="167">
        <v>193.57467452500001</v>
      </c>
      <c r="AU43" s="167">
        <v>21.015064384000002</v>
      </c>
      <c r="AV43" s="167">
        <v>55.986061840000005</v>
      </c>
      <c r="AW43" s="167">
        <v>104.88047746100001</v>
      </c>
      <c r="AX43" s="167">
        <v>135.250010057</v>
      </c>
      <c r="AY43" s="167">
        <v>36.544136180999999</v>
      </c>
      <c r="AZ43" s="167">
        <v>94.107809481000004</v>
      </c>
      <c r="BA43" s="167">
        <v>158.382423786</v>
      </c>
      <c r="BB43" s="167">
        <v>258.92690921299999</v>
      </c>
      <c r="BC43" s="167">
        <v>89.918334106000003</v>
      </c>
      <c r="BD43" s="167">
        <v>195.89470536299999</v>
      </c>
      <c r="BE43" s="167">
        <v>316.10657821900003</v>
      </c>
      <c r="BF43" s="167">
        <v>442.42757472863951</v>
      </c>
      <c r="BG43" s="167">
        <v>105.6339226183605</v>
      </c>
      <c r="BH43" s="167">
        <v>250.70111115999998</v>
      </c>
      <c r="BI43" s="167">
        <v>357.56749947899999</v>
      </c>
      <c r="BJ43" s="167">
        <v>478.59738271598673</v>
      </c>
      <c r="BK43" s="167">
        <v>137.83062761699998</v>
      </c>
      <c r="BL43" s="167">
        <v>248.02129006000001</v>
      </c>
      <c r="BM43" s="167">
        <v>352.25552160322297</v>
      </c>
      <c r="BN43" s="167">
        <v>478.95702443099998</v>
      </c>
      <c r="BO43" s="167">
        <v>124.513647526</v>
      </c>
      <c r="BP43" s="167">
        <v>239.53478340384649</v>
      </c>
    </row>
    <row r="44" spans="1:68" s="27" customFormat="1" ht="16.5" customHeight="1">
      <c r="A44" s="404"/>
      <c r="B44" s="700"/>
      <c r="C44" s="27" t="s">
        <v>873</v>
      </c>
      <c r="D44" s="28"/>
      <c r="E44" s="160">
        <v>105.58199999999999</v>
      </c>
      <c r="F44" s="160">
        <v>115.26727807300001</v>
      </c>
      <c r="G44" s="160">
        <v>145.78925286</v>
      </c>
      <c r="H44" s="160">
        <v>169.81307307629888</v>
      </c>
      <c r="I44" s="160">
        <v>143.46159141950994</v>
      </c>
      <c r="J44" s="160">
        <v>177.12666128667098</v>
      </c>
      <c r="K44" s="160">
        <v>145.22052956982671</v>
      </c>
      <c r="L44" s="160">
        <v>193.30056313999998</v>
      </c>
      <c r="M44" s="160">
        <v>135.250010057</v>
      </c>
      <c r="N44" s="160">
        <v>258.92690921299999</v>
      </c>
      <c r="O44" s="160">
        <v>442.42757472863951</v>
      </c>
      <c r="P44" s="160">
        <v>478.59738271598673</v>
      </c>
      <c r="Q44" s="160">
        <v>478.95702443099998</v>
      </c>
      <c r="R44" s="167"/>
      <c r="S44" s="167">
        <v>24.924973709000003</v>
      </c>
      <c r="T44" s="167">
        <v>62.721622274000005</v>
      </c>
      <c r="U44" s="167">
        <v>89.426001203000013</v>
      </c>
      <c r="V44" s="167">
        <v>115.26727807300001</v>
      </c>
      <c r="W44" s="167">
        <v>62.616801046999989</v>
      </c>
      <c r="X44" s="167">
        <v>97.145949288999986</v>
      </c>
      <c r="Y44" s="167">
        <v>113.31537045</v>
      </c>
      <c r="Z44" s="167">
        <v>145.78925286</v>
      </c>
      <c r="AA44" s="167">
        <v>30.295573523999998</v>
      </c>
      <c r="AB44" s="167">
        <v>64.768492162000001</v>
      </c>
      <c r="AC44" s="167">
        <v>101.19582275305717</v>
      </c>
      <c r="AD44" s="167">
        <v>169.81307307629888</v>
      </c>
      <c r="AE44" s="167">
        <v>37.57914278051426</v>
      </c>
      <c r="AF44" s="167">
        <v>69.935679498168696</v>
      </c>
      <c r="AG44" s="167">
        <v>95.330498169770323</v>
      </c>
      <c r="AH44" s="167">
        <v>143.46159141950994</v>
      </c>
      <c r="AI44" s="167">
        <v>43.910988970196279</v>
      </c>
      <c r="AJ44" s="167">
        <v>82.286941103699974</v>
      </c>
      <c r="AK44" s="167">
        <v>123.22988805399339</v>
      </c>
      <c r="AL44" s="167">
        <v>177.12666128667098</v>
      </c>
      <c r="AM44" s="167">
        <v>44.63317960795132</v>
      </c>
      <c r="AN44" s="167">
        <v>65.770867093938634</v>
      </c>
      <c r="AO44" s="167">
        <v>111.5405105099388</v>
      </c>
      <c r="AP44" s="167">
        <v>145.22052956982671</v>
      </c>
      <c r="AQ44" s="167">
        <v>27.364646257750923</v>
      </c>
      <c r="AR44" s="167">
        <v>79.595557177000003</v>
      </c>
      <c r="AS44" s="167">
        <v>119.83178062567909</v>
      </c>
      <c r="AT44" s="167">
        <v>193.30056313999998</v>
      </c>
      <c r="AU44" s="167">
        <v>21.015064384000002</v>
      </c>
      <c r="AV44" s="167">
        <v>55.986061840000005</v>
      </c>
      <c r="AW44" s="167">
        <v>104.88047746100001</v>
      </c>
      <c r="AX44" s="167">
        <v>135.250010057</v>
      </c>
      <c r="AY44" s="167">
        <v>36.544136180999999</v>
      </c>
      <c r="AZ44" s="167">
        <v>94.107809481000004</v>
      </c>
      <c r="BA44" s="167">
        <v>158.382423786</v>
      </c>
      <c r="BB44" s="167">
        <v>258.92690921299999</v>
      </c>
      <c r="BC44" s="167">
        <v>89.918334106000003</v>
      </c>
      <c r="BD44" s="167">
        <v>195.89470536299999</v>
      </c>
      <c r="BE44" s="167">
        <v>316.10657821900003</v>
      </c>
      <c r="BF44" s="167">
        <v>442.42757472863951</v>
      </c>
      <c r="BG44" s="167">
        <v>105.6339226183605</v>
      </c>
      <c r="BH44" s="167">
        <v>250.70111115999998</v>
      </c>
      <c r="BI44" s="167">
        <v>357.56749947899999</v>
      </c>
      <c r="BJ44" s="167">
        <v>478.59738271598673</v>
      </c>
      <c r="BK44" s="167">
        <v>137.83062761699998</v>
      </c>
      <c r="BL44" s="167">
        <v>248.02129006000001</v>
      </c>
      <c r="BM44" s="167">
        <v>352.25552160322297</v>
      </c>
      <c r="BN44" s="167">
        <v>478.95702443099998</v>
      </c>
      <c r="BO44" s="167">
        <v>124.513647526</v>
      </c>
      <c r="BP44" s="167">
        <v>239.53478340384649</v>
      </c>
    </row>
    <row r="45" spans="1:68" s="27" customFormat="1" ht="16.5" customHeight="1">
      <c r="A45" s="404"/>
      <c r="B45" s="701"/>
      <c r="C45" s="203" t="s">
        <v>331</v>
      </c>
      <c r="D45" s="28"/>
      <c r="E45" s="204">
        <v>11654.209500000001</v>
      </c>
      <c r="F45" s="204">
        <v>27642.462878701615</v>
      </c>
      <c r="G45" s="204">
        <v>29325.606000000007</v>
      </c>
      <c r="H45" s="204">
        <v>34095.192572434848</v>
      </c>
      <c r="I45" s="204">
        <v>38463.67913241389</v>
      </c>
      <c r="J45" s="204">
        <v>38815.467573444927</v>
      </c>
      <c r="K45" s="567">
        <v>37940.42685752183</v>
      </c>
      <c r="L45" s="567">
        <v>40910.354062258884</v>
      </c>
      <c r="M45" s="567">
        <v>43771.220927358707</v>
      </c>
      <c r="N45" s="567">
        <v>47334.293083886339</v>
      </c>
      <c r="O45" s="567">
        <v>48510.819137292288</v>
      </c>
      <c r="P45" s="567">
        <v>51233.528416192552</v>
      </c>
      <c r="Q45" s="567">
        <v>54930.86744447361</v>
      </c>
      <c r="R45" s="167"/>
      <c r="S45" s="204">
        <v>12864.300282961</v>
      </c>
      <c r="T45" s="204">
        <v>13561.23077473157</v>
      </c>
      <c r="U45" s="204">
        <v>14096.9599423121</v>
      </c>
      <c r="V45" s="204">
        <v>27642.462878701615</v>
      </c>
      <c r="W45" s="204">
        <v>27742.5</v>
      </c>
      <c r="X45" s="204">
        <v>28198.22019761529</v>
      </c>
      <c r="Y45" s="204">
        <v>28722.892640527501</v>
      </c>
      <c r="Z45" s="204">
        <v>29325.606341188315</v>
      </c>
      <c r="AA45" s="204">
        <v>32294.241804345256</v>
      </c>
      <c r="AB45" s="204">
        <v>32901.87733964443</v>
      </c>
      <c r="AC45" s="204">
        <v>33551.167479089097</v>
      </c>
      <c r="AD45" s="204">
        <v>34095.192572434848</v>
      </c>
      <c r="AE45" s="204">
        <v>37748.464924476168</v>
      </c>
      <c r="AF45" s="204">
        <v>38031.966229886195</v>
      </c>
      <c r="AG45" s="204">
        <v>38312.466654806762</v>
      </c>
      <c r="AH45" s="204">
        <v>38464.736098593989</v>
      </c>
      <c r="AI45" s="204">
        <v>39137.251580838216</v>
      </c>
      <c r="AJ45" s="204">
        <v>39085.919431050061</v>
      </c>
      <c r="AK45" s="204">
        <v>38978.216286379</v>
      </c>
      <c r="AL45" s="204">
        <v>38815.467573444927</v>
      </c>
      <c r="AM45" s="204">
        <v>37596.818189056692</v>
      </c>
      <c r="AN45" s="204">
        <v>37765.314250966861</v>
      </c>
      <c r="AO45" s="204">
        <v>37851.136880744605</v>
      </c>
      <c r="AP45" s="204">
        <v>37940.42685752183</v>
      </c>
      <c r="AQ45" s="204">
        <v>39044.301149783088</v>
      </c>
      <c r="AR45" s="204">
        <v>39726.050482568338</v>
      </c>
      <c r="AS45" s="204">
        <v>40376.913070606031</v>
      </c>
      <c r="AT45" s="204">
        <v>40910.354062258884</v>
      </c>
      <c r="AU45" s="204">
        <v>42799.422027423068</v>
      </c>
      <c r="AV45" s="204">
        <v>42934.149994843014</v>
      </c>
      <c r="AW45" s="204">
        <v>43326.779448207359</v>
      </c>
      <c r="AX45" s="204">
        <v>43771.220927358707</v>
      </c>
      <c r="AY45" s="204">
        <v>46102.94058354968</v>
      </c>
      <c r="AZ45" s="204">
        <v>46513.183467241171</v>
      </c>
      <c r="BA45" s="204">
        <v>47020.546800944561</v>
      </c>
      <c r="BB45" s="204">
        <v>47334.293083886339</v>
      </c>
      <c r="BC45" s="204">
        <v>47776.441102145465</v>
      </c>
      <c r="BD45" s="204">
        <v>47836.501358645706</v>
      </c>
      <c r="BE45" s="204">
        <v>48083.49912570235</v>
      </c>
      <c r="BF45" s="204">
        <v>48510.819137292288</v>
      </c>
      <c r="BG45" s="204">
        <v>50281.239394928431</v>
      </c>
      <c r="BH45" s="204">
        <v>50608.102776269945</v>
      </c>
      <c r="BI45" s="204">
        <v>50881.87809251513</v>
      </c>
      <c r="BJ45" s="204">
        <v>51233.528416192552</v>
      </c>
      <c r="BK45" s="204">
        <v>53101.254150963287</v>
      </c>
      <c r="BL45" s="204">
        <v>53769.601189602727</v>
      </c>
      <c r="BM45" s="204">
        <v>54352.413845101968</v>
      </c>
      <c r="BN45" s="204">
        <v>54930.86744447361</v>
      </c>
      <c r="BO45" s="204">
        <v>57379.734602154444</v>
      </c>
      <c r="BP45" s="204">
        <v>57992.559518246097</v>
      </c>
    </row>
    <row r="46" spans="1:68" s="27" customFormat="1" ht="16.5" customHeight="1">
      <c r="A46" s="404"/>
      <c r="B46" s="700" t="s">
        <v>843</v>
      </c>
      <c r="C46" s="26" t="s">
        <v>332</v>
      </c>
      <c r="D46" s="28"/>
      <c r="E46" s="158">
        <v>0.27886677216686084</v>
      </c>
      <c r="F46" s="158">
        <v>0.28340008203042727</v>
      </c>
      <c r="G46" s="158">
        <v>0.24376903182386975</v>
      </c>
      <c r="H46" s="158">
        <v>0.30507638524040803</v>
      </c>
      <c r="I46" s="158">
        <v>0.31920913817923985</v>
      </c>
      <c r="J46" s="158">
        <v>0.23267596379683247</v>
      </c>
      <c r="K46" s="158">
        <v>0.26883187497847311</v>
      </c>
      <c r="L46" s="158">
        <v>0.37842684543313493</v>
      </c>
      <c r="M46" s="158">
        <v>0.34393973601770278</v>
      </c>
      <c r="N46" s="158">
        <v>0.36388808216900942</v>
      </c>
      <c r="O46" s="158">
        <v>0.35163515226064102</v>
      </c>
      <c r="P46" s="158">
        <v>0.34266781104153027</v>
      </c>
      <c r="Q46" s="158">
        <v>0.39272864427148946</v>
      </c>
      <c r="R46" s="167"/>
      <c r="S46" s="158">
        <v>0.2511492925073201</v>
      </c>
      <c r="T46" s="158">
        <v>0.24910511459381607</v>
      </c>
      <c r="U46" s="158">
        <v>0.29099563326515937</v>
      </c>
      <c r="V46" s="158">
        <v>0.28340008203042727</v>
      </c>
      <c r="W46" s="158">
        <v>0.29492113497012923</v>
      </c>
      <c r="X46" s="158">
        <v>0.2823093441690161</v>
      </c>
      <c r="Y46" s="158">
        <v>0.32377405278483107</v>
      </c>
      <c r="Z46" s="158">
        <v>0.24376903182386975</v>
      </c>
      <c r="AA46" s="158">
        <v>0.24548704540569657</v>
      </c>
      <c r="AB46" s="158">
        <v>0.24059769697127056</v>
      </c>
      <c r="AC46" s="158">
        <v>0.31909876632990347</v>
      </c>
      <c r="AD46" s="158">
        <v>0.30507638524040803</v>
      </c>
      <c r="AE46" s="158">
        <v>0.33159651565680637</v>
      </c>
      <c r="AF46" s="158">
        <v>0.33164434273406473</v>
      </c>
      <c r="AG46" s="158">
        <v>0.3165298060633408</v>
      </c>
      <c r="AH46" s="158">
        <v>0.31920913817923985</v>
      </c>
      <c r="AI46" s="158">
        <v>0.32727629256814172</v>
      </c>
      <c r="AJ46" s="158">
        <v>0.30516343267267504</v>
      </c>
      <c r="AK46" s="158">
        <v>0.27366961971915871</v>
      </c>
      <c r="AL46" s="158">
        <v>0.23267596379683247</v>
      </c>
      <c r="AM46" s="158">
        <v>0.24718861008632273</v>
      </c>
      <c r="AN46" s="158">
        <v>0.21508818308372638</v>
      </c>
      <c r="AO46" s="158">
        <v>0.23608029840964356</v>
      </c>
      <c r="AP46" s="158">
        <v>0.26883187497847311</v>
      </c>
      <c r="AQ46" s="158">
        <v>0.28228405046289701</v>
      </c>
      <c r="AR46" s="158">
        <v>0.42466553683280184</v>
      </c>
      <c r="AS46" s="158">
        <v>0.44468735874118909</v>
      </c>
      <c r="AT46" s="158">
        <v>0.37842684543313493</v>
      </c>
      <c r="AU46" s="158">
        <v>0.42076684924982138</v>
      </c>
      <c r="AV46" s="158">
        <v>0.37059199581756608</v>
      </c>
      <c r="AW46" s="158">
        <v>0.32420112899524689</v>
      </c>
      <c r="AX46" s="158">
        <v>0.34393973601770278</v>
      </c>
      <c r="AY46" s="158">
        <v>0.47697512743589238</v>
      </c>
      <c r="AZ46" s="158">
        <v>0.34274955502330851</v>
      </c>
      <c r="BA46" s="158">
        <v>0.29913782187765242</v>
      </c>
      <c r="BB46" s="158">
        <v>0.36388808216900942</v>
      </c>
      <c r="BC46" s="158">
        <v>0.42047824765973041</v>
      </c>
      <c r="BD46" s="158">
        <v>0.34099141075323425</v>
      </c>
      <c r="BE46" s="158">
        <v>0.33871029864518482</v>
      </c>
      <c r="BF46" s="158">
        <v>0.35163515226064102</v>
      </c>
      <c r="BG46" s="158">
        <v>0.41865761030235921</v>
      </c>
      <c r="BH46" s="158">
        <v>0.32780053411321503</v>
      </c>
      <c r="BI46" s="158">
        <v>0.36888623148656496</v>
      </c>
      <c r="BJ46" s="158">
        <v>0.34266781104153027</v>
      </c>
      <c r="BK46" s="158">
        <v>0.38019010564430755</v>
      </c>
      <c r="BL46" s="158">
        <v>0.37346660619982314</v>
      </c>
      <c r="BM46" s="158">
        <v>0.49481642218335631</v>
      </c>
      <c r="BN46" s="158">
        <v>0.39272864427148946</v>
      </c>
      <c r="BO46" s="158">
        <v>0.48532106871863778</v>
      </c>
      <c r="BP46" s="158">
        <v>0.45073495546484016</v>
      </c>
    </row>
    <row r="47" spans="1:68" s="27" customFormat="1" ht="16.5" customHeight="1">
      <c r="A47" s="404"/>
      <c r="B47" s="700"/>
      <c r="C47" s="27" t="s">
        <v>188</v>
      </c>
      <c r="D47" s="28"/>
      <c r="E47" s="147">
        <v>200.53699999999998</v>
      </c>
      <c r="F47" s="147">
        <v>357.91899999999998</v>
      </c>
      <c r="G47" s="147">
        <v>352.79399999999998</v>
      </c>
      <c r="H47" s="147">
        <v>446.53999999999996</v>
      </c>
      <c r="I47" s="147">
        <v>475.40200000000004</v>
      </c>
      <c r="J47" s="147">
        <v>442.84113215500003</v>
      </c>
      <c r="K47" s="147">
        <v>532.10085757399997</v>
      </c>
      <c r="L47" s="147">
        <v>774.2</v>
      </c>
      <c r="M47" s="147">
        <v>716.71213680799997</v>
      </c>
      <c r="N47" s="147">
        <v>824.53109347900011</v>
      </c>
      <c r="O47" s="147">
        <v>789.991482056</v>
      </c>
      <c r="P47" s="147">
        <v>873.03582223499996</v>
      </c>
      <c r="Q47" s="147">
        <v>1074.9169309229999</v>
      </c>
      <c r="R47" s="167"/>
      <c r="S47" s="147">
        <v>213.06199999999998</v>
      </c>
      <c r="T47" s="147">
        <v>210.65300000000002</v>
      </c>
      <c r="U47" s="147">
        <v>361.25100000000003</v>
      </c>
      <c r="V47" s="147">
        <v>357.91899999999998</v>
      </c>
      <c r="W47" s="147">
        <v>371.28300000000002</v>
      </c>
      <c r="X47" s="147">
        <v>351.27300000000002</v>
      </c>
      <c r="Y47" s="147">
        <v>403.19</v>
      </c>
      <c r="Z47" s="147">
        <v>352.79399999999998</v>
      </c>
      <c r="AA47" s="147">
        <v>360.91800000000001</v>
      </c>
      <c r="AB47" s="147">
        <v>352.12700000000001</v>
      </c>
      <c r="AC47" s="147">
        <v>465.11899999999997</v>
      </c>
      <c r="AD47" s="147">
        <v>446.53999999999996</v>
      </c>
      <c r="AE47" s="147">
        <v>495.17896924799999</v>
      </c>
      <c r="AF47" s="147">
        <v>492.72399999999999</v>
      </c>
      <c r="AG47" s="147">
        <v>474.19899999999996</v>
      </c>
      <c r="AH47" s="147">
        <v>475.40200000000004</v>
      </c>
      <c r="AI47" s="147">
        <v>500.7</v>
      </c>
      <c r="AJ47" s="147">
        <v>485.19780249500002</v>
      </c>
      <c r="AK47" s="147">
        <v>454.1</v>
      </c>
      <c r="AL47" s="147">
        <v>442.84113215500003</v>
      </c>
      <c r="AM47" s="147">
        <v>474.82699518099997</v>
      </c>
      <c r="AN47" s="147">
        <v>465.80046793399998</v>
      </c>
      <c r="AO47" s="147">
        <v>461.09333830200001</v>
      </c>
      <c r="AP47" s="147">
        <v>532.10085757399997</v>
      </c>
      <c r="AQ47" s="147">
        <v>564.54128394099996</v>
      </c>
      <c r="AR47" s="147">
        <v>844.69500000000005</v>
      </c>
      <c r="AS47" s="147">
        <v>879.58357524400003</v>
      </c>
      <c r="AT47" s="147">
        <v>774.2</v>
      </c>
      <c r="AU47" s="147">
        <v>883.4</v>
      </c>
      <c r="AV47" s="147">
        <v>773.95593136100001</v>
      </c>
      <c r="AW47" s="147">
        <v>673.32712912500006</v>
      </c>
      <c r="AX47" s="147">
        <v>716.71213680799997</v>
      </c>
      <c r="AY47" s="147">
        <v>1019.21257997</v>
      </c>
      <c r="AZ47" s="147">
        <v>725.17117135199999</v>
      </c>
      <c r="BA47" s="147">
        <v>681.74785563099999</v>
      </c>
      <c r="BB47" s="147">
        <v>824.53109347900011</v>
      </c>
      <c r="BC47" s="147">
        <v>995.88285865300008</v>
      </c>
      <c r="BD47" s="147">
        <v>781.47827544799998</v>
      </c>
      <c r="BE47" s="147">
        <v>756.86636370400004</v>
      </c>
      <c r="BF47" s="147">
        <v>789.991482056</v>
      </c>
      <c r="BG47" s="147">
        <v>925.41072200500003</v>
      </c>
      <c r="BH47" s="147">
        <v>696.49088714499999</v>
      </c>
      <c r="BI47" s="147">
        <v>820.77156432200013</v>
      </c>
      <c r="BJ47" s="147">
        <v>873.03582223499996</v>
      </c>
      <c r="BK47" s="147">
        <v>957.31248562500002</v>
      </c>
      <c r="BL47" s="147">
        <v>913.65446625700008</v>
      </c>
      <c r="BM47" s="147">
        <v>1175.475682041</v>
      </c>
      <c r="BN47" s="147">
        <v>1074.9169309229999</v>
      </c>
      <c r="BO47" s="147">
        <v>1297.4353405940001</v>
      </c>
      <c r="BP47" s="147">
        <v>1148.751349185</v>
      </c>
    </row>
    <row r="48" spans="1:68" s="27" customFormat="1" ht="16.5" customHeight="1">
      <c r="A48" s="404"/>
      <c r="B48" s="700"/>
      <c r="C48" s="197" t="s">
        <v>189</v>
      </c>
      <c r="D48" s="28"/>
      <c r="E48" s="150">
        <v>719.11400000000003</v>
      </c>
      <c r="F48" s="150">
        <v>1262.9459999999999</v>
      </c>
      <c r="G48" s="150">
        <v>1447.2469999999998</v>
      </c>
      <c r="H48" s="150">
        <v>1463.6990000000001</v>
      </c>
      <c r="I48" s="150">
        <v>1489.3120000000001</v>
      </c>
      <c r="J48" s="150">
        <v>1903.252596137</v>
      </c>
      <c r="K48" s="150">
        <v>1979.3071696449999</v>
      </c>
      <c r="L48" s="150">
        <v>2045.8379455449999</v>
      </c>
      <c r="M48" s="150">
        <v>2083.8305719089999</v>
      </c>
      <c r="N48" s="150">
        <v>2265.891997793</v>
      </c>
      <c r="O48" s="150">
        <v>2246.6226057809999</v>
      </c>
      <c r="P48" s="150">
        <v>2547.7614007029997</v>
      </c>
      <c r="Q48" s="150">
        <v>2737.0474412859999</v>
      </c>
      <c r="R48" s="167"/>
      <c r="S48" s="150">
        <v>848.34799999999996</v>
      </c>
      <c r="T48" s="150">
        <v>845.6389999999999</v>
      </c>
      <c r="U48" s="150">
        <v>1241.431</v>
      </c>
      <c r="V48" s="150">
        <v>1262.9459999999999</v>
      </c>
      <c r="W48" s="150">
        <v>1258.923</v>
      </c>
      <c r="X48" s="150">
        <v>1244.2840000000001</v>
      </c>
      <c r="Y48" s="150">
        <v>1245.2819999999999</v>
      </c>
      <c r="Z48" s="150">
        <v>1447.2469999999998</v>
      </c>
      <c r="AA48" s="150">
        <v>1470.212</v>
      </c>
      <c r="AB48" s="150">
        <v>1463.5509999999999</v>
      </c>
      <c r="AC48" s="150">
        <v>1457.6020000000001</v>
      </c>
      <c r="AD48" s="150">
        <v>1463.6990000000001</v>
      </c>
      <c r="AE48" s="150">
        <v>1493.317769842</v>
      </c>
      <c r="AF48" s="150">
        <v>1485.7</v>
      </c>
      <c r="AG48" s="150">
        <v>1498.1179999999999</v>
      </c>
      <c r="AH48" s="150">
        <v>1489.3120000000001</v>
      </c>
      <c r="AI48" s="150">
        <v>1529.9</v>
      </c>
      <c r="AJ48" s="150">
        <v>1589.960495088</v>
      </c>
      <c r="AK48" s="150">
        <v>1659.3</v>
      </c>
      <c r="AL48" s="150">
        <v>1903.252596137</v>
      </c>
      <c r="AM48" s="150">
        <v>1920.90968518</v>
      </c>
      <c r="AN48" s="150">
        <v>2165.6255646210002</v>
      </c>
      <c r="AO48" s="150">
        <v>1953.1207873259998</v>
      </c>
      <c r="AP48" s="150">
        <v>1979.3071696449999</v>
      </c>
      <c r="AQ48" s="150">
        <v>1999.905</v>
      </c>
      <c r="AR48" s="150">
        <v>1989.0830000000001</v>
      </c>
      <c r="AS48" s="150">
        <v>1977.9819640789999</v>
      </c>
      <c r="AT48" s="150">
        <v>2045.8379455449999</v>
      </c>
      <c r="AU48" s="150">
        <v>2099.5</v>
      </c>
      <c r="AV48" s="150">
        <v>2088.431320956</v>
      </c>
      <c r="AW48" s="150">
        <v>2076.8808893779997</v>
      </c>
      <c r="AX48" s="150">
        <v>2083.8305719089999</v>
      </c>
      <c r="AY48" s="150">
        <v>2136.8254262</v>
      </c>
      <c r="AZ48" s="150">
        <v>2115.7464998099999</v>
      </c>
      <c r="BA48" s="150">
        <v>2279.0426544920001</v>
      </c>
      <c r="BB48" s="150">
        <v>2265.891997793</v>
      </c>
      <c r="BC48" s="150">
        <v>2368.452742076</v>
      </c>
      <c r="BD48" s="150">
        <v>2291.782874301</v>
      </c>
      <c r="BE48" s="150">
        <v>2234.5537373130001</v>
      </c>
      <c r="BF48" s="150">
        <v>2246.6226057809999</v>
      </c>
      <c r="BG48" s="150">
        <v>2210.4237430120002</v>
      </c>
      <c r="BH48" s="150">
        <v>2124.7399398820003</v>
      </c>
      <c r="BI48" s="150">
        <v>2224.9991847470001</v>
      </c>
      <c r="BJ48" s="150">
        <v>2547.7614007029997</v>
      </c>
      <c r="BK48" s="150">
        <v>2517.9836913499998</v>
      </c>
      <c r="BL48" s="150">
        <v>2446.4154253410002</v>
      </c>
      <c r="BM48" s="150">
        <v>2375.5793650790001</v>
      </c>
      <c r="BN48" s="150">
        <v>2737.0474412859999</v>
      </c>
      <c r="BO48" s="150">
        <v>2673.3546598739999</v>
      </c>
      <c r="BP48" s="150">
        <v>2548.618284997</v>
      </c>
    </row>
    <row r="49" spans="1:68" s="27" customFormat="1" ht="16.5" customHeight="1">
      <c r="A49" s="98"/>
      <c r="B49" s="700"/>
      <c r="C49" s="26" t="s">
        <v>333</v>
      </c>
      <c r="D49" s="28"/>
      <c r="E49" s="158">
        <v>1.1974916355404011</v>
      </c>
      <c r="F49" s="158">
        <v>1.2523860877662227</v>
      </c>
      <c r="G49" s="158">
        <v>1.164760403718232</v>
      </c>
      <c r="H49" s="158">
        <v>1.2696128097375212</v>
      </c>
      <c r="I49" s="158">
        <v>1.2941855031047893</v>
      </c>
      <c r="J49" s="158">
        <v>1.1933714449716206</v>
      </c>
      <c r="K49" s="158">
        <v>1.1475163307802136</v>
      </c>
      <c r="L49" s="158">
        <v>1.1590787570494996</v>
      </c>
      <c r="M49" s="158">
        <v>1.1667394348455566</v>
      </c>
      <c r="N49" s="158">
        <v>1.0943978381133506</v>
      </c>
      <c r="O49" s="158">
        <v>1.1037845419172858</v>
      </c>
      <c r="P49" s="158">
        <v>1.0910705014343092</v>
      </c>
      <c r="Q49" s="158">
        <v>1.0594581865093784</v>
      </c>
      <c r="R49" s="167"/>
      <c r="S49" s="158">
        <v>1.0425096776322926</v>
      </c>
      <c r="T49" s="158">
        <v>1.0624947524889463</v>
      </c>
      <c r="U49" s="158">
        <v>0.87110117275950105</v>
      </c>
      <c r="V49" s="158">
        <v>1.2523860877662227</v>
      </c>
      <c r="W49" s="158">
        <v>1.2595655175098079</v>
      </c>
      <c r="X49" s="158">
        <v>1.2743843045478362</v>
      </c>
      <c r="Y49" s="158">
        <v>1.2733629812363785</v>
      </c>
      <c r="Z49" s="158">
        <v>1.164760403718232</v>
      </c>
      <c r="AA49" s="158">
        <v>1.1465666176034475</v>
      </c>
      <c r="AB49" s="158">
        <v>1.1517849395067201</v>
      </c>
      <c r="AC49" s="158">
        <v>1.2749234701928236</v>
      </c>
      <c r="AD49" s="158">
        <v>1.2696128097375212</v>
      </c>
      <c r="AE49" s="158">
        <v>1.2444312796750687</v>
      </c>
      <c r="AF49" s="158">
        <v>1.2508117385744095</v>
      </c>
      <c r="AG49" s="158">
        <v>1.2865782268152441</v>
      </c>
      <c r="AH49" s="158">
        <v>1.2941855031047893</v>
      </c>
      <c r="AI49" s="158">
        <v>1.2598209033270149</v>
      </c>
      <c r="AJ49" s="158">
        <v>1.2437077521077362</v>
      </c>
      <c r="AK49" s="158">
        <v>1.2268426444886398</v>
      </c>
      <c r="AL49" s="158">
        <v>1.1933714449716206</v>
      </c>
      <c r="AM49" s="158">
        <v>1.1824019204657026</v>
      </c>
      <c r="AN49" s="158">
        <v>1.0487903993668877</v>
      </c>
      <c r="AO49" s="158">
        <v>1.162901606258361</v>
      </c>
      <c r="AP49" s="158">
        <v>1.1475163307802136</v>
      </c>
      <c r="AQ49" s="158">
        <v>1.1356975960348117</v>
      </c>
      <c r="AR49" s="158">
        <v>1.1921508554444433</v>
      </c>
      <c r="AS49" s="158">
        <v>1.1988417215680394</v>
      </c>
      <c r="AT49" s="158">
        <v>1.1590787570494996</v>
      </c>
      <c r="AU49" s="158">
        <v>1.1342224339128364</v>
      </c>
      <c r="AV49" s="158">
        <v>1.1641691442695152</v>
      </c>
      <c r="AW49" s="158">
        <v>1.1706435916559184</v>
      </c>
      <c r="AX49" s="158">
        <v>1.1667394348455566</v>
      </c>
      <c r="AY49" s="158">
        <v>1.1378034321253154</v>
      </c>
      <c r="AZ49" s="158">
        <v>1.1720625812240226</v>
      </c>
      <c r="BA49" s="158">
        <v>1.0880828837912848</v>
      </c>
      <c r="BB49" s="158">
        <v>1.0943978381133506</v>
      </c>
      <c r="BC49" s="158">
        <v>1.0470072970970121</v>
      </c>
      <c r="BD49" s="158">
        <v>1.0820341366497652</v>
      </c>
      <c r="BE49" s="158">
        <v>1.109746103830507</v>
      </c>
      <c r="BF49" s="158">
        <v>1.1037845419172858</v>
      </c>
      <c r="BG49" s="158">
        <v>1.1218605987302488</v>
      </c>
      <c r="BH49" s="158">
        <v>1.1671015625190901</v>
      </c>
      <c r="BI49" s="158">
        <v>1.1145115561311865</v>
      </c>
      <c r="BJ49" s="158">
        <v>1.0910705014343092</v>
      </c>
      <c r="BK49" s="158">
        <v>1.1039735160117881</v>
      </c>
      <c r="BL49" s="158">
        <v>1.1362695314155535</v>
      </c>
      <c r="BM49" s="158">
        <v>1.1701513112392092</v>
      </c>
      <c r="BN49" s="158">
        <v>1.0594581865093784</v>
      </c>
      <c r="BO49" s="158">
        <v>1.0846998200649038</v>
      </c>
      <c r="BP49" s="158">
        <v>1.137788006782041</v>
      </c>
    </row>
    <row r="50" spans="1:68" s="27" customFormat="1" ht="16.5" customHeight="1">
      <c r="A50" s="98"/>
      <c r="B50" s="700"/>
      <c r="C50" s="27" t="s">
        <v>190</v>
      </c>
      <c r="D50" s="28"/>
      <c r="E50" s="160">
        <v>861.13300000000004</v>
      </c>
      <c r="F50" s="160">
        <v>1581.6959999999999</v>
      </c>
      <c r="G50" s="160">
        <v>1685.6959999999999</v>
      </c>
      <c r="H50" s="160">
        <v>1858.3310000000001</v>
      </c>
      <c r="I50" s="160">
        <v>1927.4459999999999</v>
      </c>
      <c r="J50" s="160">
        <v>2271.2873007980002</v>
      </c>
      <c r="K50" s="160">
        <v>2271.2873007980002</v>
      </c>
      <c r="L50" s="160">
        <v>2371.287303047</v>
      </c>
      <c r="M50" s="160">
        <v>2431.287303783</v>
      </c>
      <c r="N50" s="160">
        <v>2479.787303783</v>
      </c>
      <c r="O50" s="160">
        <v>2479.787303783</v>
      </c>
      <c r="P50" s="160">
        <v>2779.7873090000003</v>
      </c>
      <c r="Q50" s="160">
        <v>2899.7873185349999</v>
      </c>
      <c r="R50" s="167"/>
      <c r="S50" s="147">
        <v>884.41100000000006</v>
      </c>
      <c r="T50" s="147">
        <v>898.48700000000008</v>
      </c>
      <c r="U50" s="147">
        <v>1081.412</v>
      </c>
      <c r="V50" s="147">
        <v>1581.6959999999999</v>
      </c>
      <c r="W50" s="167">
        <v>1585.6959999999999</v>
      </c>
      <c r="X50" s="147">
        <v>1585.6959999999999</v>
      </c>
      <c r="Y50" s="147">
        <v>1585.6959999999999</v>
      </c>
      <c r="Z50" s="147">
        <v>1685.6959999999999</v>
      </c>
      <c r="AA50" s="147">
        <v>1685.6959999999999</v>
      </c>
      <c r="AB50" s="147">
        <v>1685.6959999999999</v>
      </c>
      <c r="AC50" s="147">
        <v>1858.3310000000001</v>
      </c>
      <c r="AD50" s="147">
        <v>1858.3310000000001</v>
      </c>
      <c r="AE50" s="147">
        <v>1858.331343286</v>
      </c>
      <c r="AF50" s="147">
        <v>1858.3310000000001</v>
      </c>
      <c r="AG50" s="147">
        <v>1927.4459999999999</v>
      </c>
      <c r="AH50" s="147">
        <v>1927.4459999999999</v>
      </c>
      <c r="AI50" s="147">
        <v>1927.4</v>
      </c>
      <c r="AJ50" s="147">
        <v>1977.4461932859999</v>
      </c>
      <c r="AK50" s="147">
        <v>2035.7</v>
      </c>
      <c r="AL50" s="147">
        <v>2271.2873007980002</v>
      </c>
      <c r="AM50" s="147">
        <v>2271.2873007980002</v>
      </c>
      <c r="AN50" s="147">
        <v>2271.2873007980002</v>
      </c>
      <c r="AO50" s="147">
        <v>2271.2873007980002</v>
      </c>
      <c r="AP50" s="147">
        <v>2271.2873007980002</v>
      </c>
      <c r="AQ50" s="147">
        <v>2271.2873007980002</v>
      </c>
      <c r="AR50" s="147">
        <v>2371.2869999999998</v>
      </c>
      <c r="AS50" s="147">
        <v>2371.287303047</v>
      </c>
      <c r="AT50" s="147">
        <v>2371.287303047</v>
      </c>
      <c r="AU50" s="147">
        <v>2381.3000000000002</v>
      </c>
      <c r="AV50" s="147">
        <v>2431.287303783</v>
      </c>
      <c r="AW50" s="147">
        <v>2431.287303783</v>
      </c>
      <c r="AX50" s="147">
        <v>2431.287303783</v>
      </c>
      <c r="AY50" s="147">
        <v>2431.287303783</v>
      </c>
      <c r="AZ50" s="147">
        <v>2479.787303783</v>
      </c>
      <c r="BA50" s="147">
        <v>2479.787303783</v>
      </c>
      <c r="BB50" s="147">
        <v>2479.787303783</v>
      </c>
      <c r="BC50" s="147">
        <v>2479.787303783</v>
      </c>
      <c r="BD50" s="147">
        <v>2479.787303783</v>
      </c>
      <c r="BE50" s="147">
        <v>2479.787303783</v>
      </c>
      <c r="BF50" s="147">
        <v>2479.787303783</v>
      </c>
      <c r="BG50" s="147">
        <v>2479.787303783</v>
      </c>
      <c r="BH50" s="147">
        <v>2479.787303783</v>
      </c>
      <c r="BI50" s="147">
        <v>2479.787303783</v>
      </c>
      <c r="BJ50" s="147">
        <v>2779.7873090000003</v>
      </c>
      <c r="BK50" s="147">
        <v>2779.7873090000003</v>
      </c>
      <c r="BL50" s="147">
        <v>2779.7873090000003</v>
      </c>
      <c r="BM50" s="147">
        <v>2779.7873090000003</v>
      </c>
      <c r="BN50" s="147">
        <v>2899.7873185349999</v>
      </c>
      <c r="BO50" s="147">
        <v>2899.7873185349999</v>
      </c>
      <c r="BP50" s="147">
        <v>2899.7873185349999</v>
      </c>
    </row>
    <row r="51" spans="1:68" s="27" customFormat="1" ht="16.5" customHeight="1" thickBot="1">
      <c r="A51" s="98"/>
      <c r="B51" s="703"/>
      <c r="C51" s="199" t="s">
        <v>189</v>
      </c>
      <c r="D51" s="200"/>
      <c r="E51" s="201">
        <v>719.11400000000003</v>
      </c>
      <c r="F51" s="201">
        <v>1262.9459999999999</v>
      </c>
      <c r="G51" s="201">
        <v>1447.2469999999998</v>
      </c>
      <c r="H51" s="201">
        <v>1463.6990000000001</v>
      </c>
      <c r="I51" s="201">
        <v>1489.3120000000001</v>
      </c>
      <c r="J51" s="201">
        <v>1903.252596137</v>
      </c>
      <c r="K51" s="201">
        <v>1979.3071696449999</v>
      </c>
      <c r="L51" s="201">
        <v>2045.8379455449999</v>
      </c>
      <c r="M51" s="201">
        <v>2083.8305719089999</v>
      </c>
      <c r="N51" s="201">
        <v>2265.891997793</v>
      </c>
      <c r="O51" s="201">
        <v>2246.6226057809999</v>
      </c>
      <c r="P51" s="201">
        <v>2547.7614007029997</v>
      </c>
      <c r="Q51" s="201">
        <v>2737.0474412859999</v>
      </c>
      <c r="R51" s="202"/>
      <c r="S51" s="201">
        <v>848.34799999999996</v>
      </c>
      <c r="T51" s="201">
        <v>845.6389999999999</v>
      </c>
      <c r="U51" s="201">
        <v>1241.431</v>
      </c>
      <c r="V51" s="201">
        <v>1262.9459999999999</v>
      </c>
      <c r="W51" s="201">
        <v>1258.923</v>
      </c>
      <c r="X51" s="201">
        <v>1244.2840000000001</v>
      </c>
      <c r="Y51" s="201">
        <v>1245.2819999999999</v>
      </c>
      <c r="Z51" s="201">
        <v>1447.2469999999998</v>
      </c>
      <c r="AA51" s="201">
        <v>1470.212</v>
      </c>
      <c r="AB51" s="201">
        <v>1463.5509999999999</v>
      </c>
      <c r="AC51" s="201">
        <v>1457.6020000000001</v>
      </c>
      <c r="AD51" s="201">
        <v>1463.6990000000001</v>
      </c>
      <c r="AE51" s="201">
        <v>1493.317769842</v>
      </c>
      <c r="AF51" s="201">
        <v>1485.7</v>
      </c>
      <c r="AG51" s="201">
        <v>1498.1179999999999</v>
      </c>
      <c r="AH51" s="201">
        <v>1489.3120000000001</v>
      </c>
      <c r="AI51" s="201">
        <v>1529.9</v>
      </c>
      <c r="AJ51" s="201">
        <v>1589.960495088</v>
      </c>
      <c r="AK51" s="201">
        <v>1659.3</v>
      </c>
      <c r="AL51" s="201">
        <v>1903.252596137</v>
      </c>
      <c r="AM51" s="201">
        <v>1920.90968518</v>
      </c>
      <c r="AN51" s="201">
        <v>2165.6255646210002</v>
      </c>
      <c r="AO51" s="201">
        <v>1953.1207873259998</v>
      </c>
      <c r="AP51" s="201">
        <v>1979.3071696449999</v>
      </c>
      <c r="AQ51" s="201">
        <v>1999.905</v>
      </c>
      <c r="AR51" s="201">
        <v>1989.0830000000001</v>
      </c>
      <c r="AS51" s="201">
        <v>1977.9819640789999</v>
      </c>
      <c r="AT51" s="201">
        <v>2045.8379455449999</v>
      </c>
      <c r="AU51" s="201">
        <v>2099.5</v>
      </c>
      <c r="AV51" s="201">
        <v>2088.431320956</v>
      </c>
      <c r="AW51" s="201">
        <v>2076.8808893779997</v>
      </c>
      <c r="AX51" s="201">
        <v>2083.8305719089999</v>
      </c>
      <c r="AY51" s="201">
        <v>2136.8254262</v>
      </c>
      <c r="AZ51" s="201">
        <v>2115.7464998099999</v>
      </c>
      <c r="BA51" s="201">
        <v>2279.0426544920001</v>
      </c>
      <c r="BB51" s="201">
        <v>2265.891997793</v>
      </c>
      <c r="BC51" s="201">
        <v>2368.452742076</v>
      </c>
      <c r="BD51" s="201">
        <v>2291.782874301</v>
      </c>
      <c r="BE51" s="201">
        <v>2234.5537373130001</v>
      </c>
      <c r="BF51" s="201">
        <v>2246.6226057809999</v>
      </c>
      <c r="BG51" s="201">
        <v>2210.4237430120002</v>
      </c>
      <c r="BH51" s="201">
        <v>2124.7399398820003</v>
      </c>
      <c r="BI51" s="201">
        <v>2224.9991847470001</v>
      </c>
      <c r="BJ51" s="201">
        <v>2547.7614007029997</v>
      </c>
      <c r="BK51" s="201">
        <v>2517.9836913499998</v>
      </c>
      <c r="BL51" s="201">
        <v>2446.4154253410002</v>
      </c>
      <c r="BM51" s="201">
        <v>2375.5793650790001</v>
      </c>
      <c r="BN51" s="201">
        <v>2737.0474412859999</v>
      </c>
      <c r="BO51" s="201">
        <v>2673.3546598739999</v>
      </c>
      <c r="BP51" s="201">
        <v>2548.618284997</v>
      </c>
    </row>
    <row r="52" spans="1:68" s="27" customFormat="1" ht="16.5" customHeight="1">
      <c r="A52" s="98"/>
      <c r="C52" s="20"/>
      <c r="D52" s="21"/>
      <c r="E52" s="21"/>
      <c r="F52" s="21"/>
      <c r="G52" s="21"/>
      <c r="H52" s="21"/>
      <c r="I52" s="21"/>
      <c r="J52" s="21"/>
      <c r="K52" s="21"/>
      <c r="L52" s="21"/>
      <c r="M52" s="21"/>
      <c r="N52" s="21"/>
      <c r="O52" s="21"/>
      <c r="P52" s="21"/>
      <c r="Q52" s="21"/>
      <c r="R52" s="20"/>
      <c r="S52" s="21"/>
      <c r="T52" s="21"/>
      <c r="U52" s="21"/>
      <c r="V52" s="21"/>
      <c r="W52" s="21"/>
      <c r="X52" s="21"/>
      <c r="Y52" s="21"/>
      <c r="Z52" s="21"/>
    </row>
    <row r="53" spans="1:68" s="27" customFormat="1" ht="16.5" customHeight="1">
      <c r="A53" s="98"/>
      <c r="B53" s="20"/>
      <c r="C53" s="20" t="s">
        <v>768</v>
      </c>
      <c r="D53" s="21"/>
      <c r="E53" s="21"/>
      <c r="F53" s="21"/>
      <c r="G53" s="21"/>
      <c r="H53" s="21"/>
      <c r="I53" s="21"/>
      <c r="J53" s="21"/>
      <c r="K53" s="21"/>
      <c r="L53" s="21"/>
      <c r="M53" s="21"/>
      <c r="N53" s="21"/>
      <c r="O53" s="21"/>
      <c r="P53" s="21"/>
      <c r="Q53" s="21"/>
      <c r="R53" s="2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row>
    <row r="54" spans="1:68" s="27" customFormat="1" ht="16.5" customHeight="1">
      <c r="A54" s="98"/>
      <c r="B54" s="20"/>
      <c r="C54" s="20" t="s">
        <v>874</v>
      </c>
      <c r="D54" s="21"/>
      <c r="E54" s="21"/>
      <c r="F54" s="21"/>
      <c r="G54" s="21"/>
      <c r="H54" s="21"/>
      <c r="I54" s="21"/>
      <c r="J54" s="21"/>
      <c r="K54" s="21"/>
      <c r="L54" s="21"/>
      <c r="M54" s="21"/>
      <c r="N54" s="21"/>
      <c r="O54" s="21"/>
      <c r="P54" s="21"/>
      <c r="Q54" s="21"/>
      <c r="R54" s="2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row>
    <row r="55" spans="1:68" s="27" customFormat="1" ht="16.5" customHeight="1">
      <c r="A55" s="98"/>
      <c r="B55" s="20"/>
      <c r="C55" s="20" t="s">
        <v>875</v>
      </c>
      <c r="D55" s="21"/>
      <c r="E55" s="21"/>
      <c r="F55" s="21"/>
      <c r="G55" s="21"/>
      <c r="H55" s="21"/>
      <c r="I55" s="21"/>
      <c r="J55" s="21"/>
      <c r="K55" s="21"/>
      <c r="L55" s="21"/>
      <c r="M55" s="21"/>
      <c r="N55" s="21"/>
      <c r="O55" s="21"/>
      <c r="P55" s="21"/>
      <c r="Q55" s="21"/>
      <c r="R55" s="2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row>
    <row r="56" spans="1:68" ht="16.5" customHeight="1">
      <c r="C56" s="1" t="s">
        <v>974</v>
      </c>
      <c r="E56" s="40"/>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row>
    <row r="57" spans="1:68" ht="16.5" customHeight="1">
      <c r="C57" s="1" t="s">
        <v>975</v>
      </c>
    </row>
    <row r="58" spans="1:68" ht="16.5" customHeight="1">
      <c r="C58" s="20" t="s">
        <v>986</v>
      </c>
      <c r="U58" s="40"/>
    </row>
    <row r="59" spans="1:68" ht="16.5" customHeight="1">
      <c r="C59" s="20" t="s">
        <v>998</v>
      </c>
    </row>
    <row r="60" spans="1:68" ht="16.5" customHeight="1">
      <c r="U60" s="341"/>
    </row>
    <row r="61" spans="1:68" ht="16.5" customHeight="1"/>
    <row r="62" spans="1:68" ht="16.5" customHeight="1"/>
    <row r="63" spans="1:68" ht="16.5" customHeight="1"/>
    <row r="64" spans="1:68"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sheetData>
  <mergeCells count="4">
    <mergeCell ref="B4:B10"/>
    <mergeCell ref="B11:B21"/>
    <mergeCell ref="B22:B45"/>
    <mergeCell ref="B46:B51"/>
  </mergeCells>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4" location="Group_IS!A1" display="JB Financial Group"/>
    <hyperlink ref="A13" location="PPCB_Info!A1" display="PPCB"/>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499984740745262"/>
    <pageSetUpPr fitToPage="1"/>
  </sheetPr>
  <dimension ref="A1:BP178"/>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5" width="9.77734375" style="5" hidden="1" customWidth="1"/>
    <col min="56" max="58" width="9.33203125" style="5" hidden="1" customWidth="1"/>
    <col min="59" max="68" width="9.33203125" style="5" customWidth="1"/>
    <col min="69" max="16384" width="8.88671875" style="1"/>
  </cols>
  <sheetData>
    <row r="1" spans="1:68" s="3" customFormat="1" ht="26.25">
      <c r="A1" s="17"/>
      <c r="B1" s="17" t="s">
        <v>117</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1.75" customHeight="1">
      <c r="A2" s="500" t="s">
        <v>18</v>
      </c>
      <c r="B2" s="107"/>
      <c r="C2" s="107"/>
      <c r="D2" s="107"/>
      <c r="E2" s="107"/>
      <c r="F2" s="107"/>
      <c r="G2" s="107"/>
      <c r="H2" s="107"/>
      <c r="I2" s="107"/>
      <c r="J2" s="505"/>
      <c r="K2" s="505"/>
      <c r="L2" s="505"/>
      <c r="M2" s="505"/>
      <c r="N2" s="505"/>
      <c r="O2" s="505"/>
      <c r="P2" s="505"/>
      <c r="Q2" s="505"/>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c r="A3" s="99"/>
      <c r="B3" s="403" t="s">
        <v>1020</v>
      </c>
      <c r="C3" s="403"/>
      <c r="D3" s="8"/>
      <c r="E3" s="29" t="s">
        <v>107</v>
      </c>
      <c r="F3" s="29" t="s">
        <v>104</v>
      </c>
      <c r="G3" s="29" t="s">
        <v>105</v>
      </c>
      <c r="H3" s="376" t="s">
        <v>106</v>
      </c>
      <c r="I3" s="29" t="s">
        <v>639</v>
      </c>
      <c r="J3" s="29" t="s">
        <v>823</v>
      </c>
      <c r="K3" s="29" t="s">
        <v>835</v>
      </c>
      <c r="L3" s="29" t="s">
        <v>876</v>
      </c>
      <c r="M3" s="29" t="s">
        <v>932</v>
      </c>
      <c r="N3" s="29" t="s">
        <v>946</v>
      </c>
      <c r="O3" s="29" t="s">
        <v>983</v>
      </c>
      <c r="P3" s="29" t="s">
        <v>993</v>
      </c>
      <c r="Q3" s="29" t="s">
        <v>1034</v>
      </c>
      <c r="R3" s="29" t="s">
        <v>1124</v>
      </c>
      <c r="S3" s="510"/>
      <c r="T3" s="376" t="s">
        <v>1</v>
      </c>
      <c r="U3" s="376" t="s">
        <v>2</v>
      </c>
      <c r="V3" s="376" t="s">
        <v>3</v>
      </c>
      <c r="W3" s="376" t="s">
        <v>4</v>
      </c>
      <c r="X3" s="376" t="s">
        <v>5</v>
      </c>
      <c r="Y3" s="376" t="s">
        <v>6</v>
      </c>
      <c r="Z3" s="376" t="s">
        <v>22</v>
      </c>
      <c r="AA3" s="376" t="s">
        <v>79</v>
      </c>
      <c r="AB3" s="376" t="s">
        <v>80</v>
      </c>
      <c r="AC3" s="376"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1068</v>
      </c>
      <c r="BL3" s="29" t="s">
        <v>1087</v>
      </c>
      <c r="BM3" s="29" t="s">
        <v>1106</v>
      </c>
      <c r="BN3" s="29" t="s">
        <v>1123</v>
      </c>
      <c r="BO3" s="29" t="s">
        <v>1161</v>
      </c>
      <c r="BP3" s="29" t="s">
        <v>1171</v>
      </c>
    </row>
    <row r="4" spans="1:68" s="77" customFormat="1">
      <c r="A4" s="413" t="s">
        <v>82</v>
      </c>
      <c r="B4" s="347" t="s">
        <v>785</v>
      </c>
      <c r="C4" s="347"/>
      <c r="D4" s="351"/>
      <c r="E4" s="352"/>
      <c r="F4" s="352"/>
      <c r="G4" s="352"/>
      <c r="H4" s="352"/>
      <c r="I4" s="352"/>
      <c r="J4" s="352"/>
      <c r="K4" s="352"/>
      <c r="L4" s="352"/>
      <c r="M4" s="352"/>
      <c r="N4" s="352"/>
      <c r="O4" s="352"/>
      <c r="P4" s="352"/>
      <c r="Q4" s="352"/>
      <c r="R4" s="352"/>
      <c r="S4" s="151"/>
      <c r="T4" s="352"/>
      <c r="U4" s="352"/>
      <c r="V4" s="352"/>
      <c r="W4" s="352"/>
      <c r="X4" s="352"/>
      <c r="Y4" s="352"/>
      <c r="Z4" s="352"/>
      <c r="AA4" s="352"/>
      <c r="AB4" s="352"/>
      <c r="AC4" s="352"/>
      <c r="AD4" s="352"/>
      <c r="AE4" s="352"/>
      <c r="AF4" s="352"/>
      <c r="AG4" s="352"/>
      <c r="AH4" s="352"/>
      <c r="AI4" s="352"/>
      <c r="AJ4" s="352"/>
      <c r="AK4" s="352"/>
      <c r="AL4" s="352"/>
      <c r="AM4" s="352"/>
      <c r="AN4" s="352"/>
      <c r="AO4" s="352"/>
      <c r="AP4" s="352"/>
      <c r="AQ4" s="352"/>
      <c r="AR4" s="352"/>
      <c r="AS4" s="352"/>
      <c r="AT4" s="352"/>
      <c r="AU4" s="352"/>
      <c r="AV4" s="352"/>
      <c r="AW4" s="352"/>
      <c r="AX4" s="352"/>
      <c r="AY4" s="352"/>
      <c r="AZ4" s="352"/>
      <c r="BA4" s="352"/>
      <c r="BB4" s="352"/>
      <c r="BC4" s="352"/>
      <c r="BD4" s="352"/>
      <c r="BE4" s="352"/>
      <c r="BF4" s="352"/>
      <c r="BG4" s="352"/>
      <c r="BH4" s="352"/>
      <c r="BI4" s="352"/>
      <c r="BJ4" s="352"/>
      <c r="BK4" s="352"/>
      <c r="BL4" s="352"/>
      <c r="BM4" s="352"/>
      <c r="BN4" s="352"/>
      <c r="BO4" s="352"/>
      <c r="BP4" s="352"/>
    </row>
    <row r="5" spans="1:68" s="59" customFormat="1">
      <c r="A5" s="100" t="s">
        <v>85</v>
      </c>
      <c r="B5" s="8"/>
      <c r="C5" s="96" t="s">
        <v>786</v>
      </c>
      <c r="D5" s="81"/>
      <c r="E5" s="151">
        <v>10002.718000000001</v>
      </c>
      <c r="F5" s="151">
        <v>12366.298999999999</v>
      </c>
      <c r="G5" s="151">
        <v>27221.487000000001</v>
      </c>
      <c r="H5" s="151">
        <v>31670.445565778995</v>
      </c>
      <c r="I5" s="151">
        <v>36848.468673820003</v>
      </c>
      <c r="J5" s="151">
        <v>37726.201000000001</v>
      </c>
      <c r="K5" s="151">
        <v>36412.478999999999</v>
      </c>
      <c r="L5" s="151">
        <v>37235.229999999996</v>
      </c>
      <c r="M5" s="151">
        <v>41062.778999999995</v>
      </c>
      <c r="N5" s="151">
        <v>43862.714</v>
      </c>
      <c r="O5" s="151">
        <v>46333.309000000001</v>
      </c>
      <c r="P5" s="151">
        <v>48514.278000000006</v>
      </c>
      <c r="Q5" s="151">
        <v>51292.398000000001</v>
      </c>
      <c r="R5" s="151">
        <v>55293.651999999987</v>
      </c>
      <c r="S5" s="151"/>
      <c r="T5" s="151">
        <v>13958.614000000001</v>
      </c>
      <c r="U5" s="151">
        <v>14577.238000000001</v>
      </c>
      <c r="V5" s="151">
        <v>27221.487000000001</v>
      </c>
      <c r="W5" s="151">
        <v>28135.493999999999</v>
      </c>
      <c r="X5" s="151">
        <v>29124.030608225999</v>
      </c>
      <c r="Y5" s="151">
        <v>30374.570760669001</v>
      </c>
      <c r="Z5" s="151">
        <v>31670.445565778995</v>
      </c>
      <c r="AA5" s="151">
        <v>32937.404053418002</v>
      </c>
      <c r="AB5" s="151">
        <v>34078.90594104</v>
      </c>
      <c r="AC5" s="151">
        <v>35660.456062903002</v>
      </c>
      <c r="AD5" s="151">
        <v>36848.468673820003</v>
      </c>
      <c r="AE5" s="151">
        <v>36629.367000000006</v>
      </c>
      <c r="AF5" s="151">
        <v>37083.218000000001</v>
      </c>
      <c r="AG5" s="151">
        <v>37202.671000000002</v>
      </c>
      <c r="AH5" s="151">
        <v>37726.201000000001</v>
      </c>
      <c r="AI5" s="151">
        <v>37728.704999999994</v>
      </c>
      <c r="AJ5" s="151">
        <v>37469.099999999991</v>
      </c>
      <c r="AK5" s="151">
        <v>37361.305999999997</v>
      </c>
      <c r="AL5" s="151">
        <v>36412.478999999999</v>
      </c>
      <c r="AM5" s="151">
        <v>36243.107999999993</v>
      </c>
      <c r="AN5" s="151">
        <v>36532.517999999996</v>
      </c>
      <c r="AO5" s="151">
        <v>36317.957000000002</v>
      </c>
      <c r="AP5" s="151">
        <v>37235.229999999996</v>
      </c>
      <c r="AQ5" s="151">
        <v>37902.75299999999</v>
      </c>
      <c r="AR5" s="151">
        <v>39543.139000000003</v>
      </c>
      <c r="AS5" s="151">
        <v>40824.330999999991</v>
      </c>
      <c r="AT5" s="151">
        <v>41062.778999999995</v>
      </c>
      <c r="AU5" s="151">
        <v>41584.675000000003</v>
      </c>
      <c r="AV5" s="151">
        <v>41668.259999999995</v>
      </c>
      <c r="AW5" s="151">
        <v>43309.338000000003</v>
      </c>
      <c r="AX5" s="151">
        <v>43862.714</v>
      </c>
      <c r="AY5" s="151">
        <v>45271.622000000003</v>
      </c>
      <c r="AZ5" s="151">
        <v>45746.493000000002</v>
      </c>
      <c r="BA5" s="151">
        <v>46698.809000000001</v>
      </c>
      <c r="BB5" s="151">
        <v>46333.309000000001</v>
      </c>
      <c r="BC5" s="151">
        <v>46274.835999999996</v>
      </c>
      <c r="BD5" s="151">
        <v>46705.053</v>
      </c>
      <c r="BE5" s="151">
        <v>47963.570502222996</v>
      </c>
      <c r="BF5" s="151">
        <v>48514.278000000006</v>
      </c>
      <c r="BG5" s="151">
        <v>49279.995000000003</v>
      </c>
      <c r="BH5" s="151">
        <v>50183.953000000001</v>
      </c>
      <c r="BI5" s="151">
        <v>50307.694000000003</v>
      </c>
      <c r="BJ5" s="151">
        <v>51292.398000000001</v>
      </c>
      <c r="BK5" s="151">
        <v>51985.849000000002</v>
      </c>
      <c r="BL5" s="151">
        <v>53798.346999999994</v>
      </c>
      <c r="BM5" s="151">
        <v>54372.434999999998</v>
      </c>
      <c r="BN5" s="151">
        <v>55293.651999999987</v>
      </c>
      <c r="BO5" s="151">
        <v>56173.753999999994</v>
      </c>
      <c r="BP5" s="151">
        <v>57982.406326165001</v>
      </c>
    </row>
    <row r="6" spans="1:68" s="74" customFormat="1">
      <c r="A6" s="100" t="s">
        <v>148</v>
      </c>
      <c r="B6" s="14"/>
      <c r="C6" s="82" t="s">
        <v>787</v>
      </c>
      <c r="D6" s="59"/>
      <c r="E6" s="153">
        <v>9668.1419999999998</v>
      </c>
      <c r="F6" s="153">
        <v>11934.060000000001</v>
      </c>
      <c r="G6" s="153">
        <v>26437.953000000001</v>
      </c>
      <c r="H6" s="153">
        <v>30977.850283021002</v>
      </c>
      <c r="I6" s="153">
        <v>35065.601999999999</v>
      </c>
      <c r="J6" s="153">
        <v>36980.313999999998</v>
      </c>
      <c r="K6" s="153">
        <v>35708.853999999999</v>
      </c>
      <c r="L6" s="153">
        <v>36560.959999999999</v>
      </c>
      <c r="M6" s="153">
        <v>40355.940999999999</v>
      </c>
      <c r="N6" s="153">
        <v>43230.972999999998</v>
      </c>
      <c r="O6" s="153">
        <v>45676.501000000004</v>
      </c>
      <c r="P6" s="153">
        <v>47419.375</v>
      </c>
      <c r="Q6" s="153">
        <v>49996.588000000003</v>
      </c>
      <c r="R6" s="153">
        <v>53668.148999999998</v>
      </c>
      <c r="S6" s="153"/>
      <c r="T6" s="153">
        <v>13525.704999999998</v>
      </c>
      <c r="U6" s="153">
        <v>14182.511999999999</v>
      </c>
      <c r="V6" s="153">
        <v>26437.953000000001</v>
      </c>
      <c r="W6" s="153">
        <v>27376.847999999998</v>
      </c>
      <c r="X6" s="153">
        <v>28402.289039828</v>
      </c>
      <c r="Y6" s="153">
        <v>29643.756065479003</v>
      </c>
      <c r="Z6" s="153">
        <v>30977.850283021002</v>
      </c>
      <c r="AA6" s="153">
        <v>32231.904420397001</v>
      </c>
      <c r="AB6" s="153">
        <v>33276.597181748002</v>
      </c>
      <c r="AC6" s="153">
        <v>34772.544226088998</v>
      </c>
      <c r="AD6" s="130">
        <v>35065.601999999999</v>
      </c>
      <c r="AE6" s="130">
        <v>35838.834000000003</v>
      </c>
      <c r="AF6" s="130">
        <v>36281.228999999999</v>
      </c>
      <c r="AG6" s="130">
        <v>36446.963000000003</v>
      </c>
      <c r="AH6" s="130">
        <v>36980.313999999998</v>
      </c>
      <c r="AI6" s="130">
        <v>36969.159999999996</v>
      </c>
      <c r="AJ6" s="130">
        <v>36636.626000000004</v>
      </c>
      <c r="AK6" s="130">
        <v>36582.042999999998</v>
      </c>
      <c r="AL6" s="130">
        <v>35708.853999999999</v>
      </c>
      <c r="AM6" s="130">
        <v>35564.409999999996</v>
      </c>
      <c r="AN6" s="130">
        <v>35819.150999999998</v>
      </c>
      <c r="AO6" s="130">
        <v>35611.315000000002</v>
      </c>
      <c r="AP6" s="130">
        <v>36560.959999999999</v>
      </c>
      <c r="AQ6" s="130">
        <v>37198.754999999997</v>
      </c>
      <c r="AR6" s="130">
        <v>38790.745000000003</v>
      </c>
      <c r="AS6" s="130">
        <v>40087.599999999999</v>
      </c>
      <c r="AT6" s="130">
        <v>40355.940999999999</v>
      </c>
      <c r="AU6" s="130">
        <v>40907.718000000001</v>
      </c>
      <c r="AV6" s="130">
        <v>40909.440000000002</v>
      </c>
      <c r="AW6" s="130">
        <v>42610.101999999999</v>
      </c>
      <c r="AX6" s="153">
        <v>43230.972999999998</v>
      </c>
      <c r="AY6" s="153">
        <v>44655.11</v>
      </c>
      <c r="AZ6" s="153">
        <v>45063.998999999996</v>
      </c>
      <c r="BA6" s="153">
        <v>46061.095000000001</v>
      </c>
      <c r="BB6" s="153">
        <v>45676.501000000004</v>
      </c>
      <c r="BC6" s="153">
        <v>45482.190999999999</v>
      </c>
      <c r="BD6" s="153">
        <v>45684.047999999995</v>
      </c>
      <c r="BE6" s="153">
        <v>46912.501153617995</v>
      </c>
      <c r="BF6" s="153">
        <v>47419.375</v>
      </c>
      <c r="BG6" s="153">
        <v>48035.631999999998</v>
      </c>
      <c r="BH6" s="153">
        <v>48923.321000000004</v>
      </c>
      <c r="BI6" s="153">
        <v>49055.985000000001</v>
      </c>
      <c r="BJ6" s="153">
        <v>49996.588000000003</v>
      </c>
      <c r="BK6" s="153">
        <v>50561.082000000002</v>
      </c>
      <c r="BL6" s="153">
        <v>52317.894</v>
      </c>
      <c r="BM6" s="153">
        <v>52798.833999999995</v>
      </c>
      <c r="BN6" s="153">
        <v>53668.148999999998</v>
      </c>
      <c r="BO6" s="153">
        <v>54484.009999999995</v>
      </c>
      <c r="BP6" s="153">
        <v>56327.759176354004</v>
      </c>
    </row>
    <row r="7" spans="1:68" s="74" customFormat="1">
      <c r="A7" s="100" t="s">
        <v>95</v>
      </c>
      <c r="B7" s="14"/>
      <c r="C7" s="82" t="s">
        <v>788</v>
      </c>
      <c r="D7" s="59"/>
      <c r="E7" s="153">
        <v>119.73699999999999</v>
      </c>
      <c r="F7" s="153">
        <v>154.06399999999999</v>
      </c>
      <c r="G7" s="153">
        <v>352.83800000000002</v>
      </c>
      <c r="H7" s="153">
        <v>291.71841641899999</v>
      </c>
      <c r="I7" s="153">
        <v>392.339</v>
      </c>
      <c r="J7" s="153">
        <v>378.62199999999996</v>
      </c>
      <c r="K7" s="153">
        <v>365.01400000000001</v>
      </c>
      <c r="L7" s="153">
        <v>354.92500000000001</v>
      </c>
      <c r="M7" s="153">
        <v>431.61199999999997</v>
      </c>
      <c r="N7" s="153">
        <v>392.68899999999996</v>
      </c>
      <c r="O7" s="153">
        <v>368.226</v>
      </c>
      <c r="P7" s="153">
        <v>675.61800000000005</v>
      </c>
      <c r="Q7" s="153">
        <v>826.58299999999997</v>
      </c>
      <c r="R7" s="153">
        <v>945.78500000000008</v>
      </c>
      <c r="S7" s="153"/>
      <c r="T7" s="153">
        <v>167.62700000000001</v>
      </c>
      <c r="U7" s="153">
        <v>158.33000000000001</v>
      </c>
      <c r="V7" s="153">
        <v>352.83800000000002</v>
      </c>
      <c r="W7" s="153">
        <v>300.40699999999998</v>
      </c>
      <c r="X7" s="153">
        <v>255.24440215999999</v>
      </c>
      <c r="Y7" s="153">
        <v>283.31104247499997</v>
      </c>
      <c r="Z7" s="153">
        <v>291.71841641899999</v>
      </c>
      <c r="AA7" s="153">
        <v>310.472121512</v>
      </c>
      <c r="AB7" s="153">
        <v>421.81919703200003</v>
      </c>
      <c r="AC7" s="153">
        <v>474.93289463500003</v>
      </c>
      <c r="AD7" s="130">
        <v>392.339</v>
      </c>
      <c r="AE7" s="130">
        <v>402.589</v>
      </c>
      <c r="AF7" s="130">
        <v>418.75600000000003</v>
      </c>
      <c r="AG7" s="130">
        <v>391.125</v>
      </c>
      <c r="AH7" s="130">
        <v>378.62199999999996</v>
      </c>
      <c r="AI7" s="130">
        <v>388.74899999999997</v>
      </c>
      <c r="AJ7" s="130">
        <v>463.83199999999999</v>
      </c>
      <c r="AK7" s="130">
        <v>433.04700000000003</v>
      </c>
      <c r="AL7" s="130">
        <v>365.01400000000001</v>
      </c>
      <c r="AM7" s="130">
        <v>355.53100000000001</v>
      </c>
      <c r="AN7" s="130">
        <v>413.79399999999998</v>
      </c>
      <c r="AO7" s="130">
        <v>400.99200000000002</v>
      </c>
      <c r="AP7" s="130">
        <v>354.92500000000001</v>
      </c>
      <c r="AQ7" s="130">
        <v>369.51599999999996</v>
      </c>
      <c r="AR7" s="130">
        <v>464.149</v>
      </c>
      <c r="AS7" s="130">
        <v>453.38500000000005</v>
      </c>
      <c r="AT7" s="130">
        <v>431.61199999999997</v>
      </c>
      <c r="AU7" s="130">
        <v>394.363</v>
      </c>
      <c r="AV7" s="130">
        <v>486.17399999999998</v>
      </c>
      <c r="AW7" s="130">
        <v>427.68900000000002</v>
      </c>
      <c r="AX7" s="153">
        <v>392.68899999999996</v>
      </c>
      <c r="AY7" s="153">
        <v>378.25200000000001</v>
      </c>
      <c r="AZ7" s="153">
        <v>425.37</v>
      </c>
      <c r="BA7" s="153">
        <v>379.36399999999998</v>
      </c>
      <c r="BB7" s="153">
        <v>368.226</v>
      </c>
      <c r="BC7" s="153">
        <v>404.86399999999998</v>
      </c>
      <c r="BD7" s="153">
        <v>640.24199999999996</v>
      </c>
      <c r="BE7" s="153">
        <v>643.24067657099999</v>
      </c>
      <c r="BF7" s="153">
        <v>675.61800000000005</v>
      </c>
      <c r="BG7" s="153">
        <v>750.94299999999998</v>
      </c>
      <c r="BH7" s="153">
        <v>804.23099999999999</v>
      </c>
      <c r="BI7" s="153">
        <v>798.976</v>
      </c>
      <c r="BJ7" s="153">
        <v>826.58299999999997</v>
      </c>
      <c r="BK7" s="153">
        <v>806.00099999999998</v>
      </c>
      <c r="BL7" s="153">
        <v>860.83799999999997</v>
      </c>
      <c r="BM7" s="153">
        <v>916.99900000000002</v>
      </c>
      <c r="BN7" s="153">
        <v>945.78500000000008</v>
      </c>
      <c r="BO7" s="153">
        <v>897.69599999999991</v>
      </c>
      <c r="BP7" s="153">
        <v>824.74291137199998</v>
      </c>
    </row>
    <row r="8" spans="1:68" s="74" customFormat="1">
      <c r="A8" s="296" t="s">
        <v>87</v>
      </c>
      <c r="B8" s="14"/>
      <c r="C8" s="82" t="s">
        <v>789</v>
      </c>
      <c r="D8" s="59"/>
      <c r="E8" s="153">
        <v>86.301000000000002</v>
      </c>
      <c r="F8" s="153">
        <v>131.96700000000001</v>
      </c>
      <c r="G8" s="153">
        <v>272.92199999999997</v>
      </c>
      <c r="H8" s="153">
        <v>233.70621056200002</v>
      </c>
      <c r="I8" s="153">
        <v>201.405</v>
      </c>
      <c r="J8" s="153">
        <v>206.83800000000002</v>
      </c>
      <c r="K8" s="153">
        <v>207.685</v>
      </c>
      <c r="L8" s="153">
        <v>181.11799999999999</v>
      </c>
      <c r="M8" s="153">
        <v>157.40899999999999</v>
      </c>
      <c r="N8" s="153">
        <v>150.82599999999999</v>
      </c>
      <c r="O8" s="153">
        <v>165.51900000000001</v>
      </c>
      <c r="P8" s="153">
        <v>229.161</v>
      </c>
      <c r="Q8" s="153">
        <v>268.30100000000004</v>
      </c>
      <c r="R8" s="153">
        <v>385.86900000000003</v>
      </c>
      <c r="S8" s="153"/>
      <c r="T8" s="153">
        <v>112.976</v>
      </c>
      <c r="U8" s="153">
        <v>133.73499999999999</v>
      </c>
      <c r="V8" s="153">
        <v>272.92199999999997</v>
      </c>
      <c r="W8" s="153">
        <v>259.08600000000001</v>
      </c>
      <c r="X8" s="153">
        <v>249.52667701000001</v>
      </c>
      <c r="Y8" s="153">
        <v>231.78473372099998</v>
      </c>
      <c r="Z8" s="153">
        <v>233.70621056200002</v>
      </c>
      <c r="AA8" s="153">
        <v>212.21325078200002</v>
      </c>
      <c r="AB8" s="153">
        <v>193.25709665100001</v>
      </c>
      <c r="AC8" s="153">
        <v>237.06676260900002</v>
      </c>
      <c r="AD8" s="130">
        <v>201.405</v>
      </c>
      <c r="AE8" s="130">
        <v>207.64400000000001</v>
      </c>
      <c r="AF8" s="130">
        <v>209.10500000000002</v>
      </c>
      <c r="AG8" s="130">
        <v>200.637</v>
      </c>
      <c r="AH8" s="130">
        <v>206.83800000000002</v>
      </c>
      <c r="AI8" s="130">
        <v>203.42000000000002</v>
      </c>
      <c r="AJ8" s="130">
        <v>212.74699999999999</v>
      </c>
      <c r="AK8" s="130">
        <v>201.66400000000002</v>
      </c>
      <c r="AL8" s="130">
        <v>207.685</v>
      </c>
      <c r="AM8" s="130">
        <v>188.44800000000001</v>
      </c>
      <c r="AN8" s="130">
        <v>178.642</v>
      </c>
      <c r="AO8" s="130">
        <v>179.988</v>
      </c>
      <c r="AP8" s="130">
        <v>181.11799999999999</v>
      </c>
      <c r="AQ8" s="130">
        <v>183.45999999999998</v>
      </c>
      <c r="AR8" s="130">
        <v>160.14699999999999</v>
      </c>
      <c r="AS8" s="130">
        <v>153.43800000000002</v>
      </c>
      <c r="AT8" s="130">
        <v>157.40899999999999</v>
      </c>
      <c r="AU8" s="130">
        <v>164.65299999999999</v>
      </c>
      <c r="AV8" s="130">
        <v>162.61099999999999</v>
      </c>
      <c r="AW8" s="130">
        <v>173.44800000000001</v>
      </c>
      <c r="AX8" s="153">
        <v>150.82599999999999</v>
      </c>
      <c r="AY8" s="153">
        <v>158.309</v>
      </c>
      <c r="AZ8" s="153">
        <v>164.04900000000001</v>
      </c>
      <c r="BA8" s="153">
        <v>153.673</v>
      </c>
      <c r="BB8" s="153">
        <v>165.51900000000001</v>
      </c>
      <c r="BC8" s="153">
        <v>195.76300000000001</v>
      </c>
      <c r="BD8" s="153">
        <v>165.29500000000002</v>
      </c>
      <c r="BE8" s="153">
        <v>172.52071372500001</v>
      </c>
      <c r="BF8" s="153">
        <v>229.161</v>
      </c>
      <c r="BG8" s="153">
        <v>281.613</v>
      </c>
      <c r="BH8" s="153">
        <v>269.34800000000001</v>
      </c>
      <c r="BI8" s="153">
        <v>269.33499999999998</v>
      </c>
      <c r="BJ8" s="153">
        <v>268.30100000000004</v>
      </c>
      <c r="BK8" s="153">
        <v>360.31700000000001</v>
      </c>
      <c r="BL8" s="153">
        <v>371.98599999999999</v>
      </c>
      <c r="BM8" s="153">
        <v>372.47800000000001</v>
      </c>
      <c r="BN8" s="153">
        <v>385.86900000000003</v>
      </c>
      <c r="BO8" s="153">
        <v>445.41099999999994</v>
      </c>
      <c r="BP8" s="153">
        <v>494.05862350100006</v>
      </c>
    </row>
    <row r="9" spans="1:68" s="74" customFormat="1">
      <c r="A9" s="101" t="s">
        <v>83</v>
      </c>
      <c r="B9" s="14"/>
      <c r="C9" s="82" t="s">
        <v>790</v>
      </c>
      <c r="D9" s="59"/>
      <c r="E9" s="153">
        <v>115.72499999999999</v>
      </c>
      <c r="F9" s="153">
        <v>126.55199999999999</v>
      </c>
      <c r="G9" s="153">
        <v>91.796000000000006</v>
      </c>
      <c r="H9" s="153">
        <v>104.68473998500004</v>
      </c>
      <c r="I9" s="153">
        <v>120.33800000000001</v>
      </c>
      <c r="J9" s="153">
        <v>106.944</v>
      </c>
      <c r="K9" s="153">
        <v>86.936999999999998</v>
      </c>
      <c r="L9" s="153">
        <v>85.644000000000005</v>
      </c>
      <c r="M9" s="153">
        <v>59.512</v>
      </c>
      <c r="N9" s="153">
        <v>57.912999999999997</v>
      </c>
      <c r="O9" s="153">
        <v>65.435000000000002</v>
      </c>
      <c r="P9" s="153">
        <v>110.98399999999999</v>
      </c>
      <c r="Q9" s="153">
        <v>117.992</v>
      </c>
      <c r="R9" s="153">
        <v>139.209</v>
      </c>
      <c r="S9" s="153"/>
      <c r="T9" s="153">
        <v>77.622</v>
      </c>
      <c r="U9" s="153">
        <v>85.335000000000008</v>
      </c>
      <c r="V9" s="153">
        <v>91.796000000000006</v>
      </c>
      <c r="W9" s="153">
        <v>118.151</v>
      </c>
      <c r="X9" s="153">
        <v>135.02291490299999</v>
      </c>
      <c r="Y9" s="153">
        <v>125.85579851900002</v>
      </c>
      <c r="Z9" s="153">
        <v>104.68473998500004</v>
      </c>
      <c r="AA9" s="153">
        <v>119.22505781</v>
      </c>
      <c r="AB9" s="153">
        <v>112.844301778</v>
      </c>
      <c r="AC9" s="153">
        <v>103.016395436</v>
      </c>
      <c r="AD9" s="130">
        <v>120.33800000000001</v>
      </c>
      <c r="AE9" s="130">
        <v>97.432000000000002</v>
      </c>
      <c r="AF9" s="130">
        <v>99.782000000000011</v>
      </c>
      <c r="AG9" s="130">
        <v>97.205999999999989</v>
      </c>
      <c r="AH9" s="130">
        <v>106.944</v>
      </c>
      <c r="AI9" s="130">
        <v>109.64700000000001</v>
      </c>
      <c r="AJ9" s="130">
        <v>101.71000000000001</v>
      </c>
      <c r="AK9" s="130">
        <v>96.034999999999997</v>
      </c>
      <c r="AL9" s="130">
        <v>86.936999999999998</v>
      </c>
      <c r="AM9" s="130">
        <v>93.376999999999995</v>
      </c>
      <c r="AN9" s="130">
        <v>79.707000000000008</v>
      </c>
      <c r="AO9" s="130">
        <v>76.989000000000004</v>
      </c>
      <c r="AP9" s="130">
        <v>85.644000000000005</v>
      </c>
      <c r="AQ9" s="130">
        <v>94.080999999999989</v>
      </c>
      <c r="AR9" s="130">
        <v>74.25800000000001</v>
      </c>
      <c r="AS9" s="130">
        <v>60.510000000000005</v>
      </c>
      <c r="AT9" s="130">
        <v>59.512</v>
      </c>
      <c r="AU9" s="130">
        <v>64.697000000000003</v>
      </c>
      <c r="AV9" s="130">
        <v>59.416999999999994</v>
      </c>
      <c r="AW9" s="130">
        <v>55.988</v>
      </c>
      <c r="AX9" s="153">
        <v>57.912999999999997</v>
      </c>
      <c r="AY9" s="153">
        <v>52.691999999999993</v>
      </c>
      <c r="AZ9" s="153">
        <v>56.741999999999997</v>
      </c>
      <c r="BA9" s="153">
        <v>58.539000000000001</v>
      </c>
      <c r="BB9" s="153">
        <v>65.435000000000002</v>
      </c>
      <c r="BC9" s="153">
        <v>109.6</v>
      </c>
      <c r="BD9" s="153">
        <v>100.80199999999999</v>
      </c>
      <c r="BE9" s="153">
        <v>116.47004683899999</v>
      </c>
      <c r="BF9" s="153">
        <v>110.98399999999999</v>
      </c>
      <c r="BG9" s="153">
        <v>120.82300000000001</v>
      </c>
      <c r="BH9" s="153">
        <v>100.66900000000001</v>
      </c>
      <c r="BI9" s="153">
        <v>105.22</v>
      </c>
      <c r="BJ9" s="153">
        <v>117.992</v>
      </c>
      <c r="BK9" s="153">
        <v>149.19200000000001</v>
      </c>
      <c r="BL9" s="153">
        <v>148.44999999999999</v>
      </c>
      <c r="BM9" s="153">
        <v>161.661</v>
      </c>
      <c r="BN9" s="153">
        <v>139.209</v>
      </c>
      <c r="BO9" s="153">
        <v>177.649</v>
      </c>
      <c r="BP9" s="153">
        <v>162.850311078</v>
      </c>
    </row>
    <row r="10" spans="1:68" s="79" customFormat="1">
      <c r="A10" s="101" t="s">
        <v>84</v>
      </c>
      <c r="B10" s="14"/>
      <c r="C10" s="82" t="s">
        <v>791</v>
      </c>
      <c r="D10" s="59"/>
      <c r="E10" s="153">
        <v>12.814000000000002</v>
      </c>
      <c r="F10" s="153">
        <v>19.655999999999999</v>
      </c>
      <c r="G10" s="153">
        <v>65.978999999999999</v>
      </c>
      <c r="H10" s="153">
        <v>62.484559481999995</v>
      </c>
      <c r="I10" s="153">
        <v>103</v>
      </c>
      <c r="J10" s="153">
        <v>53.483000000000004</v>
      </c>
      <c r="K10" s="153">
        <v>43.988999999999997</v>
      </c>
      <c r="L10" s="153">
        <v>52.583000000000006</v>
      </c>
      <c r="M10" s="153">
        <v>58.304999999999993</v>
      </c>
      <c r="N10" s="153">
        <v>30.312999999999999</v>
      </c>
      <c r="O10" s="153">
        <v>57.628</v>
      </c>
      <c r="P10" s="153">
        <v>79.14</v>
      </c>
      <c r="Q10" s="153">
        <v>82.933999999999997</v>
      </c>
      <c r="R10" s="153">
        <v>154.64000000000001</v>
      </c>
      <c r="S10" s="153"/>
      <c r="T10" s="153">
        <v>74.685000000000002</v>
      </c>
      <c r="U10" s="153">
        <v>17.326000000000001</v>
      </c>
      <c r="V10" s="153">
        <v>65.978999999999999</v>
      </c>
      <c r="W10" s="153">
        <v>81.001000000000005</v>
      </c>
      <c r="X10" s="153">
        <v>81.947574324999977</v>
      </c>
      <c r="Y10" s="153">
        <v>89.863120474999988</v>
      </c>
      <c r="Z10" s="153">
        <v>62.484559481999995</v>
      </c>
      <c r="AA10" s="153">
        <v>63.590202916999999</v>
      </c>
      <c r="AB10" s="153">
        <v>74.388163831</v>
      </c>
      <c r="AC10" s="153">
        <v>72.896784134000001</v>
      </c>
      <c r="AD10" s="130">
        <v>103</v>
      </c>
      <c r="AE10" s="130">
        <v>82.867999999999995</v>
      </c>
      <c r="AF10" s="130">
        <v>74.346000000000004</v>
      </c>
      <c r="AG10" s="130">
        <v>66.739999999999995</v>
      </c>
      <c r="AH10" s="130">
        <v>53.483000000000004</v>
      </c>
      <c r="AI10" s="130">
        <v>57.728999999999999</v>
      </c>
      <c r="AJ10" s="130">
        <v>54.185000000000002</v>
      </c>
      <c r="AK10" s="130">
        <v>48.517000000000003</v>
      </c>
      <c r="AL10" s="130">
        <v>43.988999999999997</v>
      </c>
      <c r="AM10" s="130">
        <v>41.341999999999999</v>
      </c>
      <c r="AN10" s="130">
        <v>41.224000000000004</v>
      </c>
      <c r="AO10" s="130">
        <v>48.673000000000002</v>
      </c>
      <c r="AP10" s="130">
        <v>52.583000000000006</v>
      </c>
      <c r="AQ10" s="130">
        <v>56.940999999999995</v>
      </c>
      <c r="AR10" s="130">
        <v>53.839999999999996</v>
      </c>
      <c r="AS10" s="130">
        <v>69.397999999999996</v>
      </c>
      <c r="AT10" s="130">
        <v>58.304999999999993</v>
      </c>
      <c r="AU10" s="130">
        <v>53.244000000000007</v>
      </c>
      <c r="AV10" s="130">
        <v>50.618000000000002</v>
      </c>
      <c r="AW10" s="130">
        <v>42.111000000000004</v>
      </c>
      <c r="AX10" s="153">
        <v>30.312999999999999</v>
      </c>
      <c r="AY10" s="153">
        <v>27.258999999999997</v>
      </c>
      <c r="AZ10" s="153">
        <v>36.332999999999998</v>
      </c>
      <c r="BA10" s="153">
        <v>46.137999999999998</v>
      </c>
      <c r="BB10" s="153">
        <v>57.628</v>
      </c>
      <c r="BC10" s="153">
        <v>82.417999999999992</v>
      </c>
      <c r="BD10" s="153">
        <v>114.66600000000001</v>
      </c>
      <c r="BE10" s="153">
        <v>118.83791146999999</v>
      </c>
      <c r="BF10" s="153">
        <v>79.14</v>
      </c>
      <c r="BG10" s="153">
        <v>90.984000000000009</v>
      </c>
      <c r="BH10" s="153">
        <v>86.384</v>
      </c>
      <c r="BI10" s="153">
        <v>78.177999999999997</v>
      </c>
      <c r="BJ10" s="153">
        <v>82.933999999999997</v>
      </c>
      <c r="BK10" s="153">
        <v>109.25699999999999</v>
      </c>
      <c r="BL10" s="153">
        <v>99.179000000000002</v>
      </c>
      <c r="BM10" s="153">
        <v>122.46300000000001</v>
      </c>
      <c r="BN10" s="153">
        <v>154.64000000000001</v>
      </c>
      <c r="BO10" s="153">
        <v>168.988</v>
      </c>
      <c r="BP10" s="153">
        <v>172.99530386000001</v>
      </c>
    </row>
    <row r="11" spans="1:68" s="79" customFormat="1">
      <c r="A11" s="101" t="s">
        <v>90</v>
      </c>
      <c r="B11" s="355"/>
      <c r="C11" s="355" t="s">
        <v>792</v>
      </c>
      <c r="D11" s="59"/>
      <c r="E11" s="356">
        <v>160.179</v>
      </c>
      <c r="F11" s="356">
        <v>175.69400000000002</v>
      </c>
      <c r="G11" s="356">
        <v>303.87</v>
      </c>
      <c r="H11" s="356">
        <v>274.62304621100003</v>
      </c>
      <c r="I11" s="356">
        <v>313.04399999999998</v>
      </c>
      <c r="J11" s="356">
        <v>254.67500000000001</v>
      </c>
      <c r="K11" s="356">
        <v>319.75100000000003</v>
      </c>
      <c r="L11" s="356">
        <v>309.27100000000002</v>
      </c>
      <c r="M11" s="356">
        <v>368.95799999999997</v>
      </c>
      <c r="N11" s="356">
        <v>384.81799999999998</v>
      </c>
      <c r="O11" s="356">
        <v>484.81099999999998</v>
      </c>
      <c r="P11" s="356">
        <v>601.21199999999999</v>
      </c>
      <c r="Q11" s="356">
        <v>655.41700000000003</v>
      </c>
      <c r="R11" s="356">
        <v>711.149</v>
      </c>
      <c r="S11" s="153"/>
      <c r="T11" s="356">
        <v>208.58699999999999</v>
      </c>
      <c r="U11" s="356">
        <v>162.07800000000003</v>
      </c>
      <c r="V11" s="356">
        <v>303.87</v>
      </c>
      <c r="W11" s="356">
        <v>335.93432789999997</v>
      </c>
      <c r="X11" s="356">
        <v>346.112066395</v>
      </c>
      <c r="Y11" s="356">
        <v>334.26872784699998</v>
      </c>
      <c r="Z11" s="356">
        <v>274.653404464</v>
      </c>
      <c r="AA11" s="356">
        <v>287.07614416600006</v>
      </c>
      <c r="AB11" s="356">
        <v>286.50274763599998</v>
      </c>
      <c r="AC11" s="356">
        <v>286.19715118200003</v>
      </c>
      <c r="AD11" s="568">
        <v>313.04399999999998</v>
      </c>
      <c r="AE11" s="568">
        <v>279.08100000000002</v>
      </c>
      <c r="AF11" s="568">
        <v>270.03000000000003</v>
      </c>
      <c r="AG11" s="568">
        <v>259.05500000000001</v>
      </c>
      <c r="AH11" s="568">
        <v>254.67500000000001</v>
      </c>
      <c r="AI11" s="568">
        <v>325.18400000000003</v>
      </c>
      <c r="AJ11" s="568">
        <v>319.68200000000002</v>
      </c>
      <c r="AK11" s="568">
        <v>321.53100000000001</v>
      </c>
      <c r="AL11" s="568">
        <v>319.75100000000003</v>
      </c>
      <c r="AM11" s="568">
        <v>327.19099999999997</v>
      </c>
      <c r="AN11" s="568">
        <v>317.01300000000003</v>
      </c>
      <c r="AO11" s="568">
        <v>324.43400000000003</v>
      </c>
      <c r="AP11" s="568">
        <v>309.27100000000002</v>
      </c>
      <c r="AQ11" s="568">
        <v>306.661</v>
      </c>
      <c r="AR11" s="568">
        <v>319.20400000000001</v>
      </c>
      <c r="AS11" s="568">
        <v>334.87199999999996</v>
      </c>
      <c r="AT11" s="568">
        <v>368.95799999999997</v>
      </c>
      <c r="AU11" s="568">
        <v>362.91399999999999</v>
      </c>
      <c r="AV11" s="568">
        <v>368.31200000000001</v>
      </c>
      <c r="AW11" s="568">
        <v>365.51</v>
      </c>
      <c r="AX11" s="356">
        <v>384.81799999999998</v>
      </c>
      <c r="AY11" s="356">
        <v>385.65</v>
      </c>
      <c r="AZ11" s="356">
        <v>415.64</v>
      </c>
      <c r="BA11" s="356">
        <v>428.08199999999999</v>
      </c>
      <c r="BB11" s="356">
        <v>484.81099999999998</v>
      </c>
      <c r="BC11" s="356">
        <v>532.50400000000002</v>
      </c>
      <c r="BD11" s="356">
        <v>577.62599999999998</v>
      </c>
      <c r="BE11" s="356">
        <v>614.23365334200003</v>
      </c>
      <c r="BF11" s="356">
        <v>601.21199999999999</v>
      </c>
      <c r="BG11" s="356">
        <v>602.74</v>
      </c>
      <c r="BH11" s="356">
        <v>614.702</v>
      </c>
      <c r="BI11" s="356">
        <v>604.375</v>
      </c>
      <c r="BJ11" s="356">
        <v>655.41700000000003</v>
      </c>
      <c r="BK11" s="356">
        <v>695.79300000000001</v>
      </c>
      <c r="BL11" s="356">
        <v>706.21499999999992</v>
      </c>
      <c r="BM11" s="356">
        <v>708.11699999999996</v>
      </c>
      <c r="BN11" s="356">
        <v>711.149</v>
      </c>
      <c r="BO11" s="356">
        <v>775.26099999999997</v>
      </c>
      <c r="BP11" s="356">
        <v>760.95501075079005</v>
      </c>
    </row>
    <row r="12" spans="1:68" s="74" customFormat="1">
      <c r="A12" s="101" t="s">
        <v>91</v>
      </c>
      <c r="B12" s="357"/>
      <c r="C12" s="357" t="s">
        <v>793</v>
      </c>
      <c r="D12" s="59"/>
      <c r="E12" s="358">
        <v>69.022017818750001</v>
      </c>
      <c r="F12" s="358">
        <v>95.653566573250018</v>
      </c>
      <c r="G12" s="358">
        <v>219.33454361724998</v>
      </c>
      <c r="H12" s="358">
        <v>252.10097701499998</v>
      </c>
      <c r="I12" s="358">
        <v>305.56147148243105</v>
      </c>
      <c r="J12" s="358">
        <v>321.09000000000003</v>
      </c>
      <c r="K12" s="358">
        <v>247.93491699083</v>
      </c>
      <c r="L12" s="358">
        <v>244.28621516197305</v>
      </c>
      <c r="M12" s="358">
        <v>231.11700000000002</v>
      </c>
      <c r="N12" s="358">
        <v>233.69899999999998</v>
      </c>
      <c r="O12" s="358">
        <v>211.28699999999998</v>
      </c>
      <c r="P12" s="358">
        <v>178.09100000000001</v>
      </c>
      <c r="Q12" s="358">
        <v>273.25300000000004</v>
      </c>
      <c r="R12" s="358">
        <v>348.18700000000001</v>
      </c>
      <c r="S12" s="153"/>
      <c r="T12" s="358">
        <v>94.395559194249998</v>
      </c>
      <c r="U12" s="358">
        <v>101.80911138324998</v>
      </c>
      <c r="V12" s="358">
        <v>219.33454361724998</v>
      </c>
      <c r="W12" s="358">
        <v>218.70861111300002</v>
      </c>
      <c r="X12" s="358">
        <v>216.540737146</v>
      </c>
      <c r="Y12" s="358">
        <v>234.069715358</v>
      </c>
      <c r="Z12" s="358">
        <v>252.07517128599997</v>
      </c>
      <c r="AA12" s="358">
        <v>254.457221191</v>
      </c>
      <c r="AB12" s="358">
        <v>268.309852686</v>
      </c>
      <c r="AC12" s="358">
        <v>287.21827744166751</v>
      </c>
      <c r="AD12" s="358">
        <v>305.56147148243105</v>
      </c>
      <c r="AE12" s="358">
        <v>311.79658721000641</v>
      </c>
      <c r="AF12" s="358">
        <v>327.06508582000004</v>
      </c>
      <c r="AG12" s="358">
        <v>311.93799999999999</v>
      </c>
      <c r="AH12" s="358">
        <v>321.09000000000003</v>
      </c>
      <c r="AI12" s="358">
        <v>272.21699999999998</v>
      </c>
      <c r="AJ12" s="358">
        <v>271.827</v>
      </c>
      <c r="AK12" s="358">
        <v>263.83926547502688</v>
      </c>
      <c r="AL12" s="358">
        <v>247.93491699083</v>
      </c>
      <c r="AM12" s="358">
        <v>230.54737087485302</v>
      </c>
      <c r="AN12" s="358">
        <v>239.20879366785897</v>
      </c>
      <c r="AO12" s="358">
        <v>236.09992548612399</v>
      </c>
      <c r="AP12" s="358">
        <v>244.28621516197305</v>
      </c>
      <c r="AQ12" s="358">
        <v>253.72327022873304</v>
      </c>
      <c r="AR12" s="358">
        <v>256.75354669817546</v>
      </c>
      <c r="AS12" s="358">
        <v>259.64200349970247</v>
      </c>
      <c r="AT12" s="358">
        <v>231.1176874408915</v>
      </c>
      <c r="AU12" s="358">
        <v>231.17099999999999</v>
      </c>
      <c r="AV12" s="358">
        <v>225.72199999999998</v>
      </c>
      <c r="AW12" s="358">
        <v>225.51</v>
      </c>
      <c r="AX12" s="358">
        <v>233.69899999999998</v>
      </c>
      <c r="AY12" s="358">
        <v>227.91900000000001</v>
      </c>
      <c r="AZ12" s="358">
        <v>223.42</v>
      </c>
      <c r="BA12" s="358">
        <v>222.62100000000001</v>
      </c>
      <c r="BB12" s="358">
        <v>211.28699999999998</v>
      </c>
      <c r="BC12" s="358">
        <v>214.54499999999999</v>
      </c>
      <c r="BD12" s="358">
        <v>204.523</v>
      </c>
      <c r="BE12" s="358">
        <v>212.29250675765758</v>
      </c>
      <c r="BF12" s="358">
        <v>178.09100000000001</v>
      </c>
      <c r="BG12" s="358">
        <v>238.43899999999999</v>
      </c>
      <c r="BH12" s="358">
        <v>245.24499999999998</v>
      </c>
      <c r="BI12" s="358">
        <v>258.90199999999999</v>
      </c>
      <c r="BJ12" s="358">
        <v>273.25300000000004</v>
      </c>
      <c r="BK12" s="358">
        <v>260.55399999999997</v>
      </c>
      <c r="BL12" s="358">
        <v>290.87099999999998</v>
      </c>
      <c r="BM12" s="358">
        <v>305.351</v>
      </c>
      <c r="BN12" s="358">
        <v>348.18700000000001</v>
      </c>
      <c r="BO12" s="358">
        <v>365.488</v>
      </c>
      <c r="BP12" s="358">
        <v>410.47599436401163</v>
      </c>
    </row>
    <row r="13" spans="1:68" s="74" customFormat="1">
      <c r="A13" s="101" t="s">
        <v>924</v>
      </c>
      <c r="B13" s="345"/>
      <c r="C13" s="345" t="s">
        <v>794</v>
      </c>
      <c r="D13" s="346"/>
      <c r="E13" s="346">
        <v>3.3448608668163987E-2</v>
      </c>
      <c r="F13" s="346">
        <v>3.4952979868916316E-2</v>
      </c>
      <c r="G13" s="346">
        <v>2.8783695762101463E-2</v>
      </c>
      <c r="H13" s="346">
        <v>2.186877746981784E-2</v>
      </c>
      <c r="I13" s="346">
        <v>2.2174110062286471E-2</v>
      </c>
      <c r="J13" s="346">
        <v>1.9771060436220438E-2</v>
      </c>
      <c r="K13" s="346">
        <v>1.9323732394050951E-2</v>
      </c>
      <c r="L13" s="346">
        <v>1.8108388211916512E-2</v>
      </c>
      <c r="M13" s="346">
        <v>1.7213593848580001E-2</v>
      </c>
      <c r="N13" s="346">
        <v>1.4402688351660135E-2</v>
      </c>
      <c r="O13" s="346">
        <v>1.4175719675018246E-2</v>
      </c>
      <c r="P13" s="346">
        <v>2.2568675555678677E-2</v>
      </c>
      <c r="Q13" s="346">
        <v>2.5263197871934158E-2</v>
      </c>
      <c r="R13" s="346">
        <v>2.9397642246527692E-2</v>
      </c>
      <c r="S13" s="346"/>
      <c r="T13" s="346">
        <v>3.1013824151882127E-2</v>
      </c>
      <c r="U13" s="346">
        <v>2.7078243491668312E-2</v>
      </c>
      <c r="V13" s="346">
        <v>2.8783695762101463E-2</v>
      </c>
      <c r="W13" s="346">
        <v>2.6963983642867617E-2</v>
      </c>
      <c r="X13" s="346">
        <v>2.4781651211221643E-2</v>
      </c>
      <c r="Y13" s="346">
        <v>2.4060083052640437E-2</v>
      </c>
      <c r="Z13" s="346">
        <v>2.186877746981784E-2</v>
      </c>
      <c r="AA13" s="346">
        <v>2.1419436452150772E-2</v>
      </c>
      <c r="AB13" s="346">
        <v>2.3542679470992305E-2</v>
      </c>
      <c r="AC13" s="346">
        <v>2.489908808927661E-2</v>
      </c>
      <c r="AD13" s="346">
        <v>2.2174110062286471E-2</v>
      </c>
      <c r="AE13" s="346">
        <v>2.1581945437386344E-2</v>
      </c>
      <c r="AF13" s="346">
        <v>2.1626736924503159E-2</v>
      </c>
      <c r="AG13" s="346">
        <v>2.0313272667975907E-2</v>
      </c>
      <c r="AH13" s="346">
        <v>1.9771060436220438E-2</v>
      </c>
      <c r="AI13" s="346">
        <v>2.0131753793298766E-2</v>
      </c>
      <c r="AJ13" s="346">
        <v>2.2217613980586672E-2</v>
      </c>
      <c r="AK13" s="346">
        <v>2.0857488225920161E-2</v>
      </c>
      <c r="AL13" s="346">
        <v>1.9323732394050951E-2</v>
      </c>
      <c r="AM13" s="346">
        <v>1.8726263763030479E-2</v>
      </c>
      <c r="AN13" s="346">
        <v>1.9526904770155729E-2</v>
      </c>
      <c r="AO13" s="346">
        <v>1.9457096664330539E-2</v>
      </c>
      <c r="AP13" s="346">
        <v>1.8108388211916512E-2</v>
      </c>
      <c r="AQ13" s="346">
        <v>1.8573795945640154E-2</v>
      </c>
      <c r="AR13" s="346">
        <v>1.9027169289721792E-2</v>
      </c>
      <c r="AS13" s="346">
        <v>1.8046370435317118E-2</v>
      </c>
      <c r="AT13" s="346">
        <v>1.7213593848580001E-2</v>
      </c>
      <c r="AU13" s="346">
        <v>1.6279001819780963E-2</v>
      </c>
      <c r="AV13" s="346">
        <v>1.8210983611986677E-2</v>
      </c>
      <c r="AW13" s="346">
        <v>1.6145155578226572E-2</v>
      </c>
      <c r="AX13" s="346">
        <v>1.4402688351660135E-2</v>
      </c>
      <c r="AY13" s="346">
        <v>1.361806740655327E-2</v>
      </c>
      <c r="AZ13" s="346">
        <v>1.4919045269765268E-2</v>
      </c>
      <c r="BA13" s="346">
        <v>1.3655894307711358E-2</v>
      </c>
      <c r="BB13" s="346">
        <v>1.4175719675018246E-2</v>
      </c>
      <c r="BC13" s="346">
        <v>1.712907205116837E-2</v>
      </c>
      <c r="BD13" s="346">
        <v>2.1860696743026927E-2</v>
      </c>
      <c r="BE13" s="346">
        <v>2.1913909610967879E-2</v>
      </c>
      <c r="BF13" s="346">
        <v>2.2568675555678677E-2</v>
      </c>
      <c r="BG13" s="346">
        <v>2.5250875126915092E-2</v>
      </c>
      <c r="BH13" s="346">
        <v>2.512022119899562E-2</v>
      </c>
      <c r="BI13" s="346">
        <v>2.4881064912257757E-2</v>
      </c>
      <c r="BJ13" s="346">
        <v>2.5263197871934158E-2</v>
      </c>
      <c r="BK13" s="346">
        <v>2.7406823730050076E-2</v>
      </c>
      <c r="BL13" s="346">
        <v>2.7518559259822609E-2</v>
      </c>
      <c r="BM13" s="346">
        <v>2.8941153729826523E-2</v>
      </c>
      <c r="BN13" s="346">
        <v>2.9397642246527692E-2</v>
      </c>
      <c r="BO13" s="346">
        <v>3.0080667209814751E-2</v>
      </c>
      <c r="BP13" s="346">
        <v>2.853705554238662E-2</v>
      </c>
    </row>
    <row r="14" spans="1:68" s="74" customFormat="1">
      <c r="A14" s="101" t="s">
        <v>953</v>
      </c>
      <c r="B14" s="357"/>
      <c r="C14" s="357" t="s">
        <v>795</v>
      </c>
      <c r="D14" s="358"/>
      <c r="E14" s="358">
        <v>334.577</v>
      </c>
      <c r="F14" s="358">
        <v>432.23899999999992</v>
      </c>
      <c r="G14" s="358">
        <v>783.53500000000008</v>
      </c>
      <c r="H14" s="358">
        <v>692.59392644800005</v>
      </c>
      <c r="I14" s="358">
        <v>817.08199999999999</v>
      </c>
      <c r="J14" s="358">
        <v>745.88699999999994</v>
      </c>
      <c r="K14" s="358">
        <v>703.625</v>
      </c>
      <c r="L14" s="358">
        <v>674.27</v>
      </c>
      <c r="M14" s="358">
        <v>706.83799999999997</v>
      </c>
      <c r="N14" s="358">
        <v>631.74099999999999</v>
      </c>
      <c r="O14" s="358">
        <v>656.80799999999999</v>
      </c>
      <c r="P14" s="358">
        <v>1094.9029999999998</v>
      </c>
      <c r="Q14" s="358">
        <v>1295.81</v>
      </c>
      <c r="R14" s="358">
        <v>1625.5030000000002</v>
      </c>
      <c r="S14" s="358"/>
      <c r="T14" s="358">
        <v>432.91</v>
      </c>
      <c r="U14" s="358">
        <v>394.726</v>
      </c>
      <c r="V14" s="358">
        <v>783.53500000000008</v>
      </c>
      <c r="W14" s="358">
        <v>758.64499999999998</v>
      </c>
      <c r="X14" s="358">
        <v>721.74156839800003</v>
      </c>
      <c r="Y14" s="358">
        <v>730.81469518999995</v>
      </c>
      <c r="Z14" s="358">
        <v>692.59392644800005</v>
      </c>
      <c r="AA14" s="358">
        <v>705.50063302100011</v>
      </c>
      <c r="AB14" s="358">
        <v>802.30875929199999</v>
      </c>
      <c r="AC14" s="358">
        <v>887.912836814</v>
      </c>
      <c r="AD14" s="358">
        <v>817.08199999999999</v>
      </c>
      <c r="AE14" s="358">
        <v>790.53300000000002</v>
      </c>
      <c r="AF14" s="358">
        <v>801.98900000000015</v>
      </c>
      <c r="AG14" s="358">
        <v>755.70799999999997</v>
      </c>
      <c r="AH14" s="358">
        <v>745.88699999999994</v>
      </c>
      <c r="AI14" s="358">
        <v>759.54499999999996</v>
      </c>
      <c r="AJ14" s="358">
        <v>832.47399999999993</v>
      </c>
      <c r="AK14" s="358">
        <v>779.26300000000015</v>
      </c>
      <c r="AL14" s="358">
        <v>703.625</v>
      </c>
      <c r="AM14" s="358">
        <v>678.69799999999998</v>
      </c>
      <c r="AN14" s="358">
        <v>713.36699999999996</v>
      </c>
      <c r="AO14" s="358">
        <v>706.64200000000005</v>
      </c>
      <c r="AP14" s="358">
        <v>674.27</v>
      </c>
      <c r="AQ14" s="358">
        <v>703.99799999999993</v>
      </c>
      <c r="AR14" s="358">
        <v>752.39400000000001</v>
      </c>
      <c r="AS14" s="358">
        <v>736.73099999999999</v>
      </c>
      <c r="AT14" s="358">
        <v>706.83799999999997</v>
      </c>
      <c r="AU14" s="358">
        <v>676.95699999999999</v>
      </c>
      <c r="AV14" s="358">
        <v>758.81999999999994</v>
      </c>
      <c r="AW14" s="358">
        <v>699.2360000000001</v>
      </c>
      <c r="AX14" s="358">
        <v>631.74099999999999</v>
      </c>
      <c r="AY14" s="358">
        <v>616.51199999999994</v>
      </c>
      <c r="AZ14" s="358">
        <v>682.49399999999991</v>
      </c>
      <c r="BA14" s="358">
        <v>637.71399999999994</v>
      </c>
      <c r="BB14" s="358">
        <v>656.80799999999999</v>
      </c>
      <c r="BC14" s="358">
        <v>792.64499999999998</v>
      </c>
      <c r="BD14" s="358">
        <v>1021.0049999999999</v>
      </c>
      <c r="BE14" s="358">
        <v>1051.069348605</v>
      </c>
      <c r="BF14" s="358">
        <v>1094.9029999999998</v>
      </c>
      <c r="BG14" s="358">
        <v>1244.3630000000001</v>
      </c>
      <c r="BH14" s="358">
        <v>1260.6320000000001</v>
      </c>
      <c r="BI14" s="358">
        <v>1251.7090000000001</v>
      </c>
      <c r="BJ14" s="358">
        <v>1295.81</v>
      </c>
      <c r="BK14" s="358">
        <v>1424.7670000000001</v>
      </c>
      <c r="BL14" s="358">
        <v>1480.453</v>
      </c>
      <c r="BM14" s="358">
        <v>1573.6010000000001</v>
      </c>
      <c r="BN14" s="358">
        <v>1625.5030000000002</v>
      </c>
      <c r="BO14" s="358">
        <v>1689.7439999999999</v>
      </c>
      <c r="BP14" s="358">
        <v>1654.647149811</v>
      </c>
    </row>
    <row r="15" spans="1:68" s="74" customFormat="1">
      <c r="A15" s="591" t="s">
        <v>1009</v>
      </c>
      <c r="B15" s="345"/>
      <c r="C15" s="345" t="s">
        <v>796</v>
      </c>
      <c r="D15" s="346"/>
      <c r="E15" s="346">
        <v>2.1478162235504389E-2</v>
      </c>
      <c r="F15" s="346">
        <v>2.2494604084859992E-2</v>
      </c>
      <c r="G15" s="346">
        <v>1.5821949770782179E-2</v>
      </c>
      <c r="H15" s="346">
        <v>1.2657716140948764E-2</v>
      </c>
      <c r="I15" s="346">
        <v>1.1526747658357111E-2</v>
      </c>
      <c r="J15" s="346">
        <v>9.7350114844587717E-3</v>
      </c>
      <c r="K15" s="346">
        <v>9.2993119199601872E-3</v>
      </c>
      <c r="L15" s="346">
        <v>8.5764207714038553E-3</v>
      </c>
      <c r="M15" s="346">
        <v>6.7025663314214572E-3</v>
      </c>
      <c r="N15" s="346">
        <v>5.4500047580275128E-3</v>
      </c>
      <c r="O15" s="346">
        <v>6.228391760234521E-3</v>
      </c>
      <c r="P15" s="346">
        <v>8.6425072635317769E-3</v>
      </c>
      <c r="Q15" s="346">
        <v>9.1480807740749424E-3</v>
      </c>
      <c r="R15" s="346">
        <v>1.2292875862133327E-2</v>
      </c>
      <c r="S15" s="346"/>
      <c r="T15" s="346">
        <v>1.9004967112064276E-2</v>
      </c>
      <c r="U15" s="346">
        <v>1.6216789490574278E-2</v>
      </c>
      <c r="V15" s="346">
        <v>1.5821949770782179E-2</v>
      </c>
      <c r="W15" s="346">
        <v>1.6286829724759765E-2</v>
      </c>
      <c r="X15" s="346">
        <v>1.6017603212731112E-2</v>
      </c>
      <c r="Y15" s="346">
        <v>1.4732838736752034E-2</v>
      </c>
      <c r="Z15" s="346">
        <v>1.2657716140948764E-2</v>
      </c>
      <c r="AA15" s="346">
        <v>1.1993310428118176E-2</v>
      </c>
      <c r="AB15" s="346">
        <v>1.1164958256532236E-2</v>
      </c>
      <c r="AC15" s="346">
        <v>1.1580893453816941E-2</v>
      </c>
      <c r="AD15" s="346">
        <v>1.1526747658357111E-2</v>
      </c>
      <c r="AE15" s="346">
        <v>1.0591064814196761E-2</v>
      </c>
      <c r="AF15" s="346">
        <v>1.0334405174869129E-2</v>
      </c>
      <c r="AG15" s="346">
        <v>9.7999146351615447E-3</v>
      </c>
      <c r="AH15" s="346">
        <v>9.7350114844587717E-3</v>
      </c>
      <c r="AI15" s="346">
        <v>9.827954603795706E-3</v>
      </c>
      <c r="AJ15" s="346">
        <v>9.8385603070263242E-3</v>
      </c>
      <c r="AK15" s="346">
        <v>9.2666996169780604E-3</v>
      </c>
      <c r="AL15" s="346">
        <v>9.2993119199601872E-3</v>
      </c>
      <c r="AM15" s="346">
        <v>8.9166469939608948E-3</v>
      </c>
      <c r="AN15" s="346">
        <v>8.2001738834426921E-3</v>
      </c>
      <c r="AO15" s="346">
        <v>8.4159469652987356E-3</v>
      </c>
      <c r="AP15" s="346">
        <v>8.5764207714038553E-3</v>
      </c>
      <c r="AQ15" s="346">
        <v>8.8247415695635635E-3</v>
      </c>
      <c r="AR15" s="346">
        <v>7.2893808455621089E-3</v>
      </c>
      <c r="AS15" s="346">
        <v>6.9406158792902212E-3</v>
      </c>
      <c r="AT15" s="346">
        <v>6.7025663314214572E-3</v>
      </c>
      <c r="AU15" s="346">
        <v>6.7956284376395875E-3</v>
      </c>
      <c r="AV15" s="346">
        <v>6.5432537859752239E-3</v>
      </c>
      <c r="AW15" s="346">
        <v>6.2699411383291062E-3</v>
      </c>
      <c r="AX15" s="346">
        <v>5.4500047580275128E-3</v>
      </c>
      <c r="AY15" s="346">
        <v>5.2628995709497655E-3</v>
      </c>
      <c r="AZ15" s="346">
        <v>5.6206275746645759E-3</v>
      </c>
      <c r="BA15" s="346">
        <v>5.5322610047720917E-3</v>
      </c>
      <c r="BB15" s="346">
        <v>6.228391760234521E-3</v>
      </c>
      <c r="BC15" s="346">
        <v>8.3799540640187246E-3</v>
      </c>
      <c r="BD15" s="346">
        <v>8.1525011865418509E-3</v>
      </c>
      <c r="BE15" s="346">
        <v>8.5028839130126509E-3</v>
      </c>
      <c r="BF15" s="346">
        <v>8.6425072635317769E-3</v>
      </c>
      <c r="BG15" s="346">
        <v>1.001258218471816E-2</v>
      </c>
      <c r="BH15" s="346">
        <v>9.0945605660040368E-3</v>
      </c>
      <c r="BI15" s="346">
        <v>8.9992795137857039E-3</v>
      </c>
      <c r="BJ15" s="346">
        <v>9.1480807740749424E-3</v>
      </c>
      <c r="BK15" s="346">
        <v>1.1902585259307779E-2</v>
      </c>
      <c r="BL15" s="346">
        <v>1.1517361304799942E-2</v>
      </c>
      <c r="BM15" s="346">
        <v>1.2076008734940785E-2</v>
      </c>
      <c r="BN15" s="346">
        <v>1.2292875862133327E-2</v>
      </c>
      <c r="BO15" s="346">
        <v>1.4099965617394915E-2</v>
      </c>
      <c r="BP15" s="346">
        <v>1.4313035470976987E-2</v>
      </c>
    </row>
    <row r="16" spans="1:68" s="74" customFormat="1">
      <c r="A16" s="98"/>
      <c r="B16" s="357"/>
      <c r="C16" s="357" t="s">
        <v>801</v>
      </c>
      <c r="D16" s="358"/>
      <c r="E16" s="358">
        <v>214.84</v>
      </c>
      <c r="F16" s="358">
        <v>278.17500000000001</v>
      </c>
      <c r="G16" s="358">
        <v>430.697</v>
      </c>
      <c r="H16" s="358">
        <v>400.875510029</v>
      </c>
      <c r="I16" s="358">
        <v>424.74300000000005</v>
      </c>
      <c r="J16" s="358">
        <v>367.26499999999999</v>
      </c>
      <c r="K16" s="358">
        <v>338.61099999999999</v>
      </c>
      <c r="L16" s="358">
        <v>319.34499999999997</v>
      </c>
      <c r="M16" s="358">
        <v>275.226</v>
      </c>
      <c r="N16" s="358">
        <v>239.05199999999999</v>
      </c>
      <c r="O16" s="358">
        <v>288.58199999999999</v>
      </c>
      <c r="P16" s="358">
        <v>419.28499999999997</v>
      </c>
      <c r="Q16" s="358">
        <v>469.22700000000003</v>
      </c>
      <c r="R16" s="358">
        <v>679.71800000000007</v>
      </c>
      <c r="S16" s="358"/>
      <c r="T16" s="358">
        <v>265.28300000000002</v>
      </c>
      <c r="U16" s="358">
        <v>236.39600000000002</v>
      </c>
      <c r="V16" s="358">
        <v>430.697</v>
      </c>
      <c r="W16" s="358">
        <v>458.238</v>
      </c>
      <c r="X16" s="358">
        <v>466.49716623799998</v>
      </c>
      <c r="Y16" s="358">
        <v>447.50365271499993</v>
      </c>
      <c r="Z16" s="358">
        <v>400.875510029</v>
      </c>
      <c r="AA16" s="358">
        <v>395.028511509</v>
      </c>
      <c r="AB16" s="358">
        <v>380.48956226000001</v>
      </c>
      <c r="AC16" s="358">
        <v>412.97994217899998</v>
      </c>
      <c r="AD16" s="358">
        <v>424.74300000000005</v>
      </c>
      <c r="AE16" s="358">
        <v>387.94400000000002</v>
      </c>
      <c r="AF16" s="358">
        <v>383.23300000000006</v>
      </c>
      <c r="AG16" s="358">
        <v>364.58299999999997</v>
      </c>
      <c r="AH16" s="358">
        <v>367.26499999999999</v>
      </c>
      <c r="AI16" s="358">
        <v>370.79599999999999</v>
      </c>
      <c r="AJ16" s="358">
        <v>368.64199999999994</v>
      </c>
      <c r="AK16" s="358">
        <v>346.21600000000001</v>
      </c>
      <c r="AL16" s="358">
        <v>338.61099999999999</v>
      </c>
      <c r="AM16" s="358">
        <v>323.16700000000003</v>
      </c>
      <c r="AN16" s="358">
        <v>299.57300000000004</v>
      </c>
      <c r="AO16" s="358">
        <v>305.64999999999998</v>
      </c>
      <c r="AP16" s="358">
        <v>319.34499999999997</v>
      </c>
      <c r="AQ16" s="358">
        <v>334.48199999999997</v>
      </c>
      <c r="AR16" s="358">
        <v>288.245</v>
      </c>
      <c r="AS16" s="358">
        <v>283.346</v>
      </c>
      <c r="AT16" s="358">
        <v>275.226</v>
      </c>
      <c r="AU16" s="358">
        <v>282.59399999999999</v>
      </c>
      <c r="AV16" s="358">
        <v>272.64599999999996</v>
      </c>
      <c r="AW16" s="358">
        <v>271.54700000000003</v>
      </c>
      <c r="AX16" s="358">
        <v>239.05199999999999</v>
      </c>
      <c r="AY16" s="358">
        <v>238.26</v>
      </c>
      <c r="AZ16" s="358">
        <v>257.12399999999997</v>
      </c>
      <c r="BA16" s="358">
        <v>258.35000000000002</v>
      </c>
      <c r="BB16" s="358">
        <v>288.58199999999999</v>
      </c>
      <c r="BC16" s="358">
        <v>387.78100000000001</v>
      </c>
      <c r="BD16" s="358">
        <v>380.76300000000003</v>
      </c>
      <c r="BE16" s="358">
        <v>407.82867203400002</v>
      </c>
      <c r="BF16" s="358">
        <v>419.28499999999997</v>
      </c>
      <c r="BG16" s="358">
        <v>493.41999999999996</v>
      </c>
      <c r="BH16" s="358">
        <v>456.40100000000001</v>
      </c>
      <c r="BI16" s="358">
        <v>452.733</v>
      </c>
      <c r="BJ16" s="358">
        <v>469.22700000000003</v>
      </c>
      <c r="BK16" s="358">
        <v>618.76599999999996</v>
      </c>
      <c r="BL16" s="358">
        <v>619.61500000000001</v>
      </c>
      <c r="BM16" s="358">
        <v>656.60200000000009</v>
      </c>
      <c r="BN16" s="358">
        <v>679.71800000000007</v>
      </c>
      <c r="BO16" s="358">
        <v>792.048</v>
      </c>
      <c r="BP16" s="358">
        <v>829.9042384390001</v>
      </c>
    </row>
    <row r="17" spans="1:68" s="74" customFormat="1">
      <c r="A17" s="98"/>
      <c r="B17" s="10"/>
      <c r="C17" s="10" t="s">
        <v>797</v>
      </c>
      <c r="D17" s="162"/>
      <c r="E17" s="488"/>
      <c r="F17" s="488"/>
      <c r="G17" s="488"/>
      <c r="H17" s="488"/>
      <c r="I17" s="162">
        <v>0.73701979785423177</v>
      </c>
      <c r="J17" s="162">
        <v>0.69343661933481271</v>
      </c>
      <c r="K17" s="162">
        <v>0.94430186851578968</v>
      </c>
      <c r="L17" s="162">
        <v>0.96845417964896907</v>
      </c>
      <c r="M17" s="162">
        <v>1.3405637548778093</v>
      </c>
      <c r="N17" s="162">
        <v>1.6097669126382543</v>
      </c>
      <c r="O17" s="162">
        <v>1.6799765751155651</v>
      </c>
      <c r="P17" s="162">
        <v>1.4338981838129197</v>
      </c>
      <c r="Q17" s="162">
        <v>1.3968015480780089</v>
      </c>
      <c r="R17" s="162">
        <v>1.0462412353358304</v>
      </c>
      <c r="S17" s="162"/>
      <c r="T17" s="488"/>
      <c r="U17" s="488"/>
      <c r="V17" s="488"/>
      <c r="W17" s="488"/>
      <c r="X17" s="488"/>
      <c r="Y17" s="488"/>
      <c r="Z17" s="488"/>
      <c r="AA17" s="162">
        <v>0.72672259293228136</v>
      </c>
      <c r="AB17" s="162">
        <v>0.75298451272685385</v>
      </c>
      <c r="AC17" s="162">
        <v>0.69300496695297631</v>
      </c>
      <c r="AD17" s="162">
        <v>0.73701979785423177</v>
      </c>
      <c r="AE17" s="162">
        <v>0.71938475656280287</v>
      </c>
      <c r="AF17" s="162">
        <v>0.70461051109899198</v>
      </c>
      <c r="AG17" s="162">
        <v>0.71055150678994916</v>
      </c>
      <c r="AH17" s="162">
        <v>0.69343661933481271</v>
      </c>
      <c r="AI17" s="162">
        <v>0.87698896428224682</v>
      </c>
      <c r="AJ17" s="162">
        <v>0.86718822055001887</v>
      </c>
      <c r="AK17" s="162">
        <v>0.92870057998474931</v>
      </c>
      <c r="AL17" s="162">
        <v>0.94430186851578968</v>
      </c>
      <c r="AM17" s="162">
        <v>1.0124517664241708</v>
      </c>
      <c r="AN17" s="162">
        <v>1.0582161943833388</v>
      </c>
      <c r="AO17" s="162">
        <v>1.0614559136266972</v>
      </c>
      <c r="AP17" s="162">
        <v>0.96845417964896907</v>
      </c>
      <c r="AQ17" s="162">
        <v>0.91682362578554311</v>
      </c>
      <c r="AR17" s="162">
        <v>1.1074051588058769</v>
      </c>
      <c r="AS17" s="162">
        <v>1.181848340897701</v>
      </c>
      <c r="AT17" s="162">
        <v>1.3405637548778093</v>
      </c>
      <c r="AU17" s="162">
        <v>1.2842240104177725</v>
      </c>
      <c r="AV17" s="162">
        <v>1.350879895542205</v>
      </c>
      <c r="AW17" s="162">
        <v>1.3460284959878031</v>
      </c>
      <c r="AX17" s="162">
        <v>1.6097669126382543</v>
      </c>
      <c r="AY17" s="162">
        <v>1.6186099219340218</v>
      </c>
      <c r="AZ17" s="162">
        <v>1.6164963208413061</v>
      </c>
      <c r="BA17" s="162">
        <v>1.656984710663828</v>
      </c>
      <c r="BB17" s="162">
        <v>1.6799765751155651</v>
      </c>
      <c r="BC17" s="162">
        <v>1.3732080736291876</v>
      </c>
      <c r="BD17" s="162">
        <v>1.517022399760481</v>
      </c>
      <c r="BE17" s="162">
        <v>1.5061070872692157</v>
      </c>
      <c r="BF17" s="162">
        <v>1.4338981838129197</v>
      </c>
      <c r="BG17" s="162">
        <v>1.2215556726521015</v>
      </c>
      <c r="BH17" s="162">
        <v>1.3468463040177387</v>
      </c>
      <c r="BI17" s="162">
        <v>1.3349479715417254</v>
      </c>
      <c r="BJ17" s="162">
        <v>1.3968015480780089</v>
      </c>
      <c r="BK17" s="162">
        <v>1.1244848618055938</v>
      </c>
      <c r="BL17" s="162">
        <v>1.1397642084197444</v>
      </c>
      <c r="BM17" s="162">
        <v>1.0784569647975486</v>
      </c>
      <c r="BN17" s="162">
        <v>1.0462412353358304</v>
      </c>
      <c r="BO17" s="162">
        <v>0.97880557743975116</v>
      </c>
      <c r="BP17" s="162">
        <v>0.91691905584444366</v>
      </c>
    </row>
    <row r="18" spans="1:68" s="58" customFormat="1">
      <c r="A18" s="98"/>
      <c r="B18" s="42"/>
      <c r="C18" s="42" t="s">
        <v>770</v>
      </c>
      <c r="D18" s="491"/>
      <c r="E18" s="472">
        <v>1.0668451769630889</v>
      </c>
      <c r="F18" s="472">
        <v>0.9754563371016447</v>
      </c>
      <c r="G18" s="472">
        <v>1.2147856697800312</v>
      </c>
      <c r="H18" s="472">
        <v>1.3139341517467502</v>
      </c>
      <c r="I18" s="472">
        <v>1.4564229933923125</v>
      </c>
      <c r="J18" s="472">
        <v>1.5677099641947911</v>
      </c>
      <c r="K18" s="472">
        <v>1.6765135125286248</v>
      </c>
      <c r="L18" s="472">
        <v>1.7334143799401056</v>
      </c>
      <c r="M18" s="472">
        <v>2.1802990996490155</v>
      </c>
      <c r="N18" s="472">
        <v>2.5873742951324399</v>
      </c>
      <c r="O18" s="472">
        <v>2.4121324268318882</v>
      </c>
      <c r="P18" s="472">
        <v>1.8586474593653484</v>
      </c>
      <c r="Q18" s="472">
        <v>1.9791486849648463</v>
      </c>
      <c r="R18" s="472">
        <v>1.5584933751938304</v>
      </c>
      <c r="S18" s="472"/>
      <c r="T18" s="472">
        <v>1.1421107239975801</v>
      </c>
      <c r="U18" s="472">
        <v>1.1162926250158633</v>
      </c>
      <c r="V18" s="472">
        <v>1.2147856697800312</v>
      </c>
      <c r="W18" s="472">
        <v>1.2103818081717359</v>
      </c>
      <c r="X18" s="472">
        <v>1.2061226611051756</v>
      </c>
      <c r="Y18" s="472">
        <v>1.2700196741566165</v>
      </c>
      <c r="Z18" s="472">
        <v>1.3139455082000282</v>
      </c>
      <c r="AA18" s="472">
        <v>1.3708715942764607</v>
      </c>
      <c r="AB18" s="472">
        <v>1.4581545864926506</v>
      </c>
      <c r="AC18" s="472">
        <v>1.388482514666848</v>
      </c>
      <c r="AD18" s="472">
        <v>1.4564229933923125</v>
      </c>
      <c r="AE18" s="472">
        <v>1.523100208303277</v>
      </c>
      <c r="AF18" s="472">
        <v>1.5580471562208889</v>
      </c>
      <c r="AG18" s="472">
        <v>1.5661536604833468</v>
      </c>
      <c r="AH18" s="472">
        <v>1.5677099641947911</v>
      </c>
      <c r="AI18" s="472">
        <v>1.611131188038706</v>
      </c>
      <c r="AJ18" s="472">
        <v>1.6045621497279206</v>
      </c>
      <c r="AK18" s="472">
        <v>1.6907660693758428</v>
      </c>
      <c r="AL18" s="472">
        <v>1.6765135125286248</v>
      </c>
      <c r="AM18" s="472">
        <v>1.7258518687701807</v>
      </c>
      <c r="AN18" s="472">
        <v>1.8567153704367845</v>
      </c>
      <c r="AO18" s="472">
        <v>1.8339078209917357</v>
      </c>
      <c r="AP18" s="472">
        <v>1.7334143799401056</v>
      </c>
      <c r="AQ18" s="472">
        <v>1.6753794530908483</v>
      </c>
      <c r="AR18" s="472">
        <v>1.9981527752369526</v>
      </c>
      <c r="AS18" s="472">
        <v>2.0981909167579653</v>
      </c>
      <c r="AT18" s="472">
        <v>2.1803015973813937</v>
      </c>
      <c r="AU18" s="472">
        <v>2.1022562404014242</v>
      </c>
      <c r="AV18" s="472">
        <v>2.1787739413011749</v>
      </c>
      <c r="AW18" s="472">
        <v>2.1764924672340329</v>
      </c>
      <c r="AX18" s="472">
        <v>2.5873742951324399</v>
      </c>
      <c r="AY18" s="472">
        <v>2.5752077562326874</v>
      </c>
      <c r="AZ18" s="472">
        <v>2.4854155971437906</v>
      </c>
      <c r="BA18" s="472">
        <v>2.5186878265918327</v>
      </c>
      <c r="BB18" s="472">
        <v>2.4121324268318882</v>
      </c>
      <c r="BC18" s="472">
        <v>1.9264713846217323</v>
      </c>
      <c r="BD18" s="472">
        <v>2.0541623004336031</v>
      </c>
      <c r="BE18" s="472">
        <v>2.0266504460744521</v>
      </c>
      <c r="BF18" s="472">
        <v>1.8586474593653484</v>
      </c>
      <c r="BG18" s="472">
        <v>1.7047930768918973</v>
      </c>
      <c r="BH18" s="472">
        <v>1.8841917524282377</v>
      </c>
      <c r="BI18" s="472">
        <v>1.9068126246595676</v>
      </c>
      <c r="BJ18" s="472">
        <v>1.9791486849648463</v>
      </c>
      <c r="BK18" s="472">
        <v>1.5455713468419405</v>
      </c>
      <c r="BL18" s="472">
        <v>1.6092024886421405</v>
      </c>
      <c r="BM18" s="472">
        <v>1.5435042841782387</v>
      </c>
      <c r="BN18" s="472">
        <v>1.5584933751938304</v>
      </c>
      <c r="BO18" s="472">
        <v>1.4402523584429228</v>
      </c>
      <c r="BP18" s="472">
        <v>1.4115255120496706</v>
      </c>
    </row>
    <row r="19" spans="1:68" s="77" customFormat="1">
      <c r="A19" s="98"/>
      <c r="B19" s="347" t="s">
        <v>798</v>
      </c>
      <c r="C19" s="347"/>
      <c r="D19" s="351"/>
      <c r="E19" s="352"/>
      <c r="F19" s="352"/>
      <c r="G19" s="352"/>
      <c r="H19" s="352"/>
      <c r="I19" s="352"/>
      <c r="J19" s="352"/>
      <c r="K19" s="352"/>
      <c r="L19" s="352"/>
      <c r="M19" s="352"/>
      <c r="N19" s="352"/>
      <c r="O19" s="352"/>
      <c r="P19" s="352"/>
      <c r="Q19" s="352"/>
      <c r="R19" s="352"/>
      <c r="S19" s="151"/>
      <c r="T19" s="352"/>
      <c r="U19" s="352"/>
      <c r="V19" s="352"/>
      <c r="W19" s="352"/>
      <c r="X19" s="352"/>
      <c r="Y19" s="352"/>
      <c r="Z19" s="352"/>
      <c r="AA19" s="352"/>
      <c r="AB19" s="352"/>
      <c r="AC19" s="352"/>
      <c r="AD19" s="352"/>
      <c r="AE19" s="352"/>
      <c r="AF19" s="352"/>
      <c r="AG19" s="352"/>
      <c r="AH19" s="352"/>
      <c r="AI19" s="352"/>
      <c r="AJ19" s="352"/>
      <c r="AK19" s="352"/>
      <c r="AL19" s="352"/>
      <c r="AM19" s="352"/>
      <c r="AN19" s="352"/>
      <c r="AO19" s="352"/>
      <c r="AP19" s="352"/>
      <c r="AQ19" s="352"/>
      <c r="AR19" s="352"/>
      <c r="AS19" s="352"/>
      <c r="AT19" s="352"/>
      <c r="AU19" s="352"/>
      <c r="AV19" s="352"/>
      <c r="AW19" s="352"/>
      <c r="AX19" s="352"/>
      <c r="AY19" s="352"/>
      <c r="AZ19" s="352"/>
      <c r="BA19" s="352"/>
      <c r="BB19" s="352"/>
      <c r="BC19" s="352"/>
      <c r="BD19" s="352"/>
      <c r="BE19" s="352"/>
      <c r="BF19" s="352"/>
      <c r="BG19" s="352"/>
      <c r="BH19" s="352"/>
      <c r="BI19" s="352"/>
      <c r="BJ19" s="352"/>
      <c r="BK19" s="352"/>
      <c r="BL19" s="352"/>
      <c r="BM19" s="352"/>
      <c r="BN19" s="352"/>
      <c r="BO19" s="352"/>
      <c r="BP19" s="352"/>
    </row>
    <row r="20" spans="1:68" s="77" customFormat="1">
      <c r="A20" s="98"/>
      <c r="B20" s="8"/>
      <c r="C20" s="96" t="s">
        <v>786</v>
      </c>
      <c r="D20" s="81"/>
      <c r="E20" s="151">
        <v>7736.1100000000006</v>
      </c>
      <c r="F20" s="151">
        <v>8811.9589999999989</v>
      </c>
      <c r="G20" s="151">
        <v>10210.257000000001</v>
      </c>
      <c r="H20" s="151">
        <v>11021.102000000001</v>
      </c>
      <c r="I20" s="151">
        <v>12510.225999999999</v>
      </c>
      <c r="J20" s="151">
        <v>13952.3</v>
      </c>
      <c r="K20" s="151">
        <v>13998.014000000001</v>
      </c>
      <c r="L20" s="151">
        <v>13836.922017686</v>
      </c>
      <c r="M20" s="151">
        <v>14823.706439074998</v>
      </c>
      <c r="N20" s="151">
        <v>15470.584228397998</v>
      </c>
      <c r="O20" s="151">
        <v>17229.175532550998</v>
      </c>
      <c r="P20" s="151">
        <v>17505.321346912002</v>
      </c>
      <c r="Q20" s="151">
        <v>18454.362297706</v>
      </c>
      <c r="R20" s="151">
        <v>19043.127828070999</v>
      </c>
      <c r="S20" s="151"/>
      <c r="T20" s="151">
        <v>9676.4660000000003</v>
      </c>
      <c r="U20" s="151">
        <v>10020.857</v>
      </c>
      <c r="V20" s="151">
        <v>10210.257000000001</v>
      </c>
      <c r="W20" s="151">
        <v>10421.396000000001</v>
      </c>
      <c r="X20" s="151">
        <v>10444.303</v>
      </c>
      <c r="Y20" s="151">
        <v>10790.802</v>
      </c>
      <c r="Z20" s="151">
        <v>11021.102000000001</v>
      </c>
      <c r="AA20" s="151">
        <v>11092.213</v>
      </c>
      <c r="AB20" s="151">
        <v>11311.996000000001</v>
      </c>
      <c r="AC20" s="151">
        <v>11929.187014794999</v>
      </c>
      <c r="AD20" s="151">
        <v>12510.225999999999</v>
      </c>
      <c r="AE20" s="151">
        <v>12684.580000000002</v>
      </c>
      <c r="AF20" s="151">
        <v>13139.9</v>
      </c>
      <c r="AG20" s="151">
        <v>13496.1</v>
      </c>
      <c r="AH20" s="151">
        <v>13952.3</v>
      </c>
      <c r="AI20" s="151">
        <v>14064.9</v>
      </c>
      <c r="AJ20" s="151">
        <v>14161.356</v>
      </c>
      <c r="AK20" s="151">
        <v>14157.522000000003</v>
      </c>
      <c r="AL20" s="151">
        <v>13998.014000000001</v>
      </c>
      <c r="AM20" s="151">
        <v>13563.669578122999</v>
      </c>
      <c r="AN20" s="151">
        <v>13555.545126813999</v>
      </c>
      <c r="AO20" s="151">
        <v>13600.634477625001</v>
      </c>
      <c r="AP20" s="151">
        <v>13836.922017686</v>
      </c>
      <c r="AQ20" s="151">
        <v>13801.599157901999</v>
      </c>
      <c r="AR20" s="151">
        <v>14240.607818519002</v>
      </c>
      <c r="AS20" s="151">
        <v>14605.433235725</v>
      </c>
      <c r="AT20" s="151">
        <v>14823.706439074998</v>
      </c>
      <c r="AU20" s="151">
        <v>14721.733578088</v>
      </c>
      <c r="AV20" s="151">
        <v>14584.979126733</v>
      </c>
      <c r="AW20" s="151">
        <v>14894.883233666002</v>
      </c>
      <c r="AX20" s="151">
        <v>15470.584228397998</v>
      </c>
      <c r="AY20" s="151">
        <v>15710.325463990001</v>
      </c>
      <c r="AZ20" s="151">
        <v>16219.695945972</v>
      </c>
      <c r="BA20" s="151">
        <v>16944.378861892001</v>
      </c>
      <c r="BB20" s="151">
        <v>17229.175532550998</v>
      </c>
      <c r="BC20" s="151">
        <v>17151.124416097002</v>
      </c>
      <c r="BD20" s="151">
        <v>17302.405721982002</v>
      </c>
      <c r="BE20" s="151">
        <v>17429.155238363001</v>
      </c>
      <c r="BF20" s="151">
        <v>17505.321346912002</v>
      </c>
      <c r="BG20" s="151">
        <v>17355.530999999999</v>
      </c>
      <c r="BH20" s="151">
        <v>17554.354739955998</v>
      </c>
      <c r="BI20" s="151">
        <v>17941.930440370001</v>
      </c>
      <c r="BJ20" s="151">
        <v>18454.362297706</v>
      </c>
      <c r="BK20" s="151">
        <v>18752.844836672</v>
      </c>
      <c r="BL20" s="151">
        <v>19136.588102386002</v>
      </c>
      <c r="BM20" s="151">
        <v>19117.362116698001</v>
      </c>
      <c r="BN20" s="151">
        <v>19043.127828070999</v>
      </c>
      <c r="BO20" s="151">
        <v>19296.575891452998</v>
      </c>
      <c r="BP20" s="151">
        <v>20216.791183283</v>
      </c>
    </row>
    <row r="21" spans="1:68" s="58" customFormat="1">
      <c r="A21" s="98"/>
      <c r="B21" s="14"/>
      <c r="C21" s="82" t="s">
        <v>787</v>
      </c>
      <c r="D21" s="59"/>
      <c r="E21" s="153">
        <v>7563.2309999999998</v>
      </c>
      <c r="F21" s="153">
        <v>8580.0820000000003</v>
      </c>
      <c r="G21" s="153">
        <v>9996.4850000000006</v>
      </c>
      <c r="H21" s="153">
        <v>10776.577000000001</v>
      </c>
      <c r="I21" s="153">
        <v>12231.011</v>
      </c>
      <c r="J21" s="153">
        <v>13625</v>
      </c>
      <c r="K21" s="153">
        <v>13729.929</v>
      </c>
      <c r="L21" s="153">
        <v>13565.072277959</v>
      </c>
      <c r="M21" s="153">
        <v>14493.385035684001</v>
      </c>
      <c r="N21" s="153">
        <v>15184.684190358999</v>
      </c>
      <c r="O21" s="153">
        <v>16926.194336419001</v>
      </c>
      <c r="P21" s="153">
        <v>17068.576319690001</v>
      </c>
      <c r="Q21" s="153">
        <v>17940.402482635</v>
      </c>
      <c r="R21" s="153">
        <v>18417.057807836001</v>
      </c>
      <c r="S21" s="153"/>
      <c r="T21" s="153">
        <v>9451.5450000000001</v>
      </c>
      <c r="U21" s="153">
        <v>9791.5740000000005</v>
      </c>
      <c r="V21" s="153">
        <v>9996.4850000000006</v>
      </c>
      <c r="W21" s="153">
        <v>10166.623</v>
      </c>
      <c r="X21" s="153">
        <v>10197.378000000001</v>
      </c>
      <c r="Y21" s="153">
        <v>10539.736999999999</v>
      </c>
      <c r="Z21" s="153">
        <v>10776.577000000001</v>
      </c>
      <c r="AA21" s="153">
        <v>10850.725999999999</v>
      </c>
      <c r="AB21" s="153">
        <v>11016.358</v>
      </c>
      <c r="AC21" s="153">
        <v>11630.756519891</v>
      </c>
      <c r="AD21" s="153">
        <v>12231.011</v>
      </c>
      <c r="AE21" s="153">
        <v>12440.871000000001</v>
      </c>
      <c r="AF21" s="153">
        <v>12777.9</v>
      </c>
      <c r="AG21" s="153">
        <v>13168.3</v>
      </c>
      <c r="AH21" s="153">
        <v>13625</v>
      </c>
      <c r="AI21" s="153">
        <v>13747.9</v>
      </c>
      <c r="AJ21" s="153">
        <v>13825.172</v>
      </c>
      <c r="AK21" s="153">
        <v>13850.448</v>
      </c>
      <c r="AL21" s="153">
        <v>13729.929</v>
      </c>
      <c r="AM21" s="153">
        <v>13302.634862677</v>
      </c>
      <c r="AN21" s="153">
        <v>13269.356474587001</v>
      </c>
      <c r="AO21" s="153">
        <v>13316.961428052999</v>
      </c>
      <c r="AP21" s="153">
        <v>13565.072277959</v>
      </c>
      <c r="AQ21" s="153">
        <v>13503.707245119</v>
      </c>
      <c r="AR21" s="153">
        <v>13876.723954064</v>
      </c>
      <c r="AS21" s="153">
        <v>14247.385133726002</v>
      </c>
      <c r="AT21" s="153">
        <v>14493.385035684001</v>
      </c>
      <c r="AU21" s="153">
        <v>14405.933693729001</v>
      </c>
      <c r="AV21" s="153">
        <v>14206.173941231998</v>
      </c>
      <c r="AW21" s="153">
        <v>14547.567227320998</v>
      </c>
      <c r="AX21" s="153">
        <v>15184.684190358999</v>
      </c>
      <c r="AY21" s="153">
        <v>15433.843178635001</v>
      </c>
      <c r="AZ21" s="153">
        <v>15926.187980925</v>
      </c>
      <c r="BA21" s="153">
        <v>16646.032045362001</v>
      </c>
      <c r="BB21" s="153">
        <v>16926.194336419001</v>
      </c>
      <c r="BC21" s="153">
        <v>16791.812812294</v>
      </c>
      <c r="BD21" s="153">
        <v>16856.566674284</v>
      </c>
      <c r="BE21" s="153">
        <v>16935.617676294001</v>
      </c>
      <c r="BF21" s="153">
        <v>17068.576319690001</v>
      </c>
      <c r="BG21" s="153">
        <v>16892.550999999999</v>
      </c>
      <c r="BH21" s="153">
        <v>17033.356580202999</v>
      </c>
      <c r="BI21" s="153">
        <v>17422.445332732001</v>
      </c>
      <c r="BJ21" s="153">
        <v>17940.402482635</v>
      </c>
      <c r="BK21" s="153">
        <v>18204.506127356999</v>
      </c>
      <c r="BL21" s="153">
        <v>18553.316009822</v>
      </c>
      <c r="BM21" s="153">
        <v>18512.905212422</v>
      </c>
      <c r="BN21" s="153">
        <v>18417.057807836001</v>
      </c>
      <c r="BO21" s="153">
        <v>18694.77008867</v>
      </c>
      <c r="BP21" s="153">
        <v>19599.259833903001</v>
      </c>
    </row>
    <row r="22" spans="1:68" s="77" customFormat="1">
      <c r="A22" s="98"/>
      <c r="B22" s="14"/>
      <c r="C22" s="82" t="s">
        <v>788</v>
      </c>
      <c r="D22" s="59"/>
      <c r="E22" s="153">
        <v>66.185000000000002</v>
      </c>
      <c r="F22" s="153">
        <v>87.087999999999994</v>
      </c>
      <c r="G22" s="153">
        <v>77.496000000000009</v>
      </c>
      <c r="H22" s="153">
        <v>87.019000000000005</v>
      </c>
      <c r="I22" s="153">
        <v>113.72</v>
      </c>
      <c r="J22" s="153">
        <v>205.8</v>
      </c>
      <c r="K22" s="153">
        <v>168.76300000000001</v>
      </c>
      <c r="L22" s="153">
        <v>183.69110622600002</v>
      </c>
      <c r="M22" s="153">
        <v>238.89852159200001</v>
      </c>
      <c r="N22" s="153">
        <v>219.67394692299999</v>
      </c>
      <c r="O22" s="153">
        <v>204.85794523700002</v>
      </c>
      <c r="P22" s="153">
        <v>303.78680728899997</v>
      </c>
      <c r="Q22" s="153">
        <v>376.03520239900001</v>
      </c>
      <c r="R22" s="153">
        <v>413.37806808300002</v>
      </c>
      <c r="S22" s="153"/>
      <c r="T22" s="153">
        <v>104.67699999999999</v>
      </c>
      <c r="U22" s="153">
        <v>89.519000000000005</v>
      </c>
      <c r="V22" s="153">
        <v>77.496000000000009</v>
      </c>
      <c r="W22" s="153">
        <v>90.640999999999991</v>
      </c>
      <c r="X22" s="153">
        <v>79.736999999999995</v>
      </c>
      <c r="Y22" s="153">
        <v>82.186000000000007</v>
      </c>
      <c r="Z22" s="153">
        <v>87.019000000000005</v>
      </c>
      <c r="AA22" s="153">
        <v>92.179999999999993</v>
      </c>
      <c r="AB22" s="153">
        <v>155.99200000000002</v>
      </c>
      <c r="AC22" s="153">
        <v>140.65653295999999</v>
      </c>
      <c r="AD22" s="153">
        <v>113.72</v>
      </c>
      <c r="AE22" s="153">
        <v>101.33200000000001</v>
      </c>
      <c r="AF22" s="153">
        <v>224.9</v>
      </c>
      <c r="AG22" s="153">
        <v>208</v>
      </c>
      <c r="AH22" s="153">
        <v>205.8</v>
      </c>
      <c r="AI22" s="153">
        <v>199.4</v>
      </c>
      <c r="AJ22" s="153">
        <v>217.28800000000001</v>
      </c>
      <c r="AK22" s="153">
        <v>190.495</v>
      </c>
      <c r="AL22" s="153">
        <v>168.76300000000001</v>
      </c>
      <c r="AM22" s="153">
        <v>162.12789330799998</v>
      </c>
      <c r="AN22" s="153">
        <v>202.51814529000001</v>
      </c>
      <c r="AO22" s="153">
        <v>196.822929504</v>
      </c>
      <c r="AP22" s="153">
        <v>183.69110622600002</v>
      </c>
      <c r="AQ22" s="153">
        <v>198.25521054000001</v>
      </c>
      <c r="AR22" s="153">
        <v>271.27619275299998</v>
      </c>
      <c r="AS22" s="153">
        <v>264.80085279000002</v>
      </c>
      <c r="AT22" s="153">
        <v>238.89852159200001</v>
      </c>
      <c r="AU22" s="153">
        <v>222.48472281600002</v>
      </c>
      <c r="AV22" s="153">
        <v>282.48967919500001</v>
      </c>
      <c r="AW22" s="153">
        <v>247.01166601400001</v>
      </c>
      <c r="AX22" s="153">
        <v>219.67394692299999</v>
      </c>
      <c r="AY22" s="153">
        <v>215.82575254899999</v>
      </c>
      <c r="AZ22" s="153">
        <v>223.096550036</v>
      </c>
      <c r="BA22" s="153">
        <v>212.936669424</v>
      </c>
      <c r="BB22" s="153">
        <v>204.85794523700002</v>
      </c>
      <c r="BC22" s="153">
        <v>213.97282307199998</v>
      </c>
      <c r="BD22" s="153">
        <v>293.81808527300001</v>
      </c>
      <c r="BE22" s="153">
        <v>318.70800569799997</v>
      </c>
      <c r="BF22" s="153">
        <v>303.78680728899997</v>
      </c>
      <c r="BG22" s="153">
        <v>298.63499999999999</v>
      </c>
      <c r="BH22" s="153">
        <v>397.55901107800003</v>
      </c>
      <c r="BI22" s="153">
        <v>397.50543350300001</v>
      </c>
      <c r="BJ22" s="153">
        <v>376.03520239900001</v>
      </c>
      <c r="BK22" s="153">
        <v>364.359896811</v>
      </c>
      <c r="BL22" s="153">
        <v>412.80419813500004</v>
      </c>
      <c r="BM22" s="153">
        <v>426.51157286099999</v>
      </c>
      <c r="BN22" s="153">
        <v>413.37806808300002</v>
      </c>
      <c r="BO22" s="153">
        <v>365.91335925200002</v>
      </c>
      <c r="BP22" s="153">
        <v>345.92257247600003</v>
      </c>
    </row>
    <row r="23" spans="1:68" s="77" customFormat="1">
      <c r="A23" s="98"/>
      <c r="B23" s="14"/>
      <c r="C23" s="82" t="s">
        <v>789</v>
      </c>
      <c r="D23" s="59"/>
      <c r="E23" s="153">
        <v>57.357000000000006</v>
      </c>
      <c r="F23" s="153">
        <v>96.1</v>
      </c>
      <c r="G23" s="153">
        <v>92.426999999999992</v>
      </c>
      <c r="H23" s="153">
        <v>115.61600000000001</v>
      </c>
      <c r="I23" s="153">
        <v>83.947000000000003</v>
      </c>
      <c r="J23" s="153">
        <v>75.8</v>
      </c>
      <c r="K23" s="153">
        <v>62.180999999999997</v>
      </c>
      <c r="L23" s="153">
        <v>44.733403564</v>
      </c>
      <c r="M23" s="153">
        <v>46.154701975000002</v>
      </c>
      <c r="N23" s="153">
        <v>38.145080675000003</v>
      </c>
      <c r="O23" s="153">
        <v>45.562867505999996</v>
      </c>
      <c r="P23" s="153">
        <v>65.598427518000008</v>
      </c>
      <c r="Q23" s="153">
        <v>95.888487440999995</v>
      </c>
      <c r="R23" s="153">
        <v>129.69099879800001</v>
      </c>
      <c r="S23" s="153"/>
      <c r="T23" s="153">
        <v>75.673000000000002</v>
      </c>
      <c r="U23" s="153">
        <v>94.548000000000002</v>
      </c>
      <c r="V23" s="153">
        <v>92.426999999999992</v>
      </c>
      <c r="W23" s="153">
        <v>101.01900000000001</v>
      </c>
      <c r="X23" s="153">
        <v>107.85799999999999</v>
      </c>
      <c r="Y23" s="153">
        <v>110.85799999999999</v>
      </c>
      <c r="Z23" s="153">
        <v>115.61600000000001</v>
      </c>
      <c r="AA23" s="153">
        <v>103.14400000000001</v>
      </c>
      <c r="AB23" s="153">
        <v>93.712000000000003</v>
      </c>
      <c r="AC23" s="153">
        <v>113.419412448</v>
      </c>
      <c r="AD23" s="153">
        <v>83.947000000000003</v>
      </c>
      <c r="AE23" s="153">
        <v>90.241</v>
      </c>
      <c r="AF23" s="153">
        <v>83.7</v>
      </c>
      <c r="AG23" s="153">
        <v>70.900000000000006</v>
      </c>
      <c r="AH23" s="153">
        <v>75.8</v>
      </c>
      <c r="AI23" s="153">
        <v>69.099999999999994</v>
      </c>
      <c r="AJ23" s="153">
        <v>75.525999999999996</v>
      </c>
      <c r="AK23" s="153">
        <v>76.408000000000001</v>
      </c>
      <c r="AL23" s="153">
        <v>62.180999999999997</v>
      </c>
      <c r="AM23" s="153">
        <v>61.006529565000008</v>
      </c>
      <c r="AN23" s="153">
        <v>48.756232125000004</v>
      </c>
      <c r="AO23" s="153">
        <v>44.645561561999997</v>
      </c>
      <c r="AP23" s="153">
        <v>44.733403564</v>
      </c>
      <c r="AQ23" s="153">
        <v>52.586386905999994</v>
      </c>
      <c r="AR23" s="153">
        <v>45.275182428000001</v>
      </c>
      <c r="AS23" s="153">
        <v>48.798601652999999</v>
      </c>
      <c r="AT23" s="153">
        <v>46.154701975000002</v>
      </c>
      <c r="AU23" s="153">
        <v>48.958689309999997</v>
      </c>
      <c r="AV23" s="153">
        <v>54.729962966000002</v>
      </c>
      <c r="AW23" s="153">
        <v>66.517020657000003</v>
      </c>
      <c r="AX23" s="153">
        <v>38.145080675000003</v>
      </c>
      <c r="AY23" s="153">
        <v>32.550059167000001</v>
      </c>
      <c r="AZ23" s="153">
        <v>36.499842608999998</v>
      </c>
      <c r="BA23" s="153">
        <v>42.006932920000004</v>
      </c>
      <c r="BB23" s="153">
        <v>45.562867505999996</v>
      </c>
      <c r="BC23" s="153">
        <v>69.813864554999995</v>
      </c>
      <c r="BD23" s="153">
        <v>58.06318615</v>
      </c>
      <c r="BE23" s="153">
        <v>71.242493827000004</v>
      </c>
      <c r="BF23" s="153">
        <v>65.598427518000008</v>
      </c>
      <c r="BG23" s="153">
        <v>101.483</v>
      </c>
      <c r="BH23" s="153">
        <v>79.170071087000011</v>
      </c>
      <c r="BI23" s="153">
        <v>80.227421430999996</v>
      </c>
      <c r="BJ23" s="153">
        <v>95.888487440999995</v>
      </c>
      <c r="BK23" s="153">
        <v>123.63519771700001</v>
      </c>
      <c r="BL23" s="153">
        <v>118.91815214600001</v>
      </c>
      <c r="BM23" s="153">
        <v>118.29070519500002</v>
      </c>
      <c r="BN23" s="153">
        <v>129.69099879800001</v>
      </c>
      <c r="BO23" s="153">
        <v>148.497268306</v>
      </c>
      <c r="BP23" s="153">
        <v>179.40042814500001</v>
      </c>
    </row>
    <row r="24" spans="1:68" s="58" customFormat="1">
      <c r="A24" s="98"/>
      <c r="B24" s="14"/>
      <c r="C24" s="82" t="s">
        <v>790</v>
      </c>
      <c r="D24" s="59"/>
      <c r="E24" s="153">
        <v>36.843000000000004</v>
      </c>
      <c r="F24" s="153">
        <v>37.137</v>
      </c>
      <c r="G24" s="153">
        <v>30.110000000000003</v>
      </c>
      <c r="H24" s="153">
        <v>33.011000000000003</v>
      </c>
      <c r="I24" s="153">
        <v>63.466999999999999</v>
      </c>
      <c r="J24" s="153">
        <v>24.9</v>
      </c>
      <c r="K24" s="153">
        <v>16.707000000000001</v>
      </c>
      <c r="L24" s="153">
        <v>20.607807479999998</v>
      </c>
      <c r="M24" s="153">
        <v>23.185165713</v>
      </c>
      <c r="N24" s="153">
        <v>15.868468261999999</v>
      </c>
      <c r="O24" s="153">
        <v>21.657978097000001</v>
      </c>
      <c r="P24" s="153">
        <v>40.813559597000001</v>
      </c>
      <c r="Q24" s="153">
        <v>23.156193565000002</v>
      </c>
      <c r="R24" s="153">
        <v>41.623803746999997</v>
      </c>
      <c r="S24" s="153"/>
      <c r="T24" s="153">
        <v>32.260000000000005</v>
      </c>
      <c r="U24" s="153">
        <v>31.541000000000004</v>
      </c>
      <c r="V24" s="153">
        <v>30.110000000000003</v>
      </c>
      <c r="W24" s="153">
        <v>43.137</v>
      </c>
      <c r="X24" s="153">
        <v>40.791000000000004</v>
      </c>
      <c r="Y24" s="153">
        <v>38.701000000000001</v>
      </c>
      <c r="Z24" s="153">
        <v>33.011000000000003</v>
      </c>
      <c r="AA24" s="153">
        <v>33.319000000000003</v>
      </c>
      <c r="AB24" s="153">
        <v>33.988</v>
      </c>
      <c r="AC24" s="153">
        <v>27.540051495</v>
      </c>
      <c r="AD24" s="153">
        <v>63.466999999999999</v>
      </c>
      <c r="AE24" s="153">
        <v>32.543999999999997</v>
      </c>
      <c r="AF24" s="153">
        <v>31.2</v>
      </c>
      <c r="AG24" s="153">
        <v>25.6</v>
      </c>
      <c r="AH24" s="153">
        <v>24.9</v>
      </c>
      <c r="AI24" s="153">
        <v>24.2</v>
      </c>
      <c r="AJ24" s="153">
        <v>23.318000000000001</v>
      </c>
      <c r="AK24" s="153">
        <v>22.536999999999999</v>
      </c>
      <c r="AL24" s="153">
        <v>16.707000000000001</v>
      </c>
      <c r="AM24" s="153">
        <v>22.725604625999999</v>
      </c>
      <c r="AN24" s="153">
        <v>19.286793508999999</v>
      </c>
      <c r="AO24" s="153">
        <v>19.855915336000002</v>
      </c>
      <c r="AP24" s="153">
        <v>20.607807479999998</v>
      </c>
      <c r="AQ24" s="153">
        <v>23.252697402999999</v>
      </c>
      <c r="AR24" s="153">
        <v>26.647899192000001</v>
      </c>
      <c r="AS24" s="153">
        <v>25.098043053999998</v>
      </c>
      <c r="AT24" s="153">
        <v>23.185165713</v>
      </c>
      <c r="AU24" s="153">
        <v>24.523448114000001</v>
      </c>
      <c r="AV24" s="153">
        <v>22.016722536</v>
      </c>
      <c r="AW24" s="153">
        <v>16.998397715999999</v>
      </c>
      <c r="AX24" s="153">
        <v>15.868468261999999</v>
      </c>
      <c r="AY24" s="153">
        <v>19.097640971000001</v>
      </c>
      <c r="AZ24" s="153">
        <v>19.851327168000001</v>
      </c>
      <c r="BA24" s="153">
        <v>20.351463823</v>
      </c>
      <c r="BB24" s="153">
        <v>21.657978097000001</v>
      </c>
      <c r="BC24" s="153">
        <v>33.005323920000002</v>
      </c>
      <c r="BD24" s="153">
        <v>40.452231504000004</v>
      </c>
      <c r="BE24" s="153">
        <v>44.767755438999998</v>
      </c>
      <c r="BF24" s="153">
        <v>40.813559597000001</v>
      </c>
      <c r="BG24" s="153">
        <v>36.271000000000001</v>
      </c>
      <c r="BH24" s="153">
        <v>23.520170783000001</v>
      </c>
      <c r="BI24" s="153">
        <v>26.607339506999999</v>
      </c>
      <c r="BJ24" s="153">
        <v>23.156193565000002</v>
      </c>
      <c r="BK24" s="153">
        <v>33.848089088000002</v>
      </c>
      <c r="BL24" s="153">
        <v>25.698798314999998</v>
      </c>
      <c r="BM24" s="153">
        <v>33.416746795000002</v>
      </c>
      <c r="BN24" s="153">
        <v>41.623803746999997</v>
      </c>
      <c r="BO24" s="153">
        <v>44.771512545</v>
      </c>
      <c r="BP24" s="153">
        <v>48.259592347000002</v>
      </c>
    </row>
    <row r="25" spans="1:68" s="77" customFormat="1">
      <c r="A25" s="98"/>
      <c r="B25" s="14"/>
      <c r="C25" s="82" t="s">
        <v>791</v>
      </c>
      <c r="D25" s="59"/>
      <c r="E25" s="153">
        <v>12.495000000000001</v>
      </c>
      <c r="F25" s="153">
        <v>11.552</v>
      </c>
      <c r="G25" s="153">
        <v>13.74</v>
      </c>
      <c r="H25" s="153">
        <v>8.8780000000000001</v>
      </c>
      <c r="I25" s="153">
        <v>18.081</v>
      </c>
      <c r="J25" s="153">
        <v>20.8</v>
      </c>
      <c r="K25" s="153">
        <v>20.433999999999997</v>
      </c>
      <c r="L25" s="153">
        <v>22.817422456999999</v>
      </c>
      <c r="M25" s="153">
        <v>22.083014111000001</v>
      </c>
      <c r="N25" s="153">
        <v>12.212542179</v>
      </c>
      <c r="O25" s="153">
        <v>30.902405291999997</v>
      </c>
      <c r="P25" s="153">
        <v>26.546232818</v>
      </c>
      <c r="Q25" s="153">
        <v>18.879931665999997</v>
      </c>
      <c r="R25" s="153">
        <v>41.377149607</v>
      </c>
      <c r="S25" s="153"/>
      <c r="T25" s="153">
        <v>12.312000000000001</v>
      </c>
      <c r="U25" s="153">
        <v>13.675000000000001</v>
      </c>
      <c r="V25" s="153">
        <v>13.74</v>
      </c>
      <c r="W25" s="153">
        <v>19.975000000000001</v>
      </c>
      <c r="X25" s="153">
        <v>18.538999999999998</v>
      </c>
      <c r="Y25" s="153">
        <v>19.32</v>
      </c>
      <c r="Z25" s="153">
        <v>8.8780000000000001</v>
      </c>
      <c r="AA25" s="153">
        <v>12.843999999999999</v>
      </c>
      <c r="AB25" s="153">
        <v>11.946</v>
      </c>
      <c r="AC25" s="153">
        <v>16.814498001</v>
      </c>
      <c r="AD25" s="153">
        <v>18.081</v>
      </c>
      <c r="AE25" s="153">
        <v>19.591999999999999</v>
      </c>
      <c r="AF25" s="153">
        <v>22.2</v>
      </c>
      <c r="AG25" s="153">
        <v>23.3</v>
      </c>
      <c r="AH25" s="153">
        <v>20.8</v>
      </c>
      <c r="AI25" s="153">
        <v>24.3</v>
      </c>
      <c r="AJ25" s="153">
        <v>20.052</v>
      </c>
      <c r="AK25" s="153">
        <v>17.634</v>
      </c>
      <c r="AL25" s="153">
        <v>20.433999999999997</v>
      </c>
      <c r="AM25" s="153">
        <v>15.174687947000001</v>
      </c>
      <c r="AN25" s="153">
        <v>15.627481303</v>
      </c>
      <c r="AO25" s="153">
        <v>22.348643169999999</v>
      </c>
      <c r="AP25" s="153">
        <v>22.817422456999999</v>
      </c>
      <c r="AQ25" s="153">
        <v>23.797617933999998</v>
      </c>
      <c r="AR25" s="153">
        <v>20.684590082</v>
      </c>
      <c r="AS25" s="153">
        <v>19.350604501999999</v>
      </c>
      <c r="AT25" s="153">
        <v>22.083014111000001</v>
      </c>
      <c r="AU25" s="153">
        <v>19.833024119000001</v>
      </c>
      <c r="AV25" s="153">
        <v>19.568820804000001</v>
      </c>
      <c r="AW25" s="153">
        <v>16.788921958</v>
      </c>
      <c r="AX25" s="153">
        <v>12.212542179</v>
      </c>
      <c r="AY25" s="153">
        <v>9.0088326680000002</v>
      </c>
      <c r="AZ25" s="153">
        <v>14.060245234000002</v>
      </c>
      <c r="BA25" s="153">
        <v>23.051750363</v>
      </c>
      <c r="BB25" s="153">
        <v>30.902405291999997</v>
      </c>
      <c r="BC25" s="153">
        <v>42.519592255999996</v>
      </c>
      <c r="BD25" s="153">
        <v>53.505544770999997</v>
      </c>
      <c r="BE25" s="153">
        <v>58.819307104999993</v>
      </c>
      <c r="BF25" s="153">
        <v>26.546232818</v>
      </c>
      <c r="BG25" s="153">
        <v>26.625</v>
      </c>
      <c r="BH25" s="153">
        <v>20.748906804999997</v>
      </c>
      <c r="BI25" s="153">
        <v>15.144913196999999</v>
      </c>
      <c r="BJ25" s="153">
        <v>18.879931665999997</v>
      </c>
      <c r="BK25" s="153">
        <v>26.495525699000002</v>
      </c>
      <c r="BL25" s="153">
        <v>25.850943968000003</v>
      </c>
      <c r="BM25" s="153">
        <v>26.237879424999999</v>
      </c>
      <c r="BN25" s="153">
        <v>41.377149607</v>
      </c>
      <c r="BO25" s="153">
        <v>42.623662680000002</v>
      </c>
      <c r="BP25" s="153">
        <v>43.948756412000002</v>
      </c>
    </row>
    <row r="26" spans="1:68" s="77" customFormat="1">
      <c r="A26" s="98"/>
      <c r="B26" s="355"/>
      <c r="C26" s="355" t="s">
        <v>792</v>
      </c>
      <c r="D26" s="59"/>
      <c r="E26" s="356">
        <v>84.245000000000005</v>
      </c>
      <c r="F26" s="356">
        <v>78.724000000000004</v>
      </c>
      <c r="G26" s="356">
        <v>85.722000000000008</v>
      </c>
      <c r="H26" s="356">
        <v>71.128</v>
      </c>
      <c r="I26" s="356">
        <v>88.753</v>
      </c>
      <c r="J26" s="356">
        <v>53.7</v>
      </c>
      <c r="K26" s="356">
        <v>64.652000000000001</v>
      </c>
      <c r="L26" s="356">
        <v>79.72999999999999</v>
      </c>
      <c r="M26" s="356">
        <v>111.59118643744</v>
      </c>
      <c r="N26" s="356">
        <v>117.84969153124</v>
      </c>
      <c r="O26" s="356">
        <v>178.82180051092999</v>
      </c>
      <c r="P26" s="356">
        <v>201.376</v>
      </c>
      <c r="Q26" s="356">
        <v>193.32908580504005</v>
      </c>
      <c r="R26" s="356">
        <v>218.45825952445995</v>
      </c>
      <c r="S26" s="153"/>
      <c r="T26" s="356">
        <v>85.835999999999999</v>
      </c>
      <c r="U26" s="356">
        <v>87.009</v>
      </c>
      <c r="V26" s="356">
        <v>85.722000000000008</v>
      </c>
      <c r="W26" s="356">
        <v>99.308000000000007</v>
      </c>
      <c r="X26" s="356">
        <v>99.97</v>
      </c>
      <c r="Y26" s="356">
        <v>94.739000000000004</v>
      </c>
      <c r="Z26" s="356">
        <v>71.128</v>
      </c>
      <c r="AA26" s="356">
        <v>80.114000000000004</v>
      </c>
      <c r="AB26" s="356">
        <v>72.603999999999999</v>
      </c>
      <c r="AC26" s="356">
        <v>71.279889001000001</v>
      </c>
      <c r="AD26" s="356">
        <v>88.753</v>
      </c>
      <c r="AE26" s="356">
        <v>65.257388679999991</v>
      </c>
      <c r="AF26" s="356">
        <v>63.620000000000005</v>
      </c>
      <c r="AG26" s="356">
        <v>56.7</v>
      </c>
      <c r="AH26" s="356">
        <v>53.7</v>
      </c>
      <c r="AI26" s="356">
        <v>70.361999999999995</v>
      </c>
      <c r="AJ26" s="356">
        <v>66.228999999999999</v>
      </c>
      <c r="AK26" s="356">
        <v>65.474999999999994</v>
      </c>
      <c r="AL26" s="356">
        <v>64.652000000000001</v>
      </c>
      <c r="AM26" s="356">
        <v>73.301000000000002</v>
      </c>
      <c r="AN26" s="356">
        <v>75.953999999999994</v>
      </c>
      <c r="AO26" s="356">
        <v>84.932000000000002</v>
      </c>
      <c r="AP26" s="356">
        <v>79.72999999999999</v>
      </c>
      <c r="AQ26" s="356">
        <v>78.167000000000002</v>
      </c>
      <c r="AR26" s="356">
        <v>86.561999999999998</v>
      </c>
      <c r="AS26" s="356">
        <v>89.763999999999996</v>
      </c>
      <c r="AT26" s="356">
        <v>111.84700000000001</v>
      </c>
      <c r="AU26" s="356">
        <v>112.00029255193999</v>
      </c>
      <c r="AV26" s="356">
        <v>119.02752445099</v>
      </c>
      <c r="AW26" s="356">
        <v>115.63145018733999</v>
      </c>
      <c r="AX26" s="356">
        <v>117.84969153124</v>
      </c>
      <c r="AY26" s="356">
        <v>120.18016339577002</v>
      </c>
      <c r="AZ26" s="356">
        <v>136.41748439396002</v>
      </c>
      <c r="BA26" s="356">
        <v>157.41815506806</v>
      </c>
      <c r="BB26" s="356">
        <v>178.82180051092999</v>
      </c>
      <c r="BC26" s="356">
        <v>203.76371597885995</v>
      </c>
      <c r="BD26" s="356">
        <v>232.52814216140001</v>
      </c>
      <c r="BE26" s="356">
        <v>247.99427040320001</v>
      </c>
      <c r="BF26" s="356">
        <v>201.376</v>
      </c>
      <c r="BG26" s="356">
        <v>182.536</v>
      </c>
      <c r="BH26" s="356">
        <v>176.39026027109</v>
      </c>
      <c r="BI26" s="356">
        <v>175.24834715153003</v>
      </c>
      <c r="BJ26" s="356">
        <v>193.32908580504005</v>
      </c>
      <c r="BK26" s="356">
        <v>213.59338477675993</v>
      </c>
      <c r="BL26" s="356">
        <v>206.43242561889002</v>
      </c>
      <c r="BM26" s="356">
        <v>213.92995330191994</v>
      </c>
      <c r="BN26" s="356">
        <v>218.45825952445995</v>
      </c>
      <c r="BO26" s="356">
        <v>225.1304234408</v>
      </c>
      <c r="BP26" s="356">
        <v>225.46373561579003</v>
      </c>
    </row>
    <row r="27" spans="1:68" s="58" customFormat="1">
      <c r="A27" s="98"/>
      <c r="B27" s="357"/>
      <c r="C27" s="357" t="s">
        <v>793</v>
      </c>
      <c r="D27" s="59"/>
      <c r="E27" s="358">
        <v>53.954999999999998</v>
      </c>
      <c r="F27" s="358">
        <v>75.871000000000009</v>
      </c>
      <c r="G27" s="358">
        <v>83.64500000000001</v>
      </c>
      <c r="H27" s="358">
        <v>102.91500000000001</v>
      </c>
      <c r="I27" s="358">
        <v>127.14500000000001</v>
      </c>
      <c r="J27" s="358">
        <v>155.9</v>
      </c>
      <c r="K27" s="358">
        <v>125.73099999999999</v>
      </c>
      <c r="L27" s="358">
        <v>109.19800000000001</v>
      </c>
      <c r="M27" s="358">
        <v>91.462000000000003</v>
      </c>
      <c r="N27" s="358">
        <v>85.376000000000005</v>
      </c>
      <c r="O27" s="358">
        <v>96.650778436507011</v>
      </c>
      <c r="P27" s="358">
        <v>90.731999999999999</v>
      </c>
      <c r="Q27" s="358">
        <v>162.98756403311575</v>
      </c>
      <c r="R27" s="358">
        <v>189.76599999999999</v>
      </c>
      <c r="S27" s="153"/>
      <c r="T27" s="358">
        <v>73.811000000000007</v>
      </c>
      <c r="U27" s="358">
        <v>82.631</v>
      </c>
      <c r="V27" s="358">
        <v>83.64500000000001</v>
      </c>
      <c r="W27" s="358">
        <v>90.359000000000009</v>
      </c>
      <c r="X27" s="358">
        <v>86.847000000000008</v>
      </c>
      <c r="Y27" s="358">
        <v>94.533000000000001</v>
      </c>
      <c r="Z27" s="358">
        <v>102.91500000000001</v>
      </c>
      <c r="AA27" s="358">
        <v>97.432000000000002</v>
      </c>
      <c r="AB27" s="358">
        <v>108.35</v>
      </c>
      <c r="AC27" s="358">
        <v>118.60844206166755</v>
      </c>
      <c r="AD27" s="358">
        <v>127.14500000000001</v>
      </c>
      <c r="AE27" s="358">
        <v>131.82103992303442</v>
      </c>
      <c r="AF27" s="358">
        <v>145.73399999999998</v>
      </c>
      <c r="AG27" s="358">
        <v>150.30000000000001</v>
      </c>
      <c r="AH27" s="358">
        <v>155.9</v>
      </c>
      <c r="AI27" s="358">
        <v>133.24700000000001</v>
      </c>
      <c r="AJ27" s="358">
        <v>136.36799999999999</v>
      </c>
      <c r="AK27" s="358">
        <v>132.494</v>
      </c>
      <c r="AL27" s="358">
        <v>125.73099999999999</v>
      </c>
      <c r="AM27" s="358">
        <v>112.68800000000002</v>
      </c>
      <c r="AN27" s="358">
        <v>108.328</v>
      </c>
      <c r="AO27" s="358">
        <v>102.07000000000001</v>
      </c>
      <c r="AP27" s="358">
        <v>109.19800000000001</v>
      </c>
      <c r="AQ27" s="358">
        <v>115.31800000000001</v>
      </c>
      <c r="AR27" s="358">
        <v>113.51199999999999</v>
      </c>
      <c r="AS27" s="358">
        <v>112.001</v>
      </c>
      <c r="AT27" s="358">
        <v>91.462000000000003</v>
      </c>
      <c r="AU27" s="358">
        <v>87.962000000000003</v>
      </c>
      <c r="AV27" s="358">
        <v>83.692999999999998</v>
      </c>
      <c r="AW27" s="358">
        <v>81.99199999999999</v>
      </c>
      <c r="AX27" s="358">
        <v>85.376000000000005</v>
      </c>
      <c r="AY27" s="358">
        <v>93.044743372914155</v>
      </c>
      <c r="AZ27" s="358">
        <v>93.199710072682208</v>
      </c>
      <c r="BA27" s="358">
        <v>94.047485134178899</v>
      </c>
      <c r="BB27" s="358">
        <v>96.650778436507011</v>
      </c>
      <c r="BC27" s="358">
        <v>104.05733111174121</v>
      </c>
      <c r="BD27" s="358">
        <v>103.11171697429506</v>
      </c>
      <c r="BE27" s="358">
        <v>108.81471492173755</v>
      </c>
      <c r="BF27" s="358">
        <v>90.731999999999999</v>
      </c>
      <c r="BG27" s="358">
        <v>102.968</v>
      </c>
      <c r="BH27" s="358">
        <v>142.32500000000002</v>
      </c>
      <c r="BI27" s="358">
        <v>145.39891890555867</v>
      </c>
      <c r="BJ27" s="358">
        <v>162.98756403311575</v>
      </c>
      <c r="BK27" s="358">
        <v>138.05093340263591</v>
      </c>
      <c r="BL27" s="358">
        <v>168.23699999999999</v>
      </c>
      <c r="BM27" s="358">
        <v>176.79863069166987</v>
      </c>
      <c r="BN27" s="358">
        <v>189.76599999999999</v>
      </c>
      <c r="BO27" s="358">
        <v>195.14260779395755</v>
      </c>
      <c r="BP27" s="358">
        <v>209.38567923609162</v>
      </c>
    </row>
    <row r="28" spans="1:68">
      <c r="B28" s="345"/>
      <c r="C28" s="345" t="s">
        <v>796</v>
      </c>
      <c r="D28" s="346"/>
      <c r="E28" s="346">
        <v>1.3791815266328942E-2</v>
      </c>
      <c r="F28" s="346">
        <v>1.6430966144985466E-2</v>
      </c>
      <c r="G28" s="346">
        <v>1.3347068540977959E-2</v>
      </c>
      <c r="H28" s="346">
        <v>1.4291220605707124E-2</v>
      </c>
      <c r="I28" s="346">
        <v>1.3228777801456183E-2</v>
      </c>
      <c r="J28" s="346">
        <v>8.7082416519140213E-3</v>
      </c>
      <c r="K28" s="346">
        <v>7.0954351095805423E-3</v>
      </c>
      <c r="L28" s="346">
        <v>6.3712604138635668E-3</v>
      </c>
      <c r="M28" s="346">
        <v>6.1673429769231727E-3</v>
      </c>
      <c r="N28" s="346">
        <v>4.2807750591884273E-3</v>
      </c>
      <c r="O28" s="346">
        <v>5.6951797089545122E-3</v>
      </c>
      <c r="P28" s="346">
        <v>7.5953030109015569E-3</v>
      </c>
      <c r="Q28" s="346">
        <v>7.473821660537408E-3</v>
      </c>
      <c r="R28" s="346">
        <v>1.1168961006420182E-2</v>
      </c>
      <c r="S28" s="346"/>
      <c r="T28" s="346">
        <v>1.2426540846627268E-2</v>
      </c>
      <c r="U28" s="346">
        <v>1.3947310095334162E-2</v>
      </c>
      <c r="V28" s="346">
        <v>1.3347068540977959E-2</v>
      </c>
      <c r="W28" s="346">
        <v>1.5749425508828182E-2</v>
      </c>
      <c r="X28" s="346">
        <v>1.6007578485610768E-2</v>
      </c>
      <c r="Y28" s="346">
        <v>1.5650273260504641E-2</v>
      </c>
      <c r="Z28" s="346">
        <v>1.4291220605707124E-2</v>
      </c>
      <c r="AA28" s="346">
        <v>1.3460524063142316E-2</v>
      </c>
      <c r="AB28" s="346">
        <v>1.234494778817107E-2</v>
      </c>
      <c r="AC28" s="346">
        <v>1.3225877148905716E-2</v>
      </c>
      <c r="AD28" s="346">
        <v>1.3228777801456183E-2</v>
      </c>
      <c r="AE28" s="346">
        <v>1.1224415786726874E-2</v>
      </c>
      <c r="AF28" s="346">
        <v>1.0433869359736376E-2</v>
      </c>
      <c r="AG28" s="346">
        <v>8.8766384362890024E-3</v>
      </c>
      <c r="AH28" s="346">
        <v>8.7082416519140213E-3</v>
      </c>
      <c r="AI28" s="346">
        <v>8.3612396817609787E-3</v>
      </c>
      <c r="AJ28" s="346">
        <v>8.395806164324943E-3</v>
      </c>
      <c r="AK28" s="346">
        <v>8.2344212497073976E-3</v>
      </c>
      <c r="AL28" s="346">
        <v>7.0954351095805423E-3</v>
      </c>
      <c r="AM28" s="346">
        <v>7.2920400757570765E-3</v>
      </c>
      <c r="AN28" s="346">
        <v>6.1724191948203362E-3</v>
      </c>
      <c r="AO28" s="346">
        <v>6.3857403278413912E-3</v>
      </c>
      <c r="AP28" s="346">
        <v>6.3712604138635668E-3</v>
      </c>
      <c r="AQ28" s="346">
        <v>7.2192143173462463E-3</v>
      </c>
      <c r="AR28" s="346">
        <v>6.5030701555849075E-3</v>
      </c>
      <c r="AS28" s="346">
        <v>6.3844219958444307E-3</v>
      </c>
      <c r="AT28" s="346">
        <v>6.1673429769231727E-3</v>
      </c>
      <c r="AU28" s="346">
        <v>6.3385987151602426E-3</v>
      </c>
      <c r="AV28" s="346">
        <v>6.6037465990926268E-3</v>
      </c>
      <c r="AW28" s="346">
        <v>6.7341474758451404E-3</v>
      </c>
      <c r="AX28" s="346">
        <v>4.2807750591884273E-3</v>
      </c>
      <c r="AY28" s="346">
        <v>3.8609341954775052E-3</v>
      </c>
      <c r="AZ28" s="346">
        <v>4.3411057300667818E-3</v>
      </c>
      <c r="BA28" s="346">
        <v>5.0406183550397287E-3</v>
      </c>
      <c r="BB28" s="346">
        <v>5.6951797089545122E-3</v>
      </c>
      <c r="BC28" s="346">
        <v>8.4740088874052984E-3</v>
      </c>
      <c r="BD28" s="346">
        <v>8.7861170791911063E-3</v>
      </c>
      <c r="BE28" s="346">
        <v>1.0030868047246821E-2</v>
      </c>
      <c r="BF28" s="346">
        <v>7.5953030109015569E-3</v>
      </c>
      <c r="BG28" s="346">
        <v>9.4712746040440943E-3</v>
      </c>
      <c r="BH28" s="346">
        <v>7.0318248949382579E-3</v>
      </c>
      <c r="BI28" s="346">
        <v>6.79858137564402E-3</v>
      </c>
      <c r="BJ28" s="346">
        <v>7.473821660537408E-3</v>
      </c>
      <c r="BK28" s="346">
        <v>9.8107148065461232E-3</v>
      </c>
      <c r="BL28" s="346">
        <v>8.9079565028494095E-3</v>
      </c>
      <c r="BM28" s="346">
        <v>9.3080483765892678E-3</v>
      </c>
      <c r="BN28" s="346">
        <v>1.1168961006420182E-2</v>
      </c>
      <c r="BO28" s="346">
        <v>1.2224575222979504E-2</v>
      </c>
      <c r="BP28" s="346">
        <v>1.3434811412039996E-2</v>
      </c>
    </row>
    <row r="29" spans="1:68">
      <c r="B29" s="357"/>
      <c r="C29" s="357" t="s">
        <v>802</v>
      </c>
      <c r="D29" s="358"/>
      <c r="E29" s="358">
        <v>106.69500000000001</v>
      </c>
      <c r="F29" s="358">
        <v>144.78899999999999</v>
      </c>
      <c r="G29" s="358">
        <v>136.27699999999999</v>
      </c>
      <c r="H29" s="358">
        <v>157.505</v>
      </c>
      <c r="I29" s="358">
        <v>165.49499999999998</v>
      </c>
      <c r="J29" s="358">
        <v>121.5</v>
      </c>
      <c r="K29" s="358">
        <v>99.321999999999974</v>
      </c>
      <c r="L29" s="358">
        <v>88.158633500999997</v>
      </c>
      <c r="M29" s="358">
        <v>91.42288179900001</v>
      </c>
      <c r="N29" s="358">
        <v>66.226091115999992</v>
      </c>
      <c r="O29" s="358">
        <v>98.123250894999998</v>
      </c>
      <c r="P29" s="358">
        <v>132.95821993300001</v>
      </c>
      <c r="Q29" s="358">
        <v>137.92461267199999</v>
      </c>
      <c r="R29" s="358">
        <v>212.69195215200003</v>
      </c>
      <c r="S29" s="358"/>
      <c r="T29" s="358">
        <v>120.24499999999998</v>
      </c>
      <c r="U29" s="358">
        <v>139.76400000000001</v>
      </c>
      <c r="V29" s="358">
        <v>136.27699999999999</v>
      </c>
      <c r="W29" s="358">
        <v>164.131</v>
      </c>
      <c r="X29" s="358">
        <v>167.18800000000002</v>
      </c>
      <c r="Y29" s="358">
        <v>168.87899999999999</v>
      </c>
      <c r="Z29" s="358">
        <v>157.505</v>
      </c>
      <c r="AA29" s="358">
        <v>149.30700000000002</v>
      </c>
      <c r="AB29" s="358">
        <v>139.64600000000002</v>
      </c>
      <c r="AC29" s="358">
        <v>157.77396194400001</v>
      </c>
      <c r="AD29" s="358">
        <v>165.49499999999998</v>
      </c>
      <c r="AE29" s="358">
        <v>142.37700000000001</v>
      </c>
      <c r="AF29" s="358">
        <v>137.1</v>
      </c>
      <c r="AG29" s="358">
        <v>119.8</v>
      </c>
      <c r="AH29" s="358">
        <v>121.5</v>
      </c>
      <c r="AI29" s="358">
        <v>117.6</v>
      </c>
      <c r="AJ29" s="358">
        <v>118.896</v>
      </c>
      <c r="AK29" s="358">
        <v>116.57899999999999</v>
      </c>
      <c r="AL29" s="358">
        <v>99.321999999999974</v>
      </c>
      <c r="AM29" s="358">
        <v>98.906822137999995</v>
      </c>
      <c r="AN29" s="358">
        <v>83.670506936999999</v>
      </c>
      <c r="AO29" s="358">
        <v>86.850120067999995</v>
      </c>
      <c r="AP29" s="358">
        <v>88.158633500999997</v>
      </c>
      <c r="AQ29" s="358">
        <v>99.636702243000002</v>
      </c>
      <c r="AR29" s="358">
        <v>92.607671702000005</v>
      </c>
      <c r="AS29" s="358">
        <v>93.247249208999989</v>
      </c>
      <c r="AT29" s="358">
        <v>91.42288179900001</v>
      </c>
      <c r="AU29" s="358">
        <v>93.315161543000002</v>
      </c>
      <c r="AV29" s="358">
        <v>96.315506306000003</v>
      </c>
      <c r="AW29" s="358">
        <v>100.30434033100001</v>
      </c>
      <c r="AX29" s="358">
        <v>66.226091115999992</v>
      </c>
      <c r="AY29" s="358">
        <v>60.656532805999994</v>
      </c>
      <c r="AZ29" s="358">
        <v>70.411415011000003</v>
      </c>
      <c r="BA29" s="358">
        <v>85.410147105999997</v>
      </c>
      <c r="BB29" s="358">
        <v>98.123250894999998</v>
      </c>
      <c r="BC29" s="358">
        <v>145.33878073099999</v>
      </c>
      <c r="BD29" s="358">
        <v>152.02096242499999</v>
      </c>
      <c r="BE29" s="358">
        <v>174.829556371</v>
      </c>
      <c r="BF29" s="358">
        <v>132.95821993300001</v>
      </c>
      <c r="BG29" s="358">
        <v>164.37899999999999</v>
      </c>
      <c r="BH29" s="358">
        <v>123.439148675</v>
      </c>
      <c r="BI29" s="358">
        <v>121.97967413500001</v>
      </c>
      <c r="BJ29" s="358">
        <v>137.92461267199999</v>
      </c>
      <c r="BK29" s="358">
        <v>183.97881250400002</v>
      </c>
      <c r="BL29" s="358">
        <v>170.46789442900001</v>
      </c>
      <c r="BM29" s="358">
        <v>177.945331415</v>
      </c>
      <c r="BN29" s="358">
        <v>212.69195215200003</v>
      </c>
      <c r="BO29" s="358">
        <v>235.89244353099997</v>
      </c>
      <c r="BP29" s="358">
        <v>271.60877690400002</v>
      </c>
    </row>
    <row r="30" spans="1:68">
      <c r="B30" s="10"/>
      <c r="C30" s="10" t="s">
        <v>769</v>
      </c>
      <c r="D30" s="59"/>
      <c r="E30" s="488"/>
      <c r="F30" s="488"/>
      <c r="G30" s="488"/>
      <c r="H30" s="488"/>
      <c r="I30" s="162">
        <v>0.53628810538082727</v>
      </c>
      <c r="J30" s="162">
        <v>0.44197530864197532</v>
      </c>
      <c r="K30" s="162">
        <v>0.65093332796359327</v>
      </c>
      <c r="L30" s="162">
        <v>0.90439242118125174</v>
      </c>
      <c r="M30" s="162">
        <v>1.2206045602760753</v>
      </c>
      <c r="N30" s="162">
        <v>1.7795054720173258</v>
      </c>
      <c r="O30" s="162">
        <v>1.8224202610478542</v>
      </c>
      <c r="P30" s="162">
        <v>1.5145810473506407</v>
      </c>
      <c r="Q30" s="162">
        <v>1.4017011326672928</v>
      </c>
      <c r="R30" s="162">
        <v>1.0271110745569678</v>
      </c>
      <c r="S30" s="59"/>
      <c r="T30" s="488"/>
      <c r="U30" s="488"/>
      <c r="V30" s="488"/>
      <c r="W30" s="488"/>
      <c r="X30" s="488"/>
      <c r="Y30" s="488"/>
      <c r="Z30" s="488"/>
      <c r="AA30" s="162">
        <v>0.53657229734707679</v>
      </c>
      <c r="AB30" s="162">
        <v>0.51991464130730558</v>
      </c>
      <c r="AC30" s="162">
        <v>0.4517848707272748</v>
      </c>
      <c r="AD30" s="162">
        <v>0.53628810538082727</v>
      </c>
      <c r="AE30" s="162">
        <v>0.45834220892419419</v>
      </c>
      <c r="AF30" s="162">
        <v>0.46404084609773893</v>
      </c>
      <c r="AG30" s="162">
        <v>0.47328881469115192</v>
      </c>
      <c r="AH30" s="162">
        <v>0.44197530864197532</v>
      </c>
      <c r="AI30" s="162">
        <v>0.59831632653061229</v>
      </c>
      <c r="AJ30" s="162">
        <v>0.55703303727627507</v>
      </c>
      <c r="AK30" s="162">
        <v>0.56163631528834523</v>
      </c>
      <c r="AL30" s="162">
        <v>0.65093332796359327</v>
      </c>
      <c r="AM30" s="162">
        <v>0.74111166869487111</v>
      </c>
      <c r="AN30" s="162">
        <v>0.90777506651405637</v>
      </c>
      <c r="AO30" s="162">
        <v>0.97791459509211742</v>
      </c>
      <c r="AP30" s="162">
        <v>0.90439242118125174</v>
      </c>
      <c r="AQ30" s="162">
        <v>0.78452014408668014</v>
      </c>
      <c r="AR30" s="162">
        <v>0.93471737717956871</v>
      </c>
      <c r="AS30" s="162">
        <v>0.96264501914482425</v>
      </c>
      <c r="AT30" s="162">
        <v>1.2234026952454193</v>
      </c>
      <c r="AU30" s="162">
        <v>1.2002368178972695</v>
      </c>
      <c r="AV30" s="162">
        <v>1.2358085319391106</v>
      </c>
      <c r="AW30" s="162">
        <v>1.1528060481307307</v>
      </c>
      <c r="AX30" s="162">
        <v>1.7795054720173258</v>
      </c>
      <c r="AY30" s="162">
        <v>1.9813226677519897</v>
      </c>
      <c r="AZ30" s="162">
        <v>1.9374342125158008</v>
      </c>
      <c r="BA30" s="162">
        <v>1.8430849307950847</v>
      </c>
      <c r="BB30" s="162">
        <v>1.8224202610478542</v>
      </c>
      <c r="BC30" s="162">
        <v>1.4019913677134503</v>
      </c>
      <c r="BD30" s="162">
        <v>1.5295794635961371</v>
      </c>
      <c r="BE30" s="162">
        <v>1.4184916758407806</v>
      </c>
      <c r="BF30" s="159">
        <v>1.5145810473506407</v>
      </c>
      <c r="BG30" s="159">
        <v>1.1104581485469556</v>
      </c>
      <c r="BH30" s="159">
        <v>1.4289653012392667</v>
      </c>
      <c r="BI30" s="159">
        <v>1.4367012241529302</v>
      </c>
      <c r="BJ30" s="159">
        <v>1.4017011326672928</v>
      </c>
      <c r="BK30" s="159">
        <v>1.1609672976452985</v>
      </c>
      <c r="BL30" s="159">
        <v>1.2109753939905046</v>
      </c>
      <c r="BM30" s="159">
        <v>1.2022229052078777</v>
      </c>
      <c r="BN30" s="159">
        <v>1.0271110745569678</v>
      </c>
      <c r="BO30" s="159">
        <v>0.95437742757204647</v>
      </c>
      <c r="BP30" s="159">
        <v>0.83010474913879551</v>
      </c>
    </row>
    <row r="31" spans="1:68">
      <c r="B31" s="41"/>
      <c r="C31" s="41" t="s">
        <v>770</v>
      </c>
      <c r="D31" s="353"/>
      <c r="E31" s="359">
        <v>1.2952809410000468</v>
      </c>
      <c r="F31" s="359">
        <v>1.0677261394166686</v>
      </c>
      <c r="G31" s="359">
        <v>1.2428142679982683</v>
      </c>
      <c r="H31" s="359">
        <v>1.1049998412748803</v>
      </c>
      <c r="I31" s="359">
        <v>1.3045590501223603</v>
      </c>
      <c r="J31" s="359">
        <v>1.7251028806584363</v>
      </c>
      <c r="K31" s="359">
        <v>1.9168260808280142</v>
      </c>
      <c r="L31" s="359">
        <v>2.1430459218478806</v>
      </c>
      <c r="M31" s="359">
        <v>2.2210324422267447</v>
      </c>
      <c r="N31" s="359">
        <v>3.0686650549143066</v>
      </c>
      <c r="O31" s="359">
        <v>2.8074139048064706</v>
      </c>
      <c r="P31" s="359">
        <v>2.196990905467886</v>
      </c>
      <c r="Q31" s="359">
        <v>2.5834159903389851</v>
      </c>
      <c r="R31" s="359">
        <v>1.9193216075835489</v>
      </c>
      <c r="S31" s="162"/>
      <c r="T31" s="359">
        <v>1.3276809846563269</v>
      </c>
      <c r="U31" s="359">
        <v>1.2137603388569302</v>
      </c>
      <c r="V31" s="359">
        <v>1.2428142679982683</v>
      </c>
      <c r="W31" s="359">
        <v>1.1555830403762848</v>
      </c>
      <c r="X31" s="359">
        <v>1.1174067516807427</v>
      </c>
      <c r="Y31" s="359">
        <v>1.1207550968444864</v>
      </c>
      <c r="Z31" s="359">
        <v>1.1049998412748803</v>
      </c>
      <c r="AA31" s="359">
        <v>1.189133798147441</v>
      </c>
      <c r="AB31" s="359">
        <v>1.2958051071996333</v>
      </c>
      <c r="AC31" s="359">
        <v>1.2035466988530477</v>
      </c>
      <c r="AD31" s="359">
        <v>1.3045590501223603</v>
      </c>
      <c r="AE31" s="359">
        <v>1.3842013007932068</v>
      </c>
      <c r="AF31" s="359">
        <v>1.5270167760758571</v>
      </c>
      <c r="AG31" s="359">
        <v>1.7278797996661102</v>
      </c>
      <c r="AH31" s="359">
        <v>1.7251028806584363</v>
      </c>
      <c r="AI31" s="359">
        <v>1.7313690476190478</v>
      </c>
      <c r="AJ31" s="359">
        <v>1.7039849952900012</v>
      </c>
      <c r="AK31" s="359">
        <v>1.698153183678021</v>
      </c>
      <c r="AL31" s="359">
        <v>1.9168260808280142</v>
      </c>
      <c r="AM31" s="359">
        <v>1.8804466262246133</v>
      </c>
      <c r="AN31" s="359">
        <v>2.2024726124673268</v>
      </c>
      <c r="AO31" s="359">
        <v>2.1531576450738958</v>
      </c>
      <c r="AP31" s="359">
        <v>2.1430459218478806</v>
      </c>
      <c r="AQ31" s="359">
        <v>1.9419048969336332</v>
      </c>
      <c r="AR31" s="359">
        <v>2.1604473616809341</v>
      </c>
      <c r="AS31" s="359">
        <v>2.1637635609794068</v>
      </c>
      <c r="AT31" s="359">
        <v>2.2238305771960891</v>
      </c>
      <c r="AU31" s="359">
        <v>2.1428703465277348</v>
      </c>
      <c r="AV31" s="359">
        <v>2.1047548024814926</v>
      </c>
      <c r="AW31" s="359">
        <v>1.970238272194315</v>
      </c>
      <c r="AX31" s="359">
        <v>3.0686650549143066</v>
      </c>
      <c r="AY31" s="359">
        <v>3.5152834642007837</v>
      </c>
      <c r="AZ31" s="359">
        <v>3.2610791081356671</v>
      </c>
      <c r="BA31" s="359">
        <v>2.9442127044946118</v>
      </c>
      <c r="BB31" s="359">
        <v>2.8074139048064706</v>
      </c>
      <c r="BC31" s="359">
        <v>2.1179553422863173</v>
      </c>
      <c r="BD31" s="359">
        <v>2.2078524815371039</v>
      </c>
      <c r="BE31" s="359">
        <v>2.0408962462145994</v>
      </c>
      <c r="BF31" s="359">
        <v>2.196990905467886</v>
      </c>
      <c r="BG31" s="359">
        <v>1.7368641979814941</v>
      </c>
      <c r="BH31" s="359">
        <v>2.5819625596270748</v>
      </c>
      <c r="BI31" s="359">
        <v>2.6286942339443775</v>
      </c>
      <c r="BJ31" s="359">
        <v>2.5834159903389851</v>
      </c>
      <c r="BK31" s="359">
        <v>1.911330513516335</v>
      </c>
      <c r="BL31" s="359">
        <v>2.197888504893454</v>
      </c>
      <c r="BM31" s="359">
        <v>2.195778787150878</v>
      </c>
      <c r="BN31" s="359">
        <v>1.9193216075835489</v>
      </c>
      <c r="BO31" s="359">
        <v>1.7816299027803622</v>
      </c>
      <c r="BP31" s="359">
        <v>1.6010138545912267</v>
      </c>
    </row>
    <row r="32" spans="1:68">
      <c r="B32" s="347" t="s">
        <v>799</v>
      </c>
      <c r="C32" s="347"/>
      <c r="D32" s="351"/>
      <c r="E32" s="352"/>
      <c r="F32" s="352"/>
      <c r="G32" s="352"/>
      <c r="H32" s="352"/>
      <c r="I32" s="352"/>
      <c r="J32" s="352"/>
      <c r="K32" s="352"/>
      <c r="L32" s="352"/>
      <c r="M32" s="352"/>
      <c r="N32" s="583"/>
      <c r="O32" s="583"/>
      <c r="P32" s="583"/>
      <c r="Q32" s="583"/>
      <c r="R32" s="583"/>
      <c r="S32" s="151"/>
      <c r="T32" s="352"/>
      <c r="U32" s="352"/>
      <c r="V32" s="352"/>
      <c r="W32" s="352"/>
      <c r="X32" s="352"/>
      <c r="Y32" s="352"/>
      <c r="Z32" s="352"/>
      <c r="AA32" s="352"/>
      <c r="AB32" s="352"/>
      <c r="AC32" s="352"/>
      <c r="AD32" s="352"/>
      <c r="AE32" s="352"/>
      <c r="AF32" s="352"/>
      <c r="AG32" s="352"/>
      <c r="AH32" s="352"/>
      <c r="AI32" s="352"/>
      <c r="AJ32" s="352"/>
      <c r="AK32" s="352"/>
      <c r="AL32" s="352"/>
      <c r="AM32" s="352"/>
      <c r="AN32" s="352"/>
      <c r="AO32" s="352"/>
      <c r="AP32" s="352"/>
      <c r="AQ32" s="352"/>
      <c r="AR32" s="352"/>
      <c r="AS32" s="352"/>
      <c r="AT32" s="352"/>
      <c r="AU32" s="352"/>
      <c r="AV32" s="352"/>
      <c r="AW32" s="352"/>
      <c r="AX32" s="352"/>
      <c r="AY32" s="352"/>
      <c r="AZ32" s="352"/>
      <c r="BA32" s="352"/>
      <c r="BB32" s="352"/>
      <c r="BC32" s="352"/>
      <c r="BD32" s="352"/>
      <c r="BE32" s="352"/>
      <c r="BF32" s="352"/>
      <c r="BG32" s="352"/>
      <c r="BH32" s="352"/>
      <c r="BI32" s="352"/>
      <c r="BJ32" s="352"/>
      <c r="BK32" s="352"/>
      <c r="BL32" s="352"/>
      <c r="BM32" s="352"/>
      <c r="BN32" s="352"/>
      <c r="BO32" s="352"/>
      <c r="BP32" s="352"/>
    </row>
    <row r="33" spans="2:68">
      <c r="B33" s="8"/>
      <c r="C33" s="96" t="s">
        <v>786</v>
      </c>
      <c r="D33" s="81"/>
      <c r="E33" s="151">
        <v>12831.4</v>
      </c>
      <c r="F33" s="151">
        <v>13532.5</v>
      </c>
      <c r="G33" s="151">
        <v>12455.7</v>
      </c>
      <c r="H33" s="151">
        <v>14984.440565695</v>
      </c>
      <c r="I33" s="151">
        <v>17990.002528974001</v>
      </c>
      <c r="J33" s="151">
        <v>18917.589</v>
      </c>
      <c r="K33" s="151">
        <v>17903.595339784999</v>
      </c>
      <c r="L33" s="151">
        <v>18391.016019923001</v>
      </c>
      <c r="M33" s="151">
        <v>20390.351867550002</v>
      </c>
      <c r="N33" s="151">
        <v>21906.740996754001</v>
      </c>
      <c r="O33" s="151">
        <v>22019.477899851998</v>
      </c>
      <c r="P33" s="151">
        <v>23246.37215838</v>
      </c>
      <c r="Q33" s="151">
        <v>24162.982627457997</v>
      </c>
      <c r="R33" s="151">
        <v>26567.649348597002</v>
      </c>
      <c r="S33" s="151"/>
      <c r="T33" s="151">
        <v>13185</v>
      </c>
      <c r="U33" s="151">
        <v>12769.1</v>
      </c>
      <c r="V33" s="151">
        <v>12455.7</v>
      </c>
      <c r="W33" s="151">
        <v>12948.8</v>
      </c>
      <c r="X33" s="151">
        <v>13565.778999999999</v>
      </c>
      <c r="Y33" s="151">
        <v>14128.052</v>
      </c>
      <c r="Z33" s="151">
        <v>14984.440565695</v>
      </c>
      <c r="AA33" s="151">
        <v>15968.325000000001</v>
      </c>
      <c r="AB33" s="151">
        <v>16584.624</v>
      </c>
      <c r="AC33" s="151">
        <v>17413.983</v>
      </c>
      <c r="AD33" s="151">
        <v>17990.002528974001</v>
      </c>
      <c r="AE33" s="151">
        <v>18641.263759748999</v>
      </c>
      <c r="AF33" s="151">
        <v>18828.150000000001</v>
      </c>
      <c r="AG33" s="151">
        <v>18889.904000000002</v>
      </c>
      <c r="AH33" s="151">
        <v>18917.589</v>
      </c>
      <c r="AI33" s="151">
        <v>18845.307000000001</v>
      </c>
      <c r="AJ33" s="151">
        <v>18589.257999999998</v>
      </c>
      <c r="AK33" s="151">
        <v>18616.530999999999</v>
      </c>
      <c r="AL33" s="151">
        <v>17903.595339784999</v>
      </c>
      <c r="AM33" s="151">
        <v>17805.915611274999</v>
      </c>
      <c r="AN33" s="151">
        <v>17962.558427396001</v>
      </c>
      <c r="AO33" s="151">
        <v>17886.958933626</v>
      </c>
      <c r="AP33" s="151">
        <v>18391.016019923001</v>
      </c>
      <c r="AQ33" s="151">
        <v>18909.472305615003</v>
      </c>
      <c r="AR33" s="151">
        <v>19946.684919302003</v>
      </c>
      <c r="AS33" s="151">
        <v>20640.939303503001</v>
      </c>
      <c r="AT33" s="151">
        <v>20390.351867550002</v>
      </c>
      <c r="AU33" s="151">
        <v>20724.054615178</v>
      </c>
      <c r="AV33" s="151">
        <v>20987.866040018002</v>
      </c>
      <c r="AW33" s="151">
        <v>22011.340032832999</v>
      </c>
      <c r="AX33" s="151">
        <v>21906.740996754001</v>
      </c>
      <c r="AY33" s="151">
        <v>22387.272153453996</v>
      </c>
      <c r="AZ33" s="151">
        <v>22230.881475833001</v>
      </c>
      <c r="BA33" s="151">
        <v>22512.382622416</v>
      </c>
      <c r="BB33" s="151">
        <v>22019.477899851998</v>
      </c>
      <c r="BC33" s="151">
        <v>22171.499917353998</v>
      </c>
      <c r="BD33" s="151">
        <v>22321.446662320999</v>
      </c>
      <c r="BE33" s="151">
        <v>23156.735911935</v>
      </c>
      <c r="BF33" s="151">
        <v>23246.37215838</v>
      </c>
      <c r="BG33" s="151">
        <v>23786.247680319997</v>
      </c>
      <c r="BH33" s="151">
        <v>24335.118443138002</v>
      </c>
      <c r="BI33" s="151">
        <v>24049.608397535998</v>
      </c>
      <c r="BJ33" s="151">
        <v>24162.982627457997</v>
      </c>
      <c r="BK33" s="151">
        <v>24527.012347510001</v>
      </c>
      <c r="BL33" s="151">
        <v>25690.760905324998</v>
      </c>
      <c r="BM33" s="151">
        <v>26043.389989404001</v>
      </c>
      <c r="BN33" s="151">
        <v>26567.649348597002</v>
      </c>
      <c r="BO33" s="151">
        <v>26977.430037538004</v>
      </c>
      <c r="BP33" s="151">
        <v>27800.322129763001</v>
      </c>
    </row>
    <row r="34" spans="2:68">
      <c r="B34" s="14"/>
      <c r="C34" s="82" t="s">
        <v>787</v>
      </c>
      <c r="D34" s="59"/>
      <c r="E34" s="153">
        <v>12485.9</v>
      </c>
      <c r="F34" s="153">
        <v>13178.1</v>
      </c>
      <c r="G34" s="153">
        <v>12146.7</v>
      </c>
      <c r="H34" s="153">
        <v>14777.563562833</v>
      </c>
      <c r="I34" s="153">
        <v>17805.573312895998</v>
      </c>
      <c r="J34" s="153">
        <v>18721.190999999999</v>
      </c>
      <c r="K34" s="153">
        <v>17690.553789386999</v>
      </c>
      <c r="L34" s="153">
        <v>18223.024927617</v>
      </c>
      <c r="M34" s="153">
        <v>20227.359231326998</v>
      </c>
      <c r="N34" s="153">
        <v>21752.042202684999</v>
      </c>
      <c r="O34" s="153">
        <v>21878.946622342999</v>
      </c>
      <c r="P34" s="153">
        <v>23009.762470481997</v>
      </c>
      <c r="Q34" s="153">
        <v>23852.478111026998</v>
      </c>
      <c r="R34" s="153">
        <v>26191.782644714003</v>
      </c>
      <c r="S34" s="153"/>
      <c r="T34" s="153">
        <v>12846.6</v>
      </c>
      <c r="U34" s="153">
        <v>12449.2</v>
      </c>
      <c r="V34" s="153">
        <v>12146.7</v>
      </c>
      <c r="W34" s="153">
        <v>12649.8</v>
      </c>
      <c r="X34" s="153">
        <v>13280.009</v>
      </c>
      <c r="Y34" s="153">
        <v>13855.433999999999</v>
      </c>
      <c r="Z34" s="153">
        <v>14777.563562833</v>
      </c>
      <c r="AA34" s="153">
        <v>15756.534</v>
      </c>
      <c r="AB34" s="153">
        <v>16376.964000000002</v>
      </c>
      <c r="AC34" s="153">
        <v>17208.708999999999</v>
      </c>
      <c r="AD34" s="153">
        <v>17805.573312895998</v>
      </c>
      <c r="AE34" s="153">
        <v>18471.213604031</v>
      </c>
      <c r="AF34" s="153">
        <v>18648.135999999999</v>
      </c>
      <c r="AG34" s="153">
        <v>18705.485000000001</v>
      </c>
      <c r="AH34" s="153">
        <v>18721.190999999999</v>
      </c>
      <c r="AI34" s="153">
        <v>18622.110999999997</v>
      </c>
      <c r="AJ34" s="153">
        <v>18323.696</v>
      </c>
      <c r="AK34" s="153">
        <v>18366.629000000001</v>
      </c>
      <c r="AL34" s="153">
        <v>17690.553789386999</v>
      </c>
      <c r="AM34" s="153">
        <v>17602.987882826998</v>
      </c>
      <c r="AN34" s="153">
        <v>17745.501014802001</v>
      </c>
      <c r="AO34" s="153">
        <v>17666.971862912</v>
      </c>
      <c r="AP34" s="153">
        <v>18223.024927617</v>
      </c>
      <c r="AQ34" s="153">
        <v>18737.452803148997</v>
      </c>
      <c r="AR34" s="153">
        <v>19756.918467117997</v>
      </c>
      <c r="AS34" s="153">
        <v>20464.416216586</v>
      </c>
      <c r="AT34" s="153">
        <v>20227.359231326998</v>
      </c>
      <c r="AU34" s="153">
        <v>20565.240588580004</v>
      </c>
      <c r="AV34" s="153">
        <v>20790.010595206</v>
      </c>
      <c r="AW34" s="153">
        <v>21844.677019382001</v>
      </c>
      <c r="AX34" s="153">
        <v>21752.042202684999</v>
      </c>
      <c r="AY34" s="153">
        <v>22244.706094854002</v>
      </c>
      <c r="AZ34" s="153">
        <v>22057.706216104998</v>
      </c>
      <c r="BA34" s="153">
        <v>22370.258452870999</v>
      </c>
      <c r="BB34" s="153">
        <v>21878.946622342999</v>
      </c>
      <c r="BC34" s="153">
        <v>21996.270495861998</v>
      </c>
      <c r="BD34" s="153">
        <v>22076.282534405</v>
      </c>
      <c r="BE34" s="153">
        <v>22911.855979626998</v>
      </c>
      <c r="BF34" s="153">
        <v>23009.762470481997</v>
      </c>
      <c r="BG34" s="153">
        <v>23526.945000644999</v>
      </c>
      <c r="BH34" s="153">
        <v>24021.134837825</v>
      </c>
      <c r="BI34" s="153">
        <v>23761.915140255998</v>
      </c>
      <c r="BJ34" s="153">
        <v>23852.478111026998</v>
      </c>
      <c r="BK34" s="153">
        <v>24193.657224868999</v>
      </c>
      <c r="BL34" s="153">
        <v>25366.546557751</v>
      </c>
      <c r="BM34" s="153">
        <v>25682.857722456996</v>
      </c>
      <c r="BN34" s="153">
        <v>26191.782644714003</v>
      </c>
      <c r="BO34" s="153">
        <v>26523.346595694002</v>
      </c>
      <c r="BP34" s="153">
        <v>27356.955409049999</v>
      </c>
    </row>
    <row r="35" spans="2:68">
      <c r="B35" s="14"/>
      <c r="C35" s="82" t="s">
        <v>788</v>
      </c>
      <c r="D35" s="59"/>
      <c r="E35" s="153">
        <v>174.8</v>
      </c>
      <c r="F35" s="153">
        <v>151.5</v>
      </c>
      <c r="G35" s="153">
        <v>131.1</v>
      </c>
      <c r="H35" s="153">
        <v>74.781354320000005</v>
      </c>
      <c r="I35" s="153">
        <v>64.918487502000005</v>
      </c>
      <c r="J35" s="153">
        <v>83.058000000000007</v>
      </c>
      <c r="K35" s="153">
        <v>100.34485987000001</v>
      </c>
      <c r="L35" s="153">
        <v>77.377402223000004</v>
      </c>
      <c r="M35" s="153">
        <v>75.134263065999988</v>
      </c>
      <c r="N35" s="153">
        <v>83.186403333000001</v>
      </c>
      <c r="O35" s="153">
        <v>75.604688005999989</v>
      </c>
      <c r="P35" s="153">
        <v>123.080594597</v>
      </c>
      <c r="Q35" s="153">
        <v>182.13015676000003</v>
      </c>
      <c r="R35" s="153">
        <v>139.12881492599999</v>
      </c>
      <c r="S35" s="153"/>
      <c r="T35" s="153">
        <v>142.69999999999999</v>
      </c>
      <c r="U35" s="153">
        <v>153.30000000000001</v>
      </c>
      <c r="V35" s="153">
        <v>131.1</v>
      </c>
      <c r="W35" s="153">
        <v>116.6</v>
      </c>
      <c r="X35" s="153">
        <v>106.67699999999999</v>
      </c>
      <c r="Y35" s="153">
        <v>122.449</v>
      </c>
      <c r="Z35" s="153">
        <v>74.781354320000005</v>
      </c>
      <c r="AA35" s="153">
        <v>83.58</v>
      </c>
      <c r="AB35" s="153">
        <v>95.655000000000001</v>
      </c>
      <c r="AC35" s="153">
        <v>85.390999999999991</v>
      </c>
      <c r="AD35" s="153">
        <v>64.918487502000005</v>
      </c>
      <c r="AE35" s="153">
        <v>59.257072817000008</v>
      </c>
      <c r="AF35" s="153">
        <v>72.396000000000001</v>
      </c>
      <c r="AG35" s="153">
        <v>84.63300000000001</v>
      </c>
      <c r="AH35" s="153">
        <v>83.058000000000007</v>
      </c>
      <c r="AI35" s="153">
        <v>99.504999999999995</v>
      </c>
      <c r="AJ35" s="153">
        <v>145.44800000000001</v>
      </c>
      <c r="AK35" s="153">
        <v>154.82499999999999</v>
      </c>
      <c r="AL35" s="153">
        <v>100.34485987000001</v>
      </c>
      <c r="AM35" s="153">
        <v>104.418228746</v>
      </c>
      <c r="AN35" s="153">
        <v>121.551737</v>
      </c>
      <c r="AO35" s="153">
        <v>114.262365243</v>
      </c>
      <c r="AP35" s="153">
        <v>77.377402223000004</v>
      </c>
      <c r="AQ35" s="153">
        <v>84.065711773000004</v>
      </c>
      <c r="AR35" s="153">
        <v>96.894486022999999</v>
      </c>
      <c r="AS35" s="153">
        <v>90.962869784999995</v>
      </c>
      <c r="AT35" s="153">
        <v>75.134263065999988</v>
      </c>
      <c r="AU35" s="153">
        <v>67.953123712000007</v>
      </c>
      <c r="AV35" s="153">
        <v>119.012756943</v>
      </c>
      <c r="AW35" s="153">
        <v>91.516951816999992</v>
      </c>
      <c r="AX35" s="153">
        <v>83.186403333000001</v>
      </c>
      <c r="AY35" s="153">
        <v>81.805680235000011</v>
      </c>
      <c r="AZ35" s="153">
        <v>107.686085291</v>
      </c>
      <c r="BA35" s="153">
        <v>80.059650777000002</v>
      </c>
      <c r="BB35" s="153">
        <v>75.604688005999989</v>
      </c>
      <c r="BC35" s="153">
        <v>91.067897411000004</v>
      </c>
      <c r="BD35" s="153">
        <v>143.92079658100002</v>
      </c>
      <c r="BE35" s="153">
        <v>118.77586926399999</v>
      </c>
      <c r="BF35" s="153">
        <v>123.080594597</v>
      </c>
      <c r="BG35" s="153">
        <v>129.79569326500001</v>
      </c>
      <c r="BH35" s="153">
        <v>171.04178044199998</v>
      </c>
      <c r="BI35" s="153">
        <v>152.12982450499999</v>
      </c>
      <c r="BJ35" s="153">
        <v>182.13015676000003</v>
      </c>
      <c r="BK35" s="153">
        <v>139.514165916</v>
      </c>
      <c r="BL35" s="153">
        <v>149.327336565</v>
      </c>
      <c r="BM35" s="153">
        <v>162.749710518</v>
      </c>
      <c r="BN35" s="153">
        <v>139.12881492599999</v>
      </c>
      <c r="BO35" s="153">
        <v>185.10107152</v>
      </c>
      <c r="BP35" s="153">
        <v>161.62708976300001</v>
      </c>
    </row>
    <row r="36" spans="2:68">
      <c r="B36" s="14"/>
      <c r="C36" s="82" t="s">
        <v>789</v>
      </c>
      <c r="D36" s="59"/>
      <c r="E36" s="153">
        <v>146.5</v>
      </c>
      <c r="F36" s="153">
        <v>148.4</v>
      </c>
      <c r="G36" s="153">
        <v>132</v>
      </c>
      <c r="H36" s="153">
        <v>72.647159759999994</v>
      </c>
      <c r="I36" s="153">
        <v>54.121963132999994</v>
      </c>
      <c r="J36" s="153">
        <v>60.753</v>
      </c>
      <c r="K36" s="153">
        <v>77.439890693999999</v>
      </c>
      <c r="L36" s="153">
        <v>55.002693389000001</v>
      </c>
      <c r="M36" s="153">
        <v>49.425008395999996</v>
      </c>
      <c r="N36" s="153">
        <v>46.243986900000003</v>
      </c>
      <c r="O36" s="153">
        <v>31.885391191999997</v>
      </c>
      <c r="P36" s="153">
        <v>41.215153516999997</v>
      </c>
      <c r="Q36" s="153">
        <v>55.140957768999996</v>
      </c>
      <c r="R36" s="153">
        <v>126.24509559600001</v>
      </c>
      <c r="S36" s="153"/>
      <c r="T36" s="153">
        <v>124.1</v>
      </c>
      <c r="U36" s="153">
        <v>110.1</v>
      </c>
      <c r="V36" s="153">
        <v>132</v>
      </c>
      <c r="W36" s="153">
        <v>110.5</v>
      </c>
      <c r="X36" s="153">
        <v>93.760999999999996</v>
      </c>
      <c r="Y36" s="153">
        <v>72.998000000000005</v>
      </c>
      <c r="Z36" s="153">
        <v>72.647159759999994</v>
      </c>
      <c r="AA36" s="153">
        <v>61.33</v>
      </c>
      <c r="AB36" s="153">
        <v>47.503</v>
      </c>
      <c r="AC36" s="153">
        <v>59.287999999999997</v>
      </c>
      <c r="AD36" s="153">
        <v>54.121963132999994</v>
      </c>
      <c r="AE36" s="153">
        <v>49.219671452</v>
      </c>
      <c r="AF36" s="153">
        <v>54.716999999999999</v>
      </c>
      <c r="AG36" s="153">
        <v>55.101999999999997</v>
      </c>
      <c r="AH36" s="153">
        <v>60.753</v>
      </c>
      <c r="AI36" s="153">
        <v>66.820999999999998</v>
      </c>
      <c r="AJ36" s="153">
        <v>72.397999999999996</v>
      </c>
      <c r="AK36" s="153">
        <v>58.660000000000004</v>
      </c>
      <c r="AL36" s="153">
        <v>77.439890693999999</v>
      </c>
      <c r="AM36" s="153">
        <v>58.916164170999991</v>
      </c>
      <c r="AN36" s="153">
        <v>63.624201932000005</v>
      </c>
      <c r="AO36" s="153">
        <v>70.159426953999997</v>
      </c>
      <c r="AP36" s="153">
        <v>55.002693389000001</v>
      </c>
      <c r="AQ36" s="153">
        <v>49.353704063999999</v>
      </c>
      <c r="AR36" s="153">
        <v>52.170697098999995</v>
      </c>
      <c r="AS36" s="153">
        <v>44.908245369999996</v>
      </c>
      <c r="AT36" s="153">
        <v>49.425008395999996</v>
      </c>
      <c r="AU36" s="153">
        <v>54.498003208</v>
      </c>
      <c r="AV36" s="153">
        <v>45.976403047000005</v>
      </c>
      <c r="AW36" s="153">
        <v>45.106166846000001</v>
      </c>
      <c r="AX36" s="153">
        <v>46.243986900000003</v>
      </c>
      <c r="AY36" s="153">
        <v>38.489531954</v>
      </c>
      <c r="AZ36" s="153">
        <v>39.962892885000002</v>
      </c>
      <c r="BA36" s="153">
        <v>34.027559406000002</v>
      </c>
      <c r="BB36" s="153">
        <v>31.885391191999997</v>
      </c>
      <c r="BC36" s="153">
        <v>32.176593326999999</v>
      </c>
      <c r="BD36" s="153">
        <v>38.144927981000002</v>
      </c>
      <c r="BE36" s="153">
        <v>44.872331656</v>
      </c>
      <c r="BF36" s="153">
        <v>41.215153516999997</v>
      </c>
      <c r="BG36" s="153">
        <v>45.358527074000001</v>
      </c>
      <c r="BH36" s="153">
        <v>72.247027908999996</v>
      </c>
      <c r="BI36" s="153">
        <v>61.35449294</v>
      </c>
      <c r="BJ36" s="153">
        <v>55.140957768999996</v>
      </c>
      <c r="BK36" s="153">
        <v>106.43874762999999</v>
      </c>
      <c r="BL36" s="153">
        <v>96.221205413999996</v>
      </c>
      <c r="BM36" s="153">
        <v>106.12066771400001</v>
      </c>
      <c r="BN36" s="153">
        <v>126.24509559600001</v>
      </c>
      <c r="BO36" s="153">
        <v>137.73905716299998</v>
      </c>
      <c r="BP36" s="153">
        <v>143.75730135699999</v>
      </c>
    </row>
    <row r="37" spans="2:68">
      <c r="B37" s="14"/>
      <c r="C37" s="82" t="s">
        <v>790</v>
      </c>
      <c r="D37" s="59"/>
      <c r="E37" s="153">
        <v>13.8</v>
      </c>
      <c r="F37" s="153">
        <v>23.2</v>
      </c>
      <c r="G37" s="153">
        <v>11.4</v>
      </c>
      <c r="H37" s="153">
        <v>25.843846626999998</v>
      </c>
      <c r="I37" s="153">
        <v>7.9701506159999997</v>
      </c>
      <c r="J37" s="153">
        <v>26.22</v>
      </c>
      <c r="K37" s="153">
        <v>18.681585938000001</v>
      </c>
      <c r="L37" s="153">
        <v>10.066496696</v>
      </c>
      <c r="M37" s="153">
        <v>6.3405814060000001</v>
      </c>
      <c r="N37" s="153">
        <v>10.562142852999999</v>
      </c>
      <c r="O37" s="153">
        <v>9.7999445549999997</v>
      </c>
      <c r="P37" s="153">
        <v>24.358254041000002</v>
      </c>
      <c r="Q37" s="153">
        <v>26.862188216</v>
      </c>
      <c r="R37" s="153">
        <v>17.581792149000002</v>
      </c>
      <c r="S37" s="153"/>
      <c r="T37" s="153">
        <v>24.4</v>
      </c>
      <c r="U37" s="153">
        <v>15.8</v>
      </c>
      <c r="V37" s="153">
        <v>11.4</v>
      </c>
      <c r="W37" s="153">
        <v>17.5</v>
      </c>
      <c r="X37" s="153">
        <v>34.338999999999999</v>
      </c>
      <c r="Y37" s="153">
        <v>20.033000000000001</v>
      </c>
      <c r="Z37" s="153">
        <v>25.843846626999998</v>
      </c>
      <c r="AA37" s="153">
        <v>34.475000000000001</v>
      </c>
      <c r="AB37" s="153">
        <v>23.669</v>
      </c>
      <c r="AC37" s="153">
        <v>21.006</v>
      </c>
      <c r="AD37" s="153">
        <v>7.9701506159999997</v>
      </c>
      <c r="AE37" s="153">
        <v>10.333541901</v>
      </c>
      <c r="AF37" s="153">
        <v>12.095000000000001</v>
      </c>
      <c r="AG37" s="153">
        <v>10.245999999999999</v>
      </c>
      <c r="AH37" s="153">
        <v>26.22</v>
      </c>
      <c r="AI37" s="153">
        <v>29.925000000000001</v>
      </c>
      <c r="AJ37" s="153">
        <v>21.234999999999999</v>
      </c>
      <c r="AK37" s="153">
        <v>13.231999999999999</v>
      </c>
      <c r="AL37" s="153">
        <v>18.681585938000001</v>
      </c>
      <c r="AM37" s="153">
        <v>17.724269703000001</v>
      </c>
      <c r="AN37" s="153">
        <v>10.147007154000001</v>
      </c>
      <c r="AO37" s="153">
        <v>13.253513402999999</v>
      </c>
      <c r="AP37" s="153">
        <v>10.066496696</v>
      </c>
      <c r="AQ37" s="153">
        <v>9.4519263119999994</v>
      </c>
      <c r="AR37" s="153">
        <v>11.738138027000002</v>
      </c>
      <c r="AS37" s="153">
        <v>9.3786303120000003</v>
      </c>
      <c r="AT37" s="153">
        <v>6.3405814060000001</v>
      </c>
      <c r="AU37" s="153">
        <v>7.263912766999999</v>
      </c>
      <c r="AV37" s="153">
        <v>4.9514918619999992</v>
      </c>
      <c r="AW37" s="153">
        <v>7.542442627999999</v>
      </c>
      <c r="AX37" s="153">
        <v>10.562142852999999</v>
      </c>
      <c r="AY37" s="153">
        <v>7.392003958000001</v>
      </c>
      <c r="AZ37" s="153">
        <v>6.982919482999999</v>
      </c>
      <c r="BA37" s="153">
        <v>8.8889020039999984</v>
      </c>
      <c r="BB37" s="153">
        <v>9.7999445549999997</v>
      </c>
      <c r="BC37" s="153">
        <v>15.682400285</v>
      </c>
      <c r="BD37" s="153">
        <v>21.049882216000004</v>
      </c>
      <c r="BE37" s="153">
        <v>26.336610341</v>
      </c>
      <c r="BF37" s="153">
        <v>24.358254041000002</v>
      </c>
      <c r="BG37" s="153">
        <v>24.842630238000002</v>
      </c>
      <c r="BH37" s="153">
        <v>20.517996055000001</v>
      </c>
      <c r="BI37" s="153">
        <v>28.044570135000004</v>
      </c>
      <c r="BJ37" s="153">
        <v>26.862188216</v>
      </c>
      <c r="BK37" s="153">
        <v>23.193722988000001</v>
      </c>
      <c r="BL37" s="153">
        <v>26.511765123000004</v>
      </c>
      <c r="BM37" s="153">
        <v>17.074533318</v>
      </c>
      <c r="BN37" s="153">
        <v>17.581792149000002</v>
      </c>
      <c r="BO37" s="153">
        <v>25.927887649000002</v>
      </c>
      <c r="BP37" s="153">
        <v>28.360022781999998</v>
      </c>
    </row>
    <row r="38" spans="2:68">
      <c r="B38" s="14"/>
      <c r="C38" s="82" t="s">
        <v>791</v>
      </c>
      <c r="D38" s="59"/>
      <c r="E38" s="153">
        <v>10.4</v>
      </c>
      <c r="F38" s="153">
        <v>31.3</v>
      </c>
      <c r="G38" s="153">
        <v>34.5</v>
      </c>
      <c r="H38" s="153">
        <v>33.604642155000001</v>
      </c>
      <c r="I38" s="153">
        <v>57.418614855999998</v>
      </c>
      <c r="J38" s="153">
        <v>26.368000000000002</v>
      </c>
      <c r="K38" s="153">
        <v>16.575213911999999</v>
      </c>
      <c r="L38" s="153">
        <v>25.544500013</v>
      </c>
      <c r="M38" s="153">
        <v>32.092783369999999</v>
      </c>
      <c r="N38" s="153">
        <v>14.706260992000001</v>
      </c>
      <c r="O38" s="153">
        <v>23.241253766000003</v>
      </c>
      <c r="P38" s="153">
        <v>47.955685754000001</v>
      </c>
      <c r="Q38" s="153">
        <v>46.351213692000002</v>
      </c>
      <c r="R38" s="153">
        <v>92.911001212000002</v>
      </c>
      <c r="S38" s="153"/>
      <c r="T38" s="153">
        <v>47.2</v>
      </c>
      <c r="U38" s="153">
        <v>40.700000000000003</v>
      </c>
      <c r="V38" s="153">
        <v>34.5</v>
      </c>
      <c r="W38" s="153">
        <v>54.4</v>
      </c>
      <c r="X38" s="153">
        <v>50.993000000000002</v>
      </c>
      <c r="Y38" s="153">
        <v>57.137999999999998</v>
      </c>
      <c r="Z38" s="153">
        <v>33.604642155000001</v>
      </c>
      <c r="AA38" s="153">
        <v>32.406999999999996</v>
      </c>
      <c r="AB38" s="153">
        <v>40.832999999999998</v>
      </c>
      <c r="AC38" s="153">
        <v>39.589999999999996</v>
      </c>
      <c r="AD38" s="153">
        <v>57.418614855999998</v>
      </c>
      <c r="AE38" s="153">
        <v>51.239869569000007</v>
      </c>
      <c r="AF38" s="153">
        <v>40.805</v>
      </c>
      <c r="AG38" s="153">
        <v>34.438000000000002</v>
      </c>
      <c r="AH38" s="153">
        <v>26.368000000000002</v>
      </c>
      <c r="AI38" s="153">
        <v>26.945</v>
      </c>
      <c r="AJ38" s="153">
        <v>26.481000000000002</v>
      </c>
      <c r="AK38" s="153">
        <v>23.184000000000001</v>
      </c>
      <c r="AL38" s="153">
        <v>16.575213911999999</v>
      </c>
      <c r="AM38" s="153">
        <v>21.869065843000001</v>
      </c>
      <c r="AN38" s="153">
        <v>21.734466520000002</v>
      </c>
      <c r="AO38" s="153">
        <v>22.311765123000001</v>
      </c>
      <c r="AP38" s="153">
        <v>25.544500013</v>
      </c>
      <c r="AQ38" s="153">
        <v>29.148160333</v>
      </c>
      <c r="AR38" s="153">
        <v>28.963131047000001</v>
      </c>
      <c r="AS38" s="153">
        <v>31.273341464999998</v>
      </c>
      <c r="AT38" s="153">
        <v>32.092783369999999</v>
      </c>
      <c r="AU38" s="153">
        <v>29.098986926000002</v>
      </c>
      <c r="AV38" s="153">
        <v>27.914792967</v>
      </c>
      <c r="AW38" s="153">
        <v>22.497452168999999</v>
      </c>
      <c r="AX38" s="153">
        <v>14.706260992000001</v>
      </c>
      <c r="AY38" s="153">
        <v>14.878842462</v>
      </c>
      <c r="AZ38" s="153">
        <v>18.543362080000001</v>
      </c>
      <c r="BA38" s="153">
        <v>19.088057370999998</v>
      </c>
      <c r="BB38" s="153">
        <v>23.241253766000003</v>
      </c>
      <c r="BC38" s="153">
        <v>36.302530478000001</v>
      </c>
      <c r="BD38" s="153">
        <v>42.048521151999999</v>
      </c>
      <c r="BE38" s="153">
        <v>54.895121056000008</v>
      </c>
      <c r="BF38" s="153">
        <v>47.955685754000001</v>
      </c>
      <c r="BG38" s="153">
        <v>59.305591673000002</v>
      </c>
      <c r="BH38" s="153">
        <v>50.176800916000005</v>
      </c>
      <c r="BI38" s="153">
        <v>46.164369710999999</v>
      </c>
      <c r="BJ38" s="153">
        <v>46.351213692000002</v>
      </c>
      <c r="BK38" s="153">
        <v>64.208486115999989</v>
      </c>
      <c r="BL38" s="153">
        <v>52.154040471999998</v>
      </c>
      <c r="BM38" s="153">
        <v>74.58735539700001</v>
      </c>
      <c r="BN38" s="153">
        <v>92.911001212000002</v>
      </c>
      <c r="BO38" s="153">
        <v>105.315425512</v>
      </c>
      <c r="BP38" s="153">
        <v>109.622306811</v>
      </c>
    </row>
    <row r="39" spans="2:68">
      <c r="B39" s="355"/>
      <c r="C39" s="355" t="s">
        <v>792</v>
      </c>
      <c r="D39" s="59"/>
      <c r="E39" s="356">
        <v>164.6</v>
      </c>
      <c r="F39" s="356">
        <v>191.4</v>
      </c>
      <c r="G39" s="356">
        <v>127.1</v>
      </c>
      <c r="H39" s="356">
        <v>105.88780360400001</v>
      </c>
      <c r="I39" s="356">
        <v>102.977841947001</v>
      </c>
      <c r="J39" s="356">
        <v>78.534000000000006</v>
      </c>
      <c r="K39" s="356">
        <v>104.69219579800001</v>
      </c>
      <c r="L39" s="356">
        <v>93.375385591000011</v>
      </c>
      <c r="M39" s="356">
        <v>102.558714119</v>
      </c>
      <c r="N39" s="356">
        <v>101.66798328099999</v>
      </c>
      <c r="O39" s="356">
        <v>138.52974852</v>
      </c>
      <c r="P39" s="356">
        <v>223.83499999999998</v>
      </c>
      <c r="Q39" s="356">
        <v>239.70013232799997</v>
      </c>
      <c r="R39" s="356">
        <v>249.00276408199994</v>
      </c>
      <c r="S39" s="153"/>
      <c r="T39" s="356">
        <v>170.6</v>
      </c>
      <c r="U39" s="356">
        <v>154.6</v>
      </c>
      <c r="V39" s="356">
        <v>127.1</v>
      </c>
      <c r="W39" s="356">
        <v>148.25832789999998</v>
      </c>
      <c r="X39" s="356">
        <v>152.02608103899999</v>
      </c>
      <c r="Y39" s="356">
        <v>136.61004445999998</v>
      </c>
      <c r="Z39" s="356">
        <v>105.918161857</v>
      </c>
      <c r="AA39" s="356">
        <v>107.57552480900002</v>
      </c>
      <c r="AB39" s="356">
        <v>110.78898316500002</v>
      </c>
      <c r="AC39" s="356">
        <v>110.53474686700001</v>
      </c>
      <c r="AD39" s="356">
        <v>102.977841947001</v>
      </c>
      <c r="AE39" s="356">
        <v>97.677364570000009</v>
      </c>
      <c r="AF39" s="356">
        <v>86.980999999999995</v>
      </c>
      <c r="AG39" s="356">
        <v>79.605999999999995</v>
      </c>
      <c r="AH39" s="356">
        <v>78.534000000000006</v>
      </c>
      <c r="AI39" s="356">
        <v>112.08800000000001</v>
      </c>
      <c r="AJ39" s="356">
        <v>109.53099999999999</v>
      </c>
      <c r="AK39" s="356">
        <v>104.476</v>
      </c>
      <c r="AL39" s="356">
        <v>104.69219579800001</v>
      </c>
      <c r="AM39" s="356">
        <v>105.75054394400001</v>
      </c>
      <c r="AN39" s="356">
        <v>96.929293096999999</v>
      </c>
      <c r="AO39" s="356">
        <v>98.294701255000007</v>
      </c>
      <c r="AP39" s="356">
        <v>93.375385591000011</v>
      </c>
      <c r="AQ39" s="356">
        <v>93.344178220000003</v>
      </c>
      <c r="AR39" s="356">
        <v>97.496850389999992</v>
      </c>
      <c r="AS39" s="356">
        <v>98.096388215999994</v>
      </c>
      <c r="AT39" s="356">
        <v>102.558714119</v>
      </c>
      <c r="AU39" s="356">
        <v>99.615577232999982</v>
      </c>
      <c r="AV39" s="356">
        <v>101.88480010799999</v>
      </c>
      <c r="AW39" s="356">
        <v>105.20183702899999</v>
      </c>
      <c r="AX39" s="356">
        <v>101.66798328099999</v>
      </c>
      <c r="AY39" s="356">
        <v>106.13416473699999</v>
      </c>
      <c r="AZ39" s="356">
        <v>118.44737901800002</v>
      </c>
      <c r="BA39" s="356">
        <v>120.87252118900003</v>
      </c>
      <c r="BB39" s="356">
        <v>138.52974852</v>
      </c>
      <c r="BC39" s="356">
        <v>160.91685233300001</v>
      </c>
      <c r="BD39" s="356">
        <v>182.49707486200001</v>
      </c>
      <c r="BE39" s="356">
        <v>214.798804875</v>
      </c>
      <c r="BF39" s="356">
        <v>223.83499999999998</v>
      </c>
      <c r="BG39" s="356">
        <v>237.66523289599999</v>
      </c>
      <c r="BH39" s="356">
        <v>235.48084071399998</v>
      </c>
      <c r="BI39" s="356">
        <v>231.022814458</v>
      </c>
      <c r="BJ39" s="356">
        <v>239.70013232799997</v>
      </c>
      <c r="BK39" s="356">
        <v>247.090586433</v>
      </c>
      <c r="BL39" s="356">
        <v>241.42885136200002</v>
      </c>
      <c r="BM39" s="356">
        <v>246.15048304699999</v>
      </c>
      <c r="BN39" s="356">
        <v>249.00276408199994</v>
      </c>
      <c r="BO39" s="356">
        <v>259.61179089299998</v>
      </c>
      <c r="BP39" s="356">
        <v>255.21756645099998</v>
      </c>
    </row>
    <row r="40" spans="2:68">
      <c r="B40" s="357"/>
      <c r="C40" s="357" t="s">
        <v>793</v>
      </c>
      <c r="D40" s="59"/>
      <c r="E40" s="358">
        <v>76.8</v>
      </c>
      <c r="F40" s="358">
        <v>88.8</v>
      </c>
      <c r="G40" s="358">
        <v>119.7</v>
      </c>
      <c r="H40" s="358">
        <v>133.95664707699999</v>
      </c>
      <c r="I40" s="358">
        <v>168.15247206043099</v>
      </c>
      <c r="J40" s="358">
        <v>165.19</v>
      </c>
      <c r="K40" s="358">
        <v>122.20391699083002</v>
      </c>
      <c r="L40" s="358">
        <v>135.08821516197304</v>
      </c>
      <c r="M40" s="358">
        <v>139.65568744089151</v>
      </c>
      <c r="N40" s="358">
        <v>142.86264097575349</v>
      </c>
      <c r="O40" s="358">
        <v>120.31091351641999</v>
      </c>
      <c r="P40" s="358">
        <v>90.504999999999995</v>
      </c>
      <c r="Q40" s="358">
        <v>88.351361499416001</v>
      </c>
      <c r="R40" s="358">
        <v>149.03411561092</v>
      </c>
      <c r="S40" s="153"/>
      <c r="T40" s="358">
        <v>119.2</v>
      </c>
      <c r="U40" s="358">
        <v>102.3</v>
      </c>
      <c r="V40" s="358">
        <v>119.7</v>
      </c>
      <c r="W40" s="358">
        <v>112.422056767</v>
      </c>
      <c r="X40" s="358">
        <v>112.546112064</v>
      </c>
      <c r="Y40" s="358">
        <v>121.19532908399999</v>
      </c>
      <c r="Z40" s="358">
        <v>133.930841348</v>
      </c>
      <c r="AA40" s="358">
        <v>141.22986339899998</v>
      </c>
      <c r="AB40" s="358">
        <v>140.84050462900001</v>
      </c>
      <c r="AC40" s="358">
        <v>149.85346062599999</v>
      </c>
      <c r="AD40" s="358">
        <v>168.15247206043099</v>
      </c>
      <c r="AE40" s="358">
        <v>170.15284638897202</v>
      </c>
      <c r="AF40" s="358">
        <v>170.55099999999999</v>
      </c>
      <c r="AG40" s="358">
        <v>161.63800000000001</v>
      </c>
      <c r="AH40" s="358">
        <v>165.19</v>
      </c>
      <c r="AI40" s="358">
        <v>138.97</v>
      </c>
      <c r="AJ40" s="358">
        <v>135.459</v>
      </c>
      <c r="AK40" s="358">
        <v>131.345</v>
      </c>
      <c r="AL40" s="358">
        <v>122.20391699083002</v>
      </c>
      <c r="AM40" s="358">
        <v>117.859370874853</v>
      </c>
      <c r="AN40" s="358">
        <v>130.880793667859</v>
      </c>
      <c r="AO40" s="358">
        <v>134.029925486124</v>
      </c>
      <c r="AP40" s="358">
        <v>135.08821516197304</v>
      </c>
      <c r="AQ40" s="358">
        <v>138.40527022873303</v>
      </c>
      <c r="AR40" s="358">
        <v>143.24154669817548</v>
      </c>
      <c r="AS40" s="358">
        <v>147.64100349970246</v>
      </c>
      <c r="AT40" s="358">
        <v>139.65568744089151</v>
      </c>
      <c r="AU40" s="358">
        <v>143.20774596223447</v>
      </c>
      <c r="AV40" s="358">
        <v>142.02861063317499</v>
      </c>
      <c r="AW40" s="358">
        <v>143.51839703966999</v>
      </c>
      <c r="AX40" s="358">
        <v>142.86264097575349</v>
      </c>
      <c r="AY40" s="358">
        <v>148.19989316693352</v>
      </c>
      <c r="AZ40" s="358">
        <v>141.4250899184805</v>
      </c>
      <c r="BA40" s="358">
        <v>139.5445090413395</v>
      </c>
      <c r="BB40" s="358">
        <v>120.31091351641999</v>
      </c>
      <c r="BC40" s="358">
        <v>120.04081838591999</v>
      </c>
      <c r="BD40" s="358">
        <v>109.73067027492</v>
      </c>
      <c r="BE40" s="358">
        <v>103.47779183592002</v>
      </c>
      <c r="BF40" s="358">
        <v>90.504999999999995</v>
      </c>
      <c r="BG40" s="358">
        <v>94.76959756942</v>
      </c>
      <c r="BH40" s="358">
        <v>95.182505028919991</v>
      </c>
      <c r="BI40" s="358">
        <v>93.390405600419996</v>
      </c>
      <c r="BJ40" s="358">
        <v>88.351361499416001</v>
      </c>
      <c r="BK40" s="358">
        <v>99.133646345323029</v>
      </c>
      <c r="BL40" s="358">
        <v>106.51654772369299</v>
      </c>
      <c r="BM40" s="358">
        <v>123.59503256142003</v>
      </c>
      <c r="BN40" s="358">
        <v>149.03411561092</v>
      </c>
      <c r="BO40" s="358">
        <v>162.78098849292002</v>
      </c>
      <c r="BP40" s="358">
        <v>179.63435317091998</v>
      </c>
    </row>
    <row r="41" spans="2:68">
      <c r="B41" s="345"/>
      <c r="C41" s="345" t="s">
        <v>796</v>
      </c>
      <c r="D41" s="346"/>
      <c r="E41" s="346">
        <v>1.330330283523232E-2</v>
      </c>
      <c r="F41" s="346">
        <v>1.4993534084611121E-2</v>
      </c>
      <c r="G41" s="346">
        <v>1.4282617596762928E-2</v>
      </c>
      <c r="H41" s="346">
        <v>8.8155208706567553E-3</v>
      </c>
      <c r="I41" s="346">
        <v>6.6431746417222924E-3</v>
      </c>
      <c r="J41" s="346">
        <v>5.9913025914665975E-3</v>
      </c>
      <c r="K41" s="346">
        <v>6.2946401773038146E-3</v>
      </c>
      <c r="L41" s="346">
        <v>4.9270627571548044E-3</v>
      </c>
      <c r="M41" s="346">
        <v>4.3088208454029305E-3</v>
      </c>
      <c r="N41" s="346">
        <v>3.2644011610671003E-3</v>
      </c>
      <c r="O41" s="346">
        <v>2.9485980461615028E-3</v>
      </c>
      <c r="P41" s="346">
        <v>4.8837337946116589E-3</v>
      </c>
      <c r="Q41" s="346">
        <v>5.3120246641713198E-3</v>
      </c>
      <c r="R41" s="346">
        <v>8.9107578111535801E-3</v>
      </c>
      <c r="S41" s="346"/>
      <c r="T41" s="346">
        <v>1.4842624194160031E-2</v>
      </c>
      <c r="U41" s="346">
        <v>1.3047121566907613E-2</v>
      </c>
      <c r="V41" s="346">
        <v>1.4282617596762928E-2</v>
      </c>
      <c r="W41" s="346">
        <v>1.4086247374274065E-2</v>
      </c>
      <c r="X41" s="346">
        <v>1.3201822025849016E-2</v>
      </c>
      <c r="Y41" s="346">
        <v>1.0629136982225151E-2</v>
      </c>
      <c r="Z41" s="346">
        <v>8.8155208706567553E-3</v>
      </c>
      <c r="AA41" s="346">
        <v>8.0291451983849262E-3</v>
      </c>
      <c r="AB41" s="346">
        <v>6.7535447291418851E-3</v>
      </c>
      <c r="AC41" s="346">
        <v>6.8843526492474482E-3</v>
      </c>
      <c r="AD41" s="346">
        <v>6.6431746417222924E-3</v>
      </c>
      <c r="AE41" s="346">
        <v>5.9434319663041893E-3</v>
      </c>
      <c r="AF41" s="346">
        <v>5.7157500869708389E-3</v>
      </c>
      <c r="AG41" s="346">
        <v>5.2825043472957828E-3</v>
      </c>
      <c r="AH41" s="346">
        <v>5.9913025914665975E-3</v>
      </c>
      <c r="AI41" s="346">
        <v>6.5634908468193169E-3</v>
      </c>
      <c r="AJ41" s="346">
        <v>6.4614736101892833E-3</v>
      </c>
      <c r="AK41" s="346">
        <v>5.1070739226335999E-3</v>
      </c>
      <c r="AL41" s="346">
        <v>6.2946401773038146E-3</v>
      </c>
      <c r="AM41" s="346">
        <v>5.5324029310024458E-3</v>
      </c>
      <c r="AN41" s="346">
        <v>5.3169305470615689E-3</v>
      </c>
      <c r="AO41" s="346">
        <v>5.9107143853976384E-3</v>
      </c>
      <c r="AP41" s="346">
        <v>4.9270627571548044E-3</v>
      </c>
      <c r="AQ41" s="346">
        <v>4.6513085763309689E-3</v>
      </c>
      <c r="AR41" s="346">
        <v>4.656010086324153E-3</v>
      </c>
      <c r="AS41" s="346">
        <v>4.1451707157764599E-3</v>
      </c>
      <c r="AT41" s="346">
        <v>4.3088208454029305E-3</v>
      </c>
      <c r="AU41" s="346">
        <v>4.3843207609796002E-3</v>
      </c>
      <c r="AV41" s="346">
        <v>3.7565842914029E-3</v>
      </c>
      <c r="AW41" s="346">
        <v>3.4139703230657067E-3</v>
      </c>
      <c r="AX41" s="346">
        <v>3.2644011610671003E-3</v>
      </c>
      <c r="AY41" s="346">
        <v>2.7140590402223545E-3</v>
      </c>
      <c r="AZ41" s="346">
        <v>2.9458649455350082E-3</v>
      </c>
      <c r="BA41" s="346">
        <v>2.7542406248577591E-3</v>
      </c>
      <c r="BB41" s="346">
        <v>2.9485980461615028E-3</v>
      </c>
      <c r="BC41" s="346">
        <v>3.7959328148171605E-3</v>
      </c>
      <c r="BD41" s="346">
        <v>4.5356975683794078E-3</v>
      </c>
      <c r="BE41" s="346">
        <v>5.445675225237848E-3</v>
      </c>
      <c r="BF41" s="346">
        <v>4.8837337946116589E-3</v>
      </c>
      <c r="BG41" s="346">
        <v>5.4446060902724842E-3</v>
      </c>
      <c r="BH41" s="346">
        <v>5.8738906578162412E-3</v>
      </c>
      <c r="BI41" s="346">
        <v>5.6368249555318805E-3</v>
      </c>
      <c r="BJ41" s="346">
        <v>5.3120246641713198E-3</v>
      </c>
      <c r="BK41" s="346">
        <v>7.9031621947089226E-3</v>
      </c>
      <c r="BL41" s="346">
        <v>6.8073893044075101E-3</v>
      </c>
      <c r="BM41" s="346">
        <v>7.5943476064164349E-3</v>
      </c>
      <c r="BN41" s="346">
        <v>8.9107578111535801E-3</v>
      </c>
      <c r="BO41" s="346">
        <v>9.9706447185562846E-3</v>
      </c>
      <c r="BP41" s="346">
        <v>1.0134401667539305E-2</v>
      </c>
    </row>
    <row r="42" spans="2:68">
      <c r="B42" s="357"/>
      <c r="C42" s="357" t="s">
        <v>802</v>
      </c>
      <c r="D42" s="358"/>
      <c r="E42" s="358">
        <v>170.7</v>
      </c>
      <c r="F42" s="358">
        <v>202.9</v>
      </c>
      <c r="G42" s="358">
        <v>177.9</v>
      </c>
      <c r="H42" s="358">
        <v>132.09564854199999</v>
      </c>
      <c r="I42" s="358">
        <v>119.51072860499998</v>
      </c>
      <c r="J42" s="358">
        <v>113.34100000000001</v>
      </c>
      <c r="K42" s="358">
        <v>112.69669054399999</v>
      </c>
      <c r="L42" s="358">
        <v>90.613690098000006</v>
      </c>
      <c r="M42" s="358">
        <v>87.858373172</v>
      </c>
      <c r="N42" s="358">
        <v>71.512390745000005</v>
      </c>
      <c r="O42" s="358">
        <v>64.926589512999996</v>
      </c>
      <c r="P42" s="358">
        <v>113.52909331199999</v>
      </c>
      <c r="Q42" s="358">
        <v>128.35435967699999</v>
      </c>
      <c r="R42" s="358">
        <v>236.73788895700005</v>
      </c>
      <c r="S42" s="358"/>
      <c r="T42" s="358">
        <v>195.7</v>
      </c>
      <c r="U42" s="358">
        <v>166.6</v>
      </c>
      <c r="V42" s="358">
        <v>177.9</v>
      </c>
      <c r="W42" s="358">
        <v>182.4</v>
      </c>
      <c r="X42" s="358">
        <v>179.09300000000002</v>
      </c>
      <c r="Y42" s="358">
        <v>150.16900000000001</v>
      </c>
      <c r="Z42" s="358">
        <v>132.09564854199999</v>
      </c>
      <c r="AA42" s="358">
        <v>128.21199999999999</v>
      </c>
      <c r="AB42" s="358">
        <v>112.005</v>
      </c>
      <c r="AC42" s="358">
        <v>119.88400000000001</v>
      </c>
      <c r="AD42" s="358">
        <v>119.51072860499998</v>
      </c>
      <c r="AE42" s="358">
        <v>110.79308292200001</v>
      </c>
      <c r="AF42" s="358">
        <v>107.617</v>
      </c>
      <c r="AG42" s="358">
        <v>99.784999999999997</v>
      </c>
      <c r="AH42" s="358">
        <v>113.34100000000001</v>
      </c>
      <c r="AI42" s="358">
        <v>123.691</v>
      </c>
      <c r="AJ42" s="358">
        <v>120.114</v>
      </c>
      <c r="AK42" s="358">
        <v>95.076999999999998</v>
      </c>
      <c r="AL42" s="358">
        <v>112.69669054399999</v>
      </c>
      <c r="AM42" s="358">
        <v>98.509499716999997</v>
      </c>
      <c r="AN42" s="358">
        <v>95.505675606000011</v>
      </c>
      <c r="AO42" s="358">
        <v>105.72470547999998</v>
      </c>
      <c r="AP42" s="358">
        <v>90.613690098000006</v>
      </c>
      <c r="AQ42" s="358">
        <v>87.953790709000003</v>
      </c>
      <c r="AR42" s="358">
        <v>92.871966173000004</v>
      </c>
      <c r="AS42" s="358">
        <v>85.560217146999989</v>
      </c>
      <c r="AT42" s="358">
        <v>87.858373172</v>
      </c>
      <c r="AU42" s="358">
        <v>90.860902901000003</v>
      </c>
      <c r="AV42" s="358">
        <v>78.842687875999999</v>
      </c>
      <c r="AW42" s="358">
        <v>75.146061642999996</v>
      </c>
      <c r="AX42" s="358">
        <v>71.512390745000005</v>
      </c>
      <c r="AY42" s="358">
        <v>60.760378374000005</v>
      </c>
      <c r="AZ42" s="358">
        <v>65.489174448</v>
      </c>
      <c r="BA42" s="358">
        <v>62.004518781000002</v>
      </c>
      <c r="BB42" s="358">
        <v>64.926589512999996</v>
      </c>
      <c r="BC42" s="358">
        <v>84.16152409</v>
      </c>
      <c r="BD42" s="358">
        <v>101.243331349</v>
      </c>
      <c r="BE42" s="358">
        <v>126.104063053</v>
      </c>
      <c r="BF42" s="358">
        <v>113.52909331199999</v>
      </c>
      <c r="BG42" s="358">
        <v>129.506748985</v>
      </c>
      <c r="BH42" s="358">
        <v>142.94182488000001</v>
      </c>
      <c r="BI42" s="358">
        <v>135.56343278599999</v>
      </c>
      <c r="BJ42" s="358">
        <v>128.35435967699999</v>
      </c>
      <c r="BK42" s="358">
        <v>193.84095673399997</v>
      </c>
      <c r="BL42" s="358">
        <v>174.88701100899999</v>
      </c>
      <c r="BM42" s="358">
        <v>197.78255642900001</v>
      </c>
      <c r="BN42" s="358">
        <v>236.73788895700005</v>
      </c>
      <c r="BO42" s="358">
        <v>268.98237032399999</v>
      </c>
      <c r="BP42" s="358">
        <v>281.73963094999999</v>
      </c>
    </row>
    <row r="43" spans="2:68">
      <c r="B43" s="10"/>
      <c r="C43" s="10" t="s">
        <v>769</v>
      </c>
      <c r="D43" s="59"/>
      <c r="E43" s="488"/>
      <c r="F43" s="488"/>
      <c r="G43" s="488"/>
      <c r="H43" s="488"/>
      <c r="I43" s="162">
        <v>0.86166190390619635</v>
      </c>
      <c r="J43" s="162">
        <v>0.69290018616387716</v>
      </c>
      <c r="K43" s="162">
        <v>0.92897311618148359</v>
      </c>
      <c r="L43" s="162">
        <v>1.0304776848841846</v>
      </c>
      <c r="M43" s="162">
        <v>1.1673186108081148</v>
      </c>
      <c r="N43" s="162">
        <v>1.4216834624300181</v>
      </c>
      <c r="O43" s="162">
        <v>2.1336366126587123</v>
      </c>
      <c r="P43" s="162">
        <v>1.9716091573536834</v>
      </c>
      <c r="Q43" s="162">
        <v>1.8674872667449578</v>
      </c>
      <c r="R43" s="162">
        <v>1.0518078250128673</v>
      </c>
      <c r="S43" s="59"/>
      <c r="T43" s="488"/>
      <c r="U43" s="488"/>
      <c r="V43" s="488"/>
      <c r="W43" s="488"/>
      <c r="X43" s="488"/>
      <c r="Y43" s="488"/>
      <c r="Z43" s="488"/>
      <c r="AA43" s="162">
        <v>0.83904412074532819</v>
      </c>
      <c r="AB43" s="162">
        <v>0.98914319150930774</v>
      </c>
      <c r="AC43" s="162">
        <v>0.92201417092355942</v>
      </c>
      <c r="AD43" s="162">
        <v>0.86166190390619635</v>
      </c>
      <c r="AE43" s="162">
        <v>0.88161970038117221</v>
      </c>
      <c r="AF43" s="162">
        <v>0.80824590910358018</v>
      </c>
      <c r="AG43" s="162">
        <v>0.79776722185476912</v>
      </c>
      <c r="AH43" s="162">
        <v>0.69290018616387716</v>
      </c>
      <c r="AI43" s="162">
        <v>0.9061936600075996</v>
      </c>
      <c r="AJ43" s="162">
        <v>0.91189203589922896</v>
      </c>
      <c r="AK43" s="162">
        <v>1.0988682738020108</v>
      </c>
      <c r="AL43" s="162">
        <v>0.92897311618148359</v>
      </c>
      <c r="AM43" s="162">
        <v>1.0735060501555915</v>
      </c>
      <c r="AN43" s="162">
        <v>1.014906103558421</v>
      </c>
      <c r="AO43" s="162">
        <v>0.92972310311703332</v>
      </c>
      <c r="AP43" s="162">
        <v>1.0304776848841846</v>
      </c>
      <c r="AQ43" s="162">
        <v>1.0612865854620683</v>
      </c>
      <c r="AR43" s="162">
        <v>1.0497984957956512</v>
      </c>
      <c r="AS43" s="162">
        <v>1.146518691595438</v>
      </c>
      <c r="AT43" s="162">
        <v>1.1673186108081148</v>
      </c>
      <c r="AU43" s="162">
        <v>1.096352491032792</v>
      </c>
      <c r="AV43" s="162">
        <v>1.2922542705322213</v>
      </c>
      <c r="AW43" s="162">
        <v>1.3999647450426265</v>
      </c>
      <c r="AX43" s="162">
        <v>1.4216834624300181</v>
      </c>
      <c r="AY43" s="162">
        <v>1.7467660270926801</v>
      </c>
      <c r="AZ43" s="162">
        <v>1.8086558582602092</v>
      </c>
      <c r="BA43" s="162">
        <v>1.9494147130779589</v>
      </c>
      <c r="BB43" s="162">
        <v>2.1336366126587123</v>
      </c>
      <c r="BC43" s="162">
        <v>1.9120002171172659</v>
      </c>
      <c r="BD43" s="162">
        <v>1.8025589678880372</v>
      </c>
      <c r="BE43" s="162">
        <v>1.7033456311770276</v>
      </c>
      <c r="BF43" s="159">
        <v>1.9716091573536834</v>
      </c>
      <c r="BG43" s="159">
        <v>1.8351571231513759</v>
      </c>
      <c r="BH43" s="159">
        <v>1.6473893551568037</v>
      </c>
      <c r="BI43" s="159">
        <v>1.7041676336323812</v>
      </c>
      <c r="BJ43" s="159">
        <v>1.8674872667449578</v>
      </c>
      <c r="BK43" s="159">
        <v>1.2747078357236563</v>
      </c>
      <c r="BL43" s="159">
        <v>1.3804847482331073</v>
      </c>
      <c r="BM43" s="159">
        <v>1.2445510235649275</v>
      </c>
      <c r="BN43" s="159">
        <v>1.0518078250128673</v>
      </c>
      <c r="BO43" s="159">
        <v>0.96516284907552585</v>
      </c>
      <c r="BP43" s="159">
        <v>0.90586320990919866</v>
      </c>
    </row>
    <row r="44" spans="2:68">
      <c r="B44" s="41"/>
      <c r="C44" s="41" t="s">
        <v>770</v>
      </c>
      <c r="D44" s="353"/>
      <c r="E44" s="359">
        <v>1.4141769185705917</v>
      </c>
      <c r="F44" s="359">
        <v>1.3809758501724987</v>
      </c>
      <c r="G44" s="359">
        <v>1.3872962338392356</v>
      </c>
      <c r="H44" s="359">
        <v>1.8156877484479828</v>
      </c>
      <c r="I44" s="359">
        <v>2.2686692414331806</v>
      </c>
      <c r="J44" s="359">
        <v>2.1503604167953343</v>
      </c>
      <c r="K44" s="359">
        <v>2.0133343019531114</v>
      </c>
      <c r="L44" s="359">
        <v>2.5212923180358997</v>
      </c>
      <c r="M44" s="359">
        <v>2.7568732815677031</v>
      </c>
      <c r="N44" s="359">
        <v>3.4194161558477969</v>
      </c>
      <c r="O44" s="359">
        <v>3.9866665410570086</v>
      </c>
      <c r="P44" s="359">
        <v>2.7688056940271037</v>
      </c>
      <c r="Q44" s="359">
        <v>2.5558266556192399</v>
      </c>
      <c r="R44" s="359">
        <v>1.681339989329792</v>
      </c>
      <c r="S44" s="162"/>
      <c r="T44" s="359">
        <v>1.4808380173735309</v>
      </c>
      <c r="U44" s="359">
        <v>1.5420168067226891</v>
      </c>
      <c r="V44" s="359">
        <v>1.3872962338392356</v>
      </c>
      <c r="W44" s="359">
        <v>1.4291687755866227</v>
      </c>
      <c r="X44" s="359">
        <v>1.4772894144550595</v>
      </c>
      <c r="Y44" s="359">
        <v>1.7167682647150875</v>
      </c>
      <c r="Z44" s="359">
        <v>1.8157222122933119</v>
      </c>
      <c r="AA44" s="359">
        <v>1.9405780130409014</v>
      </c>
      <c r="AB44" s="359">
        <v>2.2465915610374543</v>
      </c>
      <c r="AC44" s="359">
        <v>2.172001330394381</v>
      </c>
      <c r="AD44" s="359">
        <v>2.2686692414331806</v>
      </c>
      <c r="AE44" s="359">
        <v>2.4173910852135823</v>
      </c>
      <c r="AF44" s="359">
        <v>2.3930419915069177</v>
      </c>
      <c r="AG44" s="359">
        <v>2.4176136933036698</v>
      </c>
      <c r="AH44" s="359">
        <v>2.1503604167953343</v>
      </c>
      <c r="AI44" s="359">
        <v>2.0297192196683671</v>
      </c>
      <c r="AJ44" s="359">
        <v>2.0396456699468835</v>
      </c>
      <c r="AK44" s="359">
        <v>2.4803420421557489</v>
      </c>
      <c r="AL44" s="359">
        <v>2.0133343019531114</v>
      </c>
      <c r="AM44" s="359">
        <v>2.2699324985026208</v>
      </c>
      <c r="AN44" s="359">
        <v>2.385304175059384</v>
      </c>
      <c r="AO44" s="359">
        <v>2.1974487957790814</v>
      </c>
      <c r="AP44" s="359">
        <v>2.5212923180358997</v>
      </c>
      <c r="AQ44" s="359">
        <v>2.6349000603679373</v>
      </c>
      <c r="AR44" s="359">
        <v>2.5921535529864084</v>
      </c>
      <c r="AS44" s="359">
        <v>2.8720987382898291</v>
      </c>
      <c r="AT44" s="359">
        <v>2.7568732815677031</v>
      </c>
      <c r="AU44" s="359">
        <v>2.6724731478819805</v>
      </c>
      <c r="AV44" s="359">
        <v>3.0936719347365518</v>
      </c>
      <c r="AW44" s="359">
        <v>3.3098239432729977</v>
      </c>
      <c r="AX44" s="359">
        <v>3.4194161558477969</v>
      </c>
      <c r="AY44" s="359">
        <v>4.1858537538792833</v>
      </c>
      <c r="AZ44" s="359">
        <v>3.9681744521428586</v>
      </c>
      <c r="BA44" s="359">
        <v>4.1999685724540923</v>
      </c>
      <c r="BB44" s="359">
        <v>3.9866665410570086</v>
      </c>
      <c r="BC44" s="359">
        <v>3.3383149100112735</v>
      </c>
      <c r="BD44" s="359">
        <v>2.8863900589123235</v>
      </c>
      <c r="BE44" s="359">
        <v>2.5239202370279874</v>
      </c>
      <c r="BF44" s="359">
        <v>2.7688056940271037</v>
      </c>
      <c r="BG44" s="359">
        <v>2.5669305504991398</v>
      </c>
      <c r="BH44" s="359">
        <v>2.3132721722316933</v>
      </c>
      <c r="BI44" s="359">
        <v>2.3930732159205328</v>
      </c>
      <c r="BJ44" s="359">
        <v>2.5558266556192399</v>
      </c>
      <c r="BK44" s="359">
        <v>1.7861252782271004</v>
      </c>
      <c r="BL44" s="359">
        <v>1.9895439751542621</v>
      </c>
      <c r="BM44" s="359">
        <v>1.869454628781438</v>
      </c>
      <c r="BN44" s="359">
        <v>1.681339989329792</v>
      </c>
      <c r="BO44" s="359">
        <v>1.570336297048506</v>
      </c>
      <c r="BP44" s="359">
        <v>1.5434531455714608</v>
      </c>
    </row>
    <row r="45" spans="2:68">
      <c r="B45" s="347" t="s">
        <v>800</v>
      </c>
      <c r="C45" s="347"/>
      <c r="D45" s="351"/>
      <c r="E45" s="352"/>
      <c r="F45" s="352"/>
      <c r="G45" s="352"/>
      <c r="H45" s="352"/>
      <c r="I45" s="352"/>
      <c r="J45" s="352"/>
      <c r="K45" s="352"/>
      <c r="L45" s="352"/>
      <c r="M45" s="352"/>
      <c r="N45" s="583"/>
      <c r="O45" s="583"/>
      <c r="P45" s="583"/>
      <c r="Q45" s="583"/>
      <c r="R45" s="583"/>
      <c r="S45" s="151"/>
      <c r="T45" s="352"/>
      <c r="U45" s="352"/>
      <c r="V45" s="352"/>
      <c r="W45" s="352"/>
      <c r="X45" s="352"/>
      <c r="Y45" s="352"/>
      <c r="Z45" s="352"/>
      <c r="AA45" s="352"/>
      <c r="AB45" s="352"/>
      <c r="AC45" s="352"/>
      <c r="AD45" s="352"/>
      <c r="AE45" s="352"/>
      <c r="AF45" s="352"/>
      <c r="AG45" s="352"/>
      <c r="AH45" s="352"/>
      <c r="AI45" s="352"/>
      <c r="AJ45" s="352"/>
      <c r="AK45" s="352"/>
      <c r="AL45" s="352"/>
      <c r="AM45" s="352"/>
      <c r="AN45" s="352"/>
      <c r="AO45" s="352"/>
      <c r="AP45" s="352"/>
      <c r="AQ45" s="352"/>
      <c r="AR45" s="352"/>
      <c r="AS45" s="352"/>
      <c r="AT45" s="352"/>
      <c r="AU45" s="352"/>
      <c r="AV45" s="352"/>
      <c r="AW45" s="352"/>
      <c r="AX45" s="352"/>
      <c r="AY45" s="352"/>
      <c r="AZ45" s="352"/>
      <c r="BA45" s="352"/>
      <c r="BB45" s="352"/>
      <c r="BC45" s="352"/>
      <c r="BD45" s="352"/>
      <c r="BE45" s="352"/>
      <c r="BF45" s="352"/>
      <c r="BG45" s="352"/>
      <c r="BH45" s="352"/>
      <c r="BI45" s="352"/>
      <c r="BJ45" s="352"/>
      <c r="BK45" s="352"/>
      <c r="BL45" s="352"/>
      <c r="BM45" s="352"/>
      <c r="BN45" s="352"/>
      <c r="BO45" s="352"/>
      <c r="BP45" s="352"/>
    </row>
    <row r="46" spans="2:68">
      <c r="B46" s="8"/>
      <c r="C46" s="96" t="s">
        <v>786</v>
      </c>
      <c r="D46" s="81"/>
      <c r="E46" s="151">
        <v>2266.6080000000002</v>
      </c>
      <c r="F46" s="151">
        <v>3554.34</v>
      </c>
      <c r="G46" s="151">
        <v>4555.5300000000007</v>
      </c>
      <c r="H46" s="151">
        <v>5664.9030000839994</v>
      </c>
      <c r="I46" s="151">
        <v>6348.2401448459996</v>
      </c>
      <c r="J46" s="151">
        <v>5808.6495118110006</v>
      </c>
      <c r="K46" s="151">
        <v>5290.6893890629999</v>
      </c>
      <c r="L46" s="151">
        <v>5686.2294261900006</v>
      </c>
      <c r="M46" s="151">
        <v>6522.2896633479995</v>
      </c>
      <c r="N46" s="151">
        <v>7020.6118601850003</v>
      </c>
      <c r="O46" s="151">
        <v>7521.9295792120001</v>
      </c>
      <c r="P46" s="151">
        <v>8088.145709634</v>
      </c>
      <c r="Q46" s="151">
        <v>8875.0405958379997</v>
      </c>
      <c r="R46" s="151">
        <v>9854.4605815529994</v>
      </c>
      <c r="S46" s="151"/>
      <c r="T46" s="151">
        <v>4282.1480000000001</v>
      </c>
      <c r="U46" s="151">
        <v>4556.3809999999994</v>
      </c>
      <c r="V46" s="151">
        <v>4555.5300000000007</v>
      </c>
      <c r="W46" s="151">
        <v>4765.2980000000007</v>
      </c>
      <c r="X46" s="151">
        <v>5113.948608226</v>
      </c>
      <c r="Y46" s="151">
        <v>5455.7167606690009</v>
      </c>
      <c r="Z46" s="151">
        <v>5664.9030000839994</v>
      </c>
      <c r="AA46" s="151">
        <v>5876.8660534179999</v>
      </c>
      <c r="AB46" s="151">
        <v>6182.2859410399997</v>
      </c>
      <c r="AC46" s="151">
        <v>6317.2860481080006</v>
      </c>
      <c r="AD46" s="151">
        <v>6348.2401448459996</v>
      </c>
      <c r="AE46" s="151">
        <v>6307.373579309</v>
      </c>
      <c r="AF46" s="151">
        <v>6134.6446489390009</v>
      </c>
      <c r="AG46" s="151">
        <v>5808.5694578259991</v>
      </c>
      <c r="AH46" s="151">
        <v>5808.6495118110006</v>
      </c>
      <c r="AI46" s="151">
        <v>5718.3116697589994</v>
      </c>
      <c r="AJ46" s="151">
        <v>5580.9551734440001</v>
      </c>
      <c r="AK46" s="151">
        <v>5403.3806907630005</v>
      </c>
      <c r="AL46" s="151">
        <v>5290.6893890629999</v>
      </c>
      <c r="AM46" s="151">
        <v>5619.4127464159992</v>
      </c>
      <c r="AN46" s="151">
        <v>5734.2779545579997</v>
      </c>
      <c r="AO46" s="151">
        <v>5526.4925251505001</v>
      </c>
      <c r="AP46" s="151">
        <v>5686.2294261900006</v>
      </c>
      <c r="AQ46" s="151">
        <v>5868.0543200459997</v>
      </c>
      <c r="AR46" s="151">
        <v>6097.0699804140004</v>
      </c>
      <c r="AS46" s="151">
        <v>6187.0375736900005</v>
      </c>
      <c r="AT46" s="151">
        <v>6522.2896633479995</v>
      </c>
      <c r="AU46" s="151">
        <v>6782.8872025910005</v>
      </c>
      <c r="AV46" s="151">
        <v>6709.7202331540002</v>
      </c>
      <c r="AW46" s="151">
        <v>6987.8670880969994</v>
      </c>
      <c r="AX46" s="151">
        <v>7020.6118601850003</v>
      </c>
      <c r="AY46" s="151">
        <v>7662.2615072069993</v>
      </c>
      <c r="AZ46" s="151">
        <v>7768.1739699500004</v>
      </c>
      <c r="BA46" s="151">
        <v>7695.2572725749997</v>
      </c>
      <c r="BB46" s="151">
        <v>7521.9295792120001</v>
      </c>
      <c r="BC46" s="151">
        <v>7354.3179793389991</v>
      </c>
      <c r="BD46" s="151">
        <v>7460.7907127179988</v>
      </c>
      <c r="BE46" s="151">
        <v>7786.4876074999993</v>
      </c>
      <c r="BF46" s="151">
        <v>8088.145709634</v>
      </c>
      <c r="BG46" s="151">
        <v>8404.152610688001</v>
      </c>
      <c r="BH46" s="151">
        <v>8518.4669857850004</v>
      </c>
      <c r="BI46" s="151">
        <v>8512.6222251370018</v>
      </c>
      <c r="BJ46" s="151">
        <v>8875.0405958379997</v>
      </c>
      <c r="BK46" s="151">
        <v>8900.0751244809999</v>
      </c>
      <c r="BL46" s="151">
        <v>9163.990491444998</v>
      </c>
      <c r="BM46" s="151">
        <v>9397.9602033769988</v>
      </c>
      <c r="BN46" s="151">
        <v>9854.4605815529994</v>
      </c>
      <c r="BO46" s="151">
        <v>10079.655773917999</v>
      </c>
      <c r="BP46" s="151">
        <v>10202.231334934</v>
      </c>
    </row>
    <row r="47" spans="2:68">
      <c r="B47" s="14"/>
      <c r="C47" s="82" t="s">
        <v>787</v>
      </c>
      <c r="D47" s="59"/>
      <c r="E47" s="153">
        <v>2104.9110000000001</v>
      </c>
      <c r="F47" s="153">
        <v>3353.9780000000001</v>
      </c>
      <c r="G47" s="153">
        <v>4294.768</v>
      </c>
      <c r="H47" s="153">
        <v>5423.7097201879997</v>
      </c>
      <c r="I47" s="153">
        <v>5963.3010488250002</v>
      </c>
      <c r="J47" s="153">
        <v>5560.385019929</v>
      </c>
      <c r="K47" s="153">
        <v>5041.6990418790001</v>
      </c>
      <c r="L47" s="153">
        <v>5419.3723231800004</v>
      </c>
      <c r="M47" s="153">
        <v>6281.5123055490003</v>
      </c>
      <c r="N47" s="153">
        <v>6809.8815903679988</v>
      </c>
      <c r="O47" s="153">
        <v>7302.0799627790011</v>
      </c>
      <c r="P47" s="153">
        <v>7661.7734418670007</v>
      </c>
      <c r="Q47" s="153">
        <v>8426.7559634329991</v>
      </c>
      <c r="R47" s="153">
        <v>9298.6982212039984</v>
      </c>
      <c r="S47" s="153"/>
      <c r="T47" s="153">
        <v>4074.16</v>
      </c>
      <c r="U47" s="153">
        <v>4390.9380000000001</v>
      </c>
      <c r="V47" s="153">
        <v>4294.768</v>
      </c>
      <c r="W47" s="153">
        <v>4560.4250000000002</v>
      </c>
      <c r="X47" s="153">
        <v>4924.9020398280009</v>
      </c>
      <c r="Y47" s="153">
        <v>5248.5850654790011</v>
      </c>
      <c r="Z47" s="153">
        <v>5423.7097201879997</v>
      </c>
      <c r="AA47" s="153">
        <v>5624.6444203970004</v>
      </c>
      <c r="AB47" s="153">
        <v>5883.2751817480003</v>
      </c>
      <c r="AC47" s="153">
        <v>5933.078706198</v>
      </c>
      <c r="AD47" s="153">
        <v>5963.3010488250002</v>
      </c>
      <c r="AE47" s="153">
        <v>5901.5518136419996</v>
      </c>
      <c r="AF47" s="153">
        <v>5845.6486248190004</v>
      </c>
      <c r="AG47" s="153">
        <v>5540.0546712630003</v>
      </c>
      <c r="AH47" s="153">
        <v>5560.385019929</v>
      </c>
      <c r="AI47" s="153">
        <v>5472.990989838001</v>
      </c>
      <c r="AJ47" s="153">
        <v>5327.1980000000003</v>
      </c>
      <c r="AK47" s="153">
        <v>5157.9195559350001</v>
      </c>
      <c r="AL47" s="153">
        <v>5041.6990418790001</v>
      </c>
      <c r="AM47" s="153">
        <v>5382.6190095309994</v>
      </c>
      <c r="AN47" s="153">
        <v>5502.8013168710004</v>
      </c>
      <c r="AO47" s="153">
        <v>5302.7249773650001</v>
      </c>
      <c r="AP47" s="153">
        <v>5419.3723231800004</v>
      </c>
      <c r="AQ47" s="153">
        <v>5600.6997473250003</v>
      </c>
      <c r="AR47" s="153">
        <v>5879.047031088</v>
      </c>
      <c r="AS47" s="153">
        <v>5961.9675878400003</v>
      </c>
      <c r="AT47" s="153">
        <v>6281.5123055490003</v>
      </c>
      <c r="AU47" s="153">
        <v>6559.7587088370001</v>
      </c>
      <c r="AV47" s="153">
        <v>6507.3232763550004</v>
      </c>
      <c r="AW47" s="153">
        <v>6782.6563255970004</v>
      </c>
      <c r="AX47" s="153">
        <v>6809.8815903679988</v>
      </c>
      <c r="AY47" s="153">
        <v>7447.5868995219989</v>
      </c>
      <c r="AZ47" s="153">
        <v>7532.2106300029991</v>
      </c>
      <c r="BA47" s="153">
        <v>7477.3386420839988</v>
      </c>
      <c r="BB47" s="153">
        <v>7302.0799627790011</v>
      </c>
      <c r="BC47" s="153">
        <v>7101.4165869890003</v>
      </c>
      <c r="BD47" s="153">
        <v>7180.2975745940003</v>
      </c>
      <c r="BE47" s="153">
        <v>7467.7215024589996</v>
      </c>
      <c r="BF47" s="153">
        <v>7661.7734418670007</v>
      </c>
      <c r="BG47" s="153">
        <v>7881.7188294060006</v>
      </c>
      <c r="BH47" s="153">
        <v>8102.9883544220011</v>
      </c>
      <c r="BI47" s="153">
        <v>8090.2049443039996</v>
      </c>
      <c r="BJ47" s="153">
        <v>8426.7559634329991</v>
      </c>
      <c r="BK47" s="153">
        <v>8381.2477230690001</v>
      </c>
      <c r="BL47" s="153">
        <v>8616.6812111420004</v>
      </c>
      <c r="BM47" s="153">
        <v>8814.9226129540002</v>
      </c>
      <c r="BN47" s="153">
        <v>9298.6982212039984</v>
      </c>
      <c r="BO47" s="153">
        <v>9471.4348391650001</v>
      </c>
      <c r="BP47" s="153">
        <v>9617.4720577949993</v>
      </c>
    </row>
    <row r="48" spans="2:68">
      <c r="B48" s="14"/>
      <c r="C48" s="82" t="s">
        <v>788</v>
      </c>
      <c r="D48" s="59"/>
      <c r="E48" s="153">
        <v>53.552</v>
      </c>
      <c r="F48" s="153">
        <v>66.975999999999999</v>
      </c>
      <c r="G48" s="153">
        <v>144.24200000000002</v>
      </c>
      <c r="H48" s="153">
        <v>129.918062099</v>
      </c>
      <c r="I48" s="153">
        <v>243.34559841199999</v>
      </c>
      <c r="J48" s="153">
        <v>112.55459953800001</v>
      </c>
      <c r="K48" s="153">
        <v>117.79460696000001</v>
      </c>
      <c r="L48" s="153">
        <v>111.81857688999999</v>
      </c>
      <c r="M48" s="153">
        <v>141.39887804899999</v>
      </c>
      <c r="N48" s="153">
        <v>107.78576655299999</v>
      </c>
      <c r="O48" s="153">
        <v>105.575748097</v>
      </c>
      <c r="P48" s="153">
        <v>264.85140653099995</v>
      </c>
      <c r="Q48" s="153">
        <v>270.93207878400005</v>
      </c>
      <c r="R48" s="153">
        <v>351.20606676299997</v>
      </c>
      <c r="S48" s="153"/>
      <c r="T48" s="153">
        <v>62.95</v>
      </c>
      <c r="U48" s="153">
        <v>68.811000000000007</v>
      </c>
      <c r="V48" s="153">
        <v>144.24200000000002</v>
      </c>
      <c r="W48" s="153">
        <v>93.165999999999997</v>
      </c>
      <c r="X48" s="153">
        <v>68.830402159999991</v>
      </c>
      <c r="Y48" s="153">
        <v>78.676042475000003</v>
      </c>
      <c r="Z48" s="153">
        <v>129.918062099</v>
      </c>
      <c r="AA48" s="153">
        <v>134.71212151200001</v>
      </c>
      <c r="AB48" s="153">
        <v>170.17219703199999</v>
      </c>
      <c r="AC48" s="153">
        <v>248.88536167500001</v>
      </c>
      <c r="AD48" s="153">
        <v>243.34559841199999</v>
      </c>
      <c r="AE48" s="153">
        <v>268.63194591000001</v>
      </c>
      <c r="AF48" s="153">
        <v>147.926104794</v>
      </c>
      <c r="AG48" s="153">
        <v>121.69006107499999</v>
      </c>
      <c r="AH48" s="153">
        <v>112.55459953800001</v>
      </c>
      <c r="AI48" s="153">
        <v>112.62806748</v>
      </c>
      <c r="AJ48" s="153">
        <v>122.02799999999999</v>
      </c>
      <c r="AK48" s="153">
        <v>107.79342470000002</v>
      </c>
      <c r="AL48" s="153">
        <v>117.79460696000001</v>
      </c>
      <c r="AM48" s="153">
        <v>108.30499787200002</v>
      </c>
      <c r="AN48" s="153">
        <v>109.55211830099999</v>
      </c>
      <c r="AO48" s="153">
        <v>109.51567317999999</v>
      </c>
      <c r="AP48" s="153">
        <v>111.81857688999999</v>
      </c>
      <c r="AQ48" s="153">
        <v>103.63150500000002</v>
      </c>
      <c r="AR48" s="153">
        <v>112.56482164399999</v>
      </c>
      <c r="AS48" s="153">
        <v>120.92332842599998</v>
      </c>
      <c r="AT48" s="153">
        <v>141.39887804899999</v>
      </c>
      <c r="AU48" s="153">
        <v>122.295962151</v>
      </c>
      <c r="AV48" s="153">
        <v>103.132708095</v>
      </c>
      <c r="AW48" s="153">
        <v>107.24200153199999</v>
      </c>
      <c r="AX48" s="153">
        <v>107.78576655299999</v>
      </c>
      <c r="AY48" s="153">
        <v>96.151483076000005</v>
      </c>
      <c r="AZ48" s="153">
        <v>112.76468728</v>
      </c>
      <c r="BA48" s="153">
        <v>104.80508125400002</v>
      </c>
      <c r="BB48" s="153">
        <v>105.575748097</v>
      </c>
      <c r="BC48" s="153">
        <v>105.59250381500001</v>
      </c>
      <c r="BD48" s="153">
        <v>161.305261551</v>
      </c>
      <c r="BE48" s="153">
        <v>212.76770875399998</v>
      </c>
      <c r="BF48" s="153">
        <v>264.85140653099995</v>
      </c>
      <c r="BG48" s="153">
        <v>334.172553521</v>
      </c>
      <c r="BH48" s="153">
        <v>246.60476201500001</v>
      </c>
      <c r="BI48" s="153">
        <v>253.51516291600001</v>
      </c>
      <c r="BJ48" s="153">
        <v>270.93207878400005</v>
      </c>
      <c r="BK48" s="153">
        <v>303.92228750999999</v>
      </c>
      <c r="BL48" s="153">
        <v>298.88043751299995</v>
      </c>
      <c r="BM48" s="153">
        <v>328.52555163499994</v>
      </c>
      <c r="BN48" s="153">
        <v>351.20606676299997</v>
      </c>
      <c r="BO48" s="153">
        <v>346.32967249000001</v>
      </c>
      <c r="BP48" s="153">
        <v>334.17729246000005</v>
      </c>
    </row>
    <row r="49" spans="2:68">
      <c r="B49" s="14"/>
      <c r="C49" s="82" t="s">
        <v>789</v>
      </c>
      <c r="D49" s="59"/>
      <c r="E49" s="153">
        <v>28.943999999999999</v>
      </c>
      <c r="F49" s="153">
        <v>35.867000000000004</v>
      </c>
      <c r="G49" s="153">
        <v>48.494999999999997</v>
      </c>
      <c r="H49" s="153">
        <v>45.443050802000002</v>
      </c>
      <c r="I49" s="153">
        <v>63.931849963000005</v>
      </c>
      <c r="J49" s="153">
        <v>71.753557461</v>
      </c>
      <c r="K49" s="153">
        <v>69.523798651000007</v>
      </c>
      <c r="L49" s="153">
        <v>93.928229662999996</v>
      </c>
      <c r="M49" s="153">
        <v>62.141560643999995</v>
      </c>
      <c r="N49" s="153">
        <v>66.114133637000009</v>
      </c>
      <c r="O49" s="153">
        <v>77.201186966999998</v>
      </c>
      <c r="P49" s="153">
        <v>111.37011698399999</v>
      </c>
      <c r="Q49" s="153">
        <v>101.80306064300001</v>
      </c>
      <c r="R49" s="153">
        <v>125.991048894</v>
      </c>
      <c r="S49" s="153"/>
      <c r="T49" s="153">
        <v>37.302999999999997</v>
      </c>
      <c r="U49" s="153">
        <v>39.186999999999998</v>
      </c>
      <c r="V49" s="153">
        <v>48.494999999999997</v>
      </c>
      <c r="W49" s="153">
        <v>47.567</v>
      </c>
      <c r="X49" s="153">
        <v>47.90767701</v>
      </c>
      <c r="Y49" s="153">
        <v>47.928733721</v>
      </c>
      <c r="Z49" s="153">
        <v>45.443050802000002</v>
      </c>
      <c r="AA49" s="153">
        <v>47.739250782000006</v>
      </c>
      <c r="AB49" s="153">
        <v>52.042096650999994</v>
      </c>
      <c r="AC49" s="153">
        <v>64.359350160999995</v>
      </c>
      <c r="AD49" s="153">
        <v>63.931849963000005</v>
      </c>
      <c r="AE49" s="153">
        <v>69.378409293000004</v>
      </c>
      <c r="AF49" s="153">
        <v>72.165761059000005</v>
      </c>
      <c r="AG49" s="153">
        <v>75.436546224000011</v>
      </c>
      <c r="AH49" s="153">
        <v>71.753557461</v>
      </c>
      <c r="AI49" s="153">
        <v>69.058515322000005</v>
      </c>
      <c r="AJ49" s="153">
        <v>65.388999999999996</v>
      </c>
      <c r="AK49" s="153">
        <v>67.552243749999988</v>
      </c>
      <c r="AL49" s="153">
        <v>69.523798651000007</v>
      </c>
      <c r="AM49" s="153">
        <v>68.876827445000004</v>
      </c>
      <c r="AN49" s="153">
        <v>65.908428512</v>
      </c>
      <c r="AO49" s="153">
        <v>65.133510264999998</v>
      </c>
      <c r="AP49" s="153">
        <v>93.928229662999996</v>
      </c>
      <c r="AQ49" s="153">
        <v>95.706637023000013</v>
      </c>
      <c r="AR49" s="153">
        <v>63.207052705000002</v>
      </c>
      <c r="AS49" s="153">
        <v>63.184205177999999</v>
      </c>
      <c r="AT49" s="153">
        <v>62.141560643999995</v>
      </c>
      <c r="AU49" s="153">
        <v>61.025032620000005</v>
      </c>
      <c r="AV49" s="153">
        <v>61.594853756999996</v>
      </c>
      <c r="AW49" s="153">
        <v>61.598845578999999</v>
      </c>
      <c r="AX49" s="153">
        <v>66.114133637000009</v>
      </c>
      <c r="AY49" s="153">
        <v>86.776180827000005</v>
      </c>
      <c r="AZ49" s="153">
        <v>88.158983945000003</v>
      </c>
      <c r="BA49" s="153">
        <v>76.849868481000001</v>
      </c>
      <c r="BB49" s="153">
        <v>77.201186966999998</v>
      </c>
      <c r="BC49" s="153">
        <v>83.081367284000009</v>
      </c>
      <c r="BD49" s="153">
        <v>43.240526447999997</v>
      </c>
      <c r="BE49" s="153">
        <v>55.421706723</v>
      </c>
      <c r="BF49" s="153">
        <v>111.37011698399999</v>
      </c>
      <c r="BG49" s="153">
        <v>123.63542080800001</v>
      </c>
      <c r="BH49" s="153">
        <v>106.81526736599999</v>
      </c>
      <c r="BI49" s="153">
        <v>111.46888575200001</v>
      </c>
      <c r="BJ49" s="153">
        <v>101.80306064300001</v>
      </c>
      <c r="BK49" s="153">
        <v>126.43871246799999</v>
      </c>
      <c r="BL49" s="153">
        <v>150.924617332</v>
      </c>
      <c r="BM49" s="153">
        <v>144.06292405900001</v>
      </c>
      <c r="BN49" s="153">
        <v>125.991048894</v>
      </c>
      <c r="BO49" s="153">
        <v>155.296128861</v>
      </c>
      <c r="BP49" s="153">
        <v>166.997469725</v>
      </c>
    </row>
    <row r="50" spans="2:68">
      <c r="B50" s="14"/>
      <c r="C50" s="82" t="s">
        <v>790</v>
      </c>
      <c r="D50" s="59"/>
      <c r="E50" s="153">
        <v>78.882000000000005</v>
      </c>
      <c r="F50" s="153">
        <v>89.414999999999992</v>
      </c>
      <c r="G50" s="153">
        <v>50.286000000000001</v>
      </c>
      <c r="H50" s="153">
        <v>45.829893358000014</v>
      </c>
      <c r="I50" s="153">
        <v>50.903831705000002</v>
      </c>
      <c r="J50" s="153">
        <v>58.354208794999998</v>
      </c>
      <c r="K50" s="153">
        <v>55.369664374999999</v>
      </c>
      <c r="L50" s="153">
        <v>57.674573966999994</v>
      </c>
      <c r="M50" s="153">
        <v>33.888102969000002</v>
      </c>
      <c r="N50" s="153">
        <v>34.249262935999994</v>
      </c>
      <c r="O50" s="153">
        <v>34.407532670000002</v>
      </c>
      <c r="P50" s="153">
        <v>46.285951281000003</v>
      </c>
      <c r="Q50" s="153">
        <v>68.657355401999993</v>
      </c>
      <c r="R50" s="153">
        <v>69.018373208</v>
      </c>
      <c r="S50" s="153"/>
      <c r="T50" s="153">
        <v>45.362000000000002</v>
      </c>
      <c r="U50" s="153">
        <v>53.794000000000004</v>
      </c>
      <c r="V50" s="153">
        <v>50.286000000000001</v>
      </c>
      <c r="W50" s="153">
        <v>57.513999999999996</v>
      </c>
      <c r="X50" s="153">
        <v>59.892914902999983</v>
      </c>
      <c r="Y50" s="153">
        <v>67.121798519000009</v>
      </c>
      <c r="Z50" s="153">
        <v>45.829893358000014</v>
      </c>
      <c r="AA50" s="153">
        <v>51.431057809999992</v>
      </c>
      <c r="AB50" s="153">
        <v>55.187301778000005</v>
      </c>
      <c r="AC50" s="153">
        <v>54.470343940999996</v>
      </c>
      <c r="AD50" s="153">
        <v>50.903831705000002</v>
      </c>
      <c r="AE50" s="153">
        <v>56.559331301999997</v>
      </c>
      <c r="AF50" s="153">
        <v>58.331609551999996</v>
      </c>
      <c r="AG50" s="153">
        <v>63.083867453999993</v>
      </c>
      <c r="AH50" s="153">
        <v>58.354208794999998</v>
      </c>
      <c r="AI50" s="153">
        <v>57.832872796000004</v>
      </c>
      <c r="AJ50" s="153">
        <v>59.338000000000001</v>
      </c>
      <c r="AK50" s="153">
        <v>63.072227593000001</v>
      </c>
      <c r="AL50" s="153">
        <v>55.369664374999999</v>
      </c>
      <c r="AM50" s="153">
        <v>56.089596156000006</v>
      </c>
      <c r="AN50" s="153">
        <v>52.906144908000002</v>
      </c>
      <c r="AO50" s="153">
        <v>45.885346273000003</v>
      </c>
      <c r="AP50" s="153">
        <v>57.674573966999994</v>
      </c>
      <c r="AQ50" s="153">
        <v>64.782216640000001</v>
      </c>
      <c r="AR50" s="153">
        <v>38.843064669</v>
      </c>
      <c r="AS50" s="153">
        <v>37.548200113</v>
      </c>
      <c r="AT50" s="153">
        <v>33.888102969000002</v>
      </c>
      <c r="AU50" s="153">
        <v>36.315447868</v>
      </c>
      <c r="AV50" s="153">
        <v>34.704185199999998</v>
      </c>
      <c r="AW50" s="153">
        <v>33.748984041999996</v>
      </c>
      <c r="AX50" s="153">
        <v>34.249262935999994</v>
      </c>
      <c r="AY50" s="153">
        <v>29.189133231</v>
      </c>
      <c r="AZ50" s="153">
        <v>32.123087398999999</v>
      </c>
      <c r="BA50" s="153">
        <v>33.083921431000007</v>
      </c>
      <c r="BB50" s="153">
        <v>34.407532670000002</v>
      </c>
      <c r="BC50" s="153">
        <v>61.451361484000003</v>
      </c>
      <c r="BD50" s="153">
        <v>57.654045455999992</v>
      </c>
      <c r="BE50" s="153">
        <v>46.248920252000005</v>
      </c>
      <c r="BF50" s="153">
        <v>46.285951281000003</v>
      </c>
      <c r="BG50" s="153">
        <v>60.356364294000002</v>
      </c>
      <c r="BH50" s="153">
        <v>57.377791727999998</v>
      </c>
      <c r="BI50" s="153">
        <v>51.333999950999996</v>
      </c>
      <c r="BJ50" s="153">
        <v>68.657355401999993</v>
      </c>
      <c r="BK50" s="153">
        <v>80.724589019000007</v>
      </c>
      <c r="BL50" s="153">
        <v>86.959618183000003</v>
      </c>
      <c r="BM50" s="153">
        <v>99.631061759000005</v>
      </c>
      <c r="BN50" s="153">
        <v>69.018373208</v>
      </c>
      <c r="BO50" s="153">
        <v>96.365975765000002</v>
      </c>
      <c r="BP50" s="153">
        <v>74.979534033999997</v>
      </c>
    </row>
    <row r="51" spans="2:68">
      <c r="B51" s="14"/>
      <c r="C51" s="82" t="s">
        <v>791</v>
      </c>
      <c r="D51" s="59"/>
      <c r="E51" s="153">
        <v>0.31900000000000001</v>
      </c>
      <c r="F51" s="153">
        <v>8.104000000000001</v>
      </c>
      <c r="G51" s="153">
        <v>17.738999999999997</v>
      </c>
      <c r="H51" s="153">
        <v>20.001917326999997</v>
      </c>
      <c r="I51" s="153">
        <v>26.757815941</v>
      </c>
      <c r="J51" s="153">
        <v>5.6021260880000003</v>
      </c>
      <c r="K51" s="153">
        <v>6.3022771979999996</v>
      </c>
      <c r="L51" s="153">
        <v>3.4357224899999999</v>
      </c>
      <c r="M51" s="153">
        <v>3.348816137</v>
      </c>
      <c r="N51" s="153">
        <v>2.581106691</v>
      </c>
      <c r="O51" s="153">
        <v>2.665148699</v>
      </c>
      <c r="P51" s="153">
        <v>3.864792971</v>
      </c>
      <c r="Q51" s="153">
        <v>6.8921375760000005</v>
      </c>
      <c r="R51" s="153">
        <v>9.5468714839999986</v>
      </c>
      <c r="S51" s="153"/>
      <c r="T51" s="153">
        <v>62.373000000000005</v>
      </c>
      <c r="U51" s="153">
        <v>3.6509999999999998</v>
      </c>
      <c r="V51" s="153">
        <v>17.738999999999997</v>
      </c>
      <c r="W51" s="153">
        <v>6.6260000000000003</v>
      </c>
      <c r="X51" s="153">
        <v>12.415574324999994</v>
      </c>
      <c r="Y51" s="153">
        <v>13.405120474999995</v>
      </c>
      <c r="Z51" s="153">
        <v>20.001917326999997</v>
      </c>
      <c r="AA51" s="153">
        <v>18.339202917000001</v>
      </c>
      <c r="AB51" s="153">
        <v>21.609163831</v>
      </c>
      <c r="AC51" s="153">
        <v>16.492286133</v>
      </c>
      <c r="AD51" s="153">
        <v>26.757815941</v>
      </c>
      <c r="AE51" s="153">
        <v>11.252079161999999</v>
      </c>
      <c r="AF51" s="153">
        <v>10.572548715</v>
      </c>
      <c r="AG51" s="153">
        <v>8.304311809999998</v>
      </c>
      <c r="AH51" s="153">
        <v>5.6021260880000003</v>
      </c>
      <c r="AI51" s="153">
        <v>5.8012243230000005</v>
      </c>
      <c r="AJ51" s="153">
        <v>7.0030000000000001</v>
      </c>
      <c r="AK51" s="153">
        <v>7.0432387849999998</v>
      </c>
      <c r="AL51" s="153">
        <v>6.3022771979999996</v>
      </c>
      <c r="AM51" s="153">
        <v>3.5223154119999998</v>
      </c>
      <c r="AN51" s="153">
        <v>3.1099459660000002</v>
      </c>
      <c r="AO51" s="153">
        <v>3.2330180679999998</v>
      </c>
      <c r="AP51" s="153">
        <v>3.4357224899999999</v>
      </c>
      <c r="AQ51" s="153">
        <v>3.2342140580000001</v>
      </c>
      <c r="AR51" s="153">
        <v>3.4080103080000002</v>
      </c>
      <c r="AS51" s="153">
        <v>3.4142521330000002</v>
      </c>
      <c r="AT51" s="153">
        <v>3.348816137</v>
      </c>
      <c r="AU51" s="153">
        <v>3.4920511150000002</v>
      </c>
      <c r="AV51" s="153">
        <v>2.9652097469999998</v>
      </c>
      <c r="AW51" s="153">
        <v>2.620931347</v>
      </c>
      <c r="AX51" s="153">
        <v>2.581106691</v>
      </c>
      <c r="AY51" s="153">
        <v>2.5578105510000002</v>
      </c>
      <c r="AZ51" s="153">
        <v>2.9165813229999999</v>
      </c>
      <c r="BA51" s="153">
        <v>3.179759325</v>
      </c>
      <c r="BB51" s="153">
        <v>2.665148699</v>
      </c>
      <c r="BC51" s="153">
        <v>2.7761597670000002</v>
      </c>
      <c r="BD51" s="153">
        <v>18.293304669000001</v>
      </c>
      <c r="BE51" s="153">
        <v>4.327769312</v>
      </c>
      <c r="BF51" s="153">
        <v>3.864792971</v>
      </c>
      <c r="BG51" s="153">
        <v>4.269442659000001</v>
      </c>
      <c r="BH51" s="153">
        <v>4.6808102539999998</v>
      </c>
      <c r="BI51" s="153">
        <v>6.0992322139999997</v>
      </c>
      <c r="BJ51" s="153">
        <v>6.8921375760000005</v>
      </c>
      <c r="BK51" s="153">
        <v>7.7418124150000001</v>
      </c>
      <c r="BL51" s="153">
        <v>10.544607275000001</v>
      </c>
      <c r="BM51" s="153">
        <v>10.81805297</v>
      </c>
      <c r="BN51" s="153">
        <v>9.5468714839999986</v>
      </c>
      <c r="BO51" s="153">
        <v>10.229157637</v>
      </c>
      <c r="BP51" s="153">
        <v>8.6049809199999991</v>
      </c>
    </row>
    <row r="52" spans="2:68">
      <c r="B52" s="355"/>
      <c r="C52" s="355" t="s">
        <v>792</v>
      </c>
      <c r="D52" s="59"/>
      <c r="E52" s="356">
        <v>75.933999999999997</v>
      </c>
      <c r="F52" s="356">
        <v>96.97</v>
      </c>
      <c r="G52" s="356">
        <v>91.048000000000002</v>
      </c>
      <c r="H52" s="356">
        <v>97.607242607000018</v>
      </c>
      <c r="I52" s="356">
        <v>118.432804272</v>
      </c>
      <c r="J52" s="356">
        <v>119.44857326500001</v>
      </c>
      <c r="K52" s="356">
        <v>147.91907044300001</v>
      </c>
      <c r="L52" s="356">
        <v>133.615489333</v>
      </c>
      <c r="M52" s="356">
        <v>151.68085955500001</v>
      </c>
      <c r="N52" s="356">
        <v>162.03207458099999</v>
      </c>
      <c r="O52" s="356">
        <v>167.17876101499999</v>
      </c>
      <c r="P52" s="356">
        <v>163.79365443399999</v>
      </c>
      <c r="Q52" s="356">
        <v>207.71668603800003</v>
      </c>
      <c r="R52" s="356">
        <v>227.49315676500001</v>
      </c>
      <c r="S52" s="153"/>
      <c r="T52" s="356">
        <v>122.751</v>
      </c>
      <c r="U52" s="356">
        <v>75.069000000000003</v>
      </c>
      <c r="V52" s="356">
        <v>91.048000000000002</v>
      </c>
      <c r="W52" s="356">
        <v>88.367999999999995</v>
      </c>
      <c r="X52" s="356">
        <v>94.11598535600001</v>
      </c>
      <c r="Y52" s="356">
        <v>102.91968338699999</v>
      </c>
      <c r="Z52" s="356">
        <v>97.607242607000018</v>
      </c>
      <c r="AA52" s="356">
        <v>99.386619357000001</v>
      </c>
      <c r="AB52" s="356">
        <v>103.10976447099999</v>
      </c>
      <c r="AC52" s="356">
        <v>104.38251531400002</v>
      </c>
      <c r="AD52" s="356">
        <v>118.432804272</v>
      </c>
      <c r="AE52" s="356">
        <v>113.15297942699999</v>
      </c>
      <c r="AF52" s="356">
        <v>116.42368963999999</v>
      </c>
      <c r="AG52" s="356">
        <v>119.73900888199998</v>
      </c>
      <c r="AH52" s="356">
        <v>119.44857326500001</v>
      </c>
      <c r="AI52" s="356">
        <v>139.96807128</v>
      </c>
      <c r="AJ52" s="356">
        <v>141.19218610199999</v>
      </c>
      <c r="AK52" s="356">
        <v>148.988108017</v>
      </c>
      <c r="AL52" s="356">
        <v>147.91907044300001</v>
      </c>
      <c r="AM52" s="356">
        <v>145.753523503</v>
      </c>
      <c r="AN52" s="356">
        <v>141.74442462899998</v>
      </c>
      <c r="AO52" s="356">
        <v>138.75455942299999</v>
      </c>
      <c r="AP52" s="356">
        <v>133.615489333</v>
      </c>
      <c r="AQ52" s="356">
        <v>132.62190408700002</v>
      </c>
      <c r="AR52" s="356">
        <v>132.54668367599999</v>
      </c>
      <c r="AS52" s="356">
        <v>139.530455166</v>
      </c>
      <c r="AT52" s="356">
        <v>151.68085955500001</v>
      </c>
      <c r="AU52" s="356">
        <v>148.141196834</v>
      </c>
      <c r="AV52" s="356">
        <v>143.98702104</v>
      </c>
      <c r="AW52" s="356">
        <v>141.67785360900001</v>
      </c>
      <c r="AX52" s="356">
        <v>162.03207458099999</v>
      </c>
      <c r="AY52" s="356">
        <v>155.75562552000002</v>
      </c>
      <c r="AZ52" s="356">
        <v>154.695633923</v>
      </c>
      <c r="BA52" s="356">
        <v>146.34868294699999</v>
      </c>
      <c r="BB52" s="356">
        <v>167.17876101499999</v>
      </c>
      <c r="BC52" s="356">
        <v>164.31066967999999</v>
      </c>
      <c r="BD52" s="356">
        <v>159.21377617299999</v>
      </c>
      <c r="BE52" s="356">
        <v>148.12683699300001</v>
      </c>
      <c r="BF52" s="356">
        <v>163.79365443399999</v>
      </c>
      <c r="BG52" s="356">
        <v>173.47383733800001</v>
      </c>
      <c r="BH52" s="356">
        <v>189.83697608100002</v>
      </c>
      <c r="BI52" s="356">
        <v>184.98137648700001</v>
      </c>
      <c r="BJ52" s="356">
        <v>207.71668603800003</v>
      </c>
      <c r="BK52" s="356">
        <v>220.68017098699997</v>
      </c>
      <c r="BL52" s="356">
        <v>244.18467382100002</v>
      </c>
      <c r="BM52" s="356">
        <v>233.68625983299998</v>
      </c>
      <c r="BN52" s="356">
        <v>227.49315676500001</v>
      </c>
      <c r="BO52" s="356">
        <v>274.778589195</v>
      </c>
      <c r="BP52" s="356">
        <v>265.001876369</v>
      </c>
    </row>
    <row r="53" spans="2:68">
      <c r="B53" s="357"/>
      <c r="C53" s="357" t="s">
        <v>793</v>
      </c>
      <c r="D53" s="59"/>
      <c r="E53" s="358">
        <v>15.067017818749999</v>
      </c>
      <c r="F53" s="358">
        <v>19.782566573250016</v>
      </c>
      <c r="G53" s="358">
        <v>15.989543617249993</v>
      </c>
      <c r="H53" s="358">
        <v>15.229329937999996</v>
      </c>
      <c r="I53" s="358">
        <v>10.263999422000001</v>
      </c>
      <c r="J53" s="358">
        <v>0</v>
      </c>
      <c r="K53" s="358">
        <v>0</v>
      </c>
      <c r="L53" s="358">
        <v>0</v>
      </c>
      <c r="M53" s="358">
        <v>0</v>
      </c>
      <c r="N53" s="358">
        <v>0</v>
      </c>
      <c r="O53" s="358">
        <v>0</v>
      </c>
      <c r="P53" s="358">
        <v>29.427391017000001</v>
      </c>
      <c r="Q53" s="358">
        <v>35.655978798350098</v>
      </c>
      <c r="R53" s="358">
        <v>23.492233709000001</v>
      </c>
      <c r="S53" s="153"/>
      <c r="T53" s="358">
        <v>20.584559194249987</v>
      </c>
      <c r="U53" s="358">
        <v>19.178111383249995</v>
      </c>
      <c r="V53" s="358">
        <v>15.989543617249993</v>
      </c>
      <c r="W53" s="358">
        <v>15.927554346000012</v>
      </c>
      <c r="X53" s="358">
        <v>17.14762508199998</v>
      </c>
      <c r="Y53" s="358">
        <v>18.341386273999994</v>
      </c>
      <c r="Z53" s="358">
        <v>15.229329937999996</v>
      </c>
      <c r="AA53" s="358">
        <v>15.795357792000001</v>
      </c>
      <c r="AB53" s="358">
        <v>19.119348057</v>
      </c>
      <c r="AC53" s="358">
        <v>18.756374753999999</v>
      </c>
      <c r="AD53" s="358">
        <v>10.263999422000001</v>
      </c>
      <c r="AE53" s="358">
        <v>9.822700897999999</v>
      </c>
      <c r="AF53" s="358">
        <v>10.78008582</v>
      </c>
      <c r="AG53" s="358">
        <v>0</v>
      </c>
      <c r="AH53" s="358">
        <v>0</v>
      </c>
      <c r="AI53" s="358">
        <v>0</v>
      </c>
      <c r="AJ53" s="358">
        <v>0</v>
      </c>
      <c r="AK53" s="358">
        <v>0</v>
      </c>
      <c r="AL53" s="358">
        <v>0</v>
      </c>
      <c r="AM53" s="358">
        <v>0</v>
      </c>
      <c r="AN53" s="358">
        <v>0</v>
      </c>
      <c r="AO53" s="358">
        <v>0</v>
      </c>
      <c r="AP53" s="358">
        <v>0</v>
      </c>
      <c r="AQ53" s="358">
        <v>0</v>
      </c>
      <c r="AR53" s="358">
        <v>0</v>
      </c>
      <c r="AS53" s="358">
        <v>0</v>
      </c>
      <c r="AT53" s="358">
        <v>0</v>
      </c>
      <c r="AU53" s="358">
        <v>0</v>
      </c>
      <c r="AV53" s="358">
        <v>0</v>
      </c>
      <c r="AW53" s="358">
        <v>0</v>
      </c>
      <c r="AX53" s="358">
        <v>0</v>
      </c>
      <c r="AY53" s="358">
        <v>0</v>
      </c>
      <c r="AZ53" s="358">
        <v>0</v>
      </c>
      <c r="BA53" s="358">
        <v>0</v>
      </c>
      <c r="BB53" s="358">
        <v>0</v>
      </c>
      <c r="BC53" s="358">
        <v>0</v>
      </c>
      <c r="BD53" s="358">
        <v>0</v>
      </c>
      <c r="BE53" s="358">
        <v>0</v>
      </c>
      <c r="BF53" s="358">
        <v>29.427391017000001</v>
      </c>
      <c r="BG53" s="358">
        <v>46.298541536000002</v>
      </c>
      <c r="BH53" s="358">
        <v>37.430861962999998</v>
      </c>
      <c r="BI53" s="358">
        <v>39.346112415000007</v>
      </c>
      <c r="BJ53" s="358">
        <v>35.655978798350098</v>
      </c>
      <c r="BK53" s="358">
        <v>35.554485736000004</v>
      </c>
      <c r="BL53" s="358">
        <v>31.523464994749997</v>
      </c>
      <c r="BM53" s="358">
        <v>24.470805918999996</v>
      </c>
      <c r="BN53" s="358">
        <v>23.492233709000001</v>
      </c>
      <c r="BO53" s="358">
        <v>25.335120747000001</v>
      </c>
      <c r="BP53" s="358">
        <v>25.335120747000001</v>
      </c>
    </row>
    <row r="54" spans="2:68">
      <c r="B54" s="345"/>
      <c r="C54" s="345" t="s">
        <v>796</v>
      </c>
      <c r="D54" s="346"/>
      <c r="E54" s="346">
        <v>4.7712264317429393E-2</v>
      </c>
      <c r="F54" s="346">
        <v>3.7527642262698557E-2</v>
      </c>
      <c r="G54" s="346">
        <v>2.5577704460293307E-2</v>
      </c>
      <c r="H54" s="346">
        <v>1.9642853811503928E-2</v>
      </c>
      <c r="I54" s="346">
        <v>2.2304370089710094E-2</v>
      </c>
      <c r="J54" s="346">
        <v>2.3363415552626252E-2</v>
      </c>
      <c r="K54" s="346">
        <v>2.4797475447190308E-2</v>
      </c>
      <c r="L54" s="346">
        <v>2.7265612148168625E-2</v>
      </c>
      <c r="M54" s="346">
        <v>1.5236747350927584E-2</v>
      </c>
      <c r="N54" s="346">
        <v>1.466318111784737E-2</v>
      </c>
      <c r="O54" s="346">
        <v>1.5192094944868039E-2</v>
      </c>
      <c r="P54" s="346">
        <v>1.9970073121161541E-2</v>
      </c>
      <c r="Q54" s="346">
        <v>1.9983294916326409E-2</v>
      </c>
      <c r="R54" s="346">
        <v>2.0757736244733475E-2</v>
      </c>
      <c r="S54" s="346"/>
      <c r="T54" s="346">
        <v>3.387038467610181E-2</v>
      </c>
      <c r="U54" s="346">
        <v>2.12080596420712E-2</v>
      </c>
      <c r="V54" s="346">
        <v>2.5577704460293307E-2</v>
      </c>
      <c r="W54" s="346">
        <v>2.3441765866478861E-2</v>
      </c>
      <c r="X54" s="346">
        <v>2.350750377988297E-2</v>
      </c>
      <c r="Y54" s="346">
        <v>2.3545146925708121E-2</v>
      </c>
      <c r="Z54" s="346">
        <v>1.9642853811503928E-2</v>
      </c>
      <c r="AA54" s="346">
        <v>1.9995267961000433E-2</v>
      </c>
      <c r="AB54" s="346">
        <v>2.0839955234798868E-2</v>
      </c>
      <c r="AC54" s="346">
        <v>2.1420904357422332E-2</v>
      </c>
      <c r="AD54" s="346">
        <v>2.2304370089710094E-2</v>
      </c>
      <c r="AE54" s="346">
        <v>2.1750704636719766E-2</v>
      </c>
      <c r="AF54" s="346">
        <v>2.2995613829139772E-2</v>
      </c>
      <c r="AG54" s="346">
        <v>2.5277260873618403E-2</v>
      </c>
      <c r="AH54" s="346">
        <v>2.3363415552626252E-2</v>
      </c>
      <c r="AI54" s="346">
        <v>2.3204858375023198E-2</v>
      </c>
      <c r="AJ54" s="346">
        <v>2.3603486483248278E-2</v>
      </c>
      <c r="AK54" s="346">
        <v>2.5478069750543567E-2</v>
      </c>
      <c r="AL54" s="346">
        <v>2.4797475447190308E-2</v>
      </c>
      <c r="AM54" s="346">
        <v>2.2865154209387575E-2</v>
      </c>
      <c r="AN54" s="346">
        <v>2.1262401361113997E-2</v>
      </c>
      <c r="AO54" s="346">
        <v>2.0673487584765823E-2</v>
      </c>
      <c r="AP54" s="346">
        <v>2.7265612148168625E-2</v>
      </c>
      <c r="AQ54" s="346">
        <v>2.790074167543094E-2</v>
      </c>
      <c r="AR54" s="346">
        <v>1.7296525711656543E-2</v>
      </c>
      <c r="AS54" s="346">
        <v>1.6833041044857607E-2</v>
      </c>
      <c r="AT54" s="346">
        <v>1.5236747350927584E-2</v>
      </c>
      <c r="AU54" s="346">
        <v>1.4865724372429915E-2</v>
      </c>
      <c r="AV54" s="346">
        <v>1.4794096512924118E-2</v>
      </c>
      <c r="AW54" s="346">
        <v>1.4019837488735028E-2</v>
      </c>
      <c r="AX54" s="346">
        <v>1.466318111784737E-2</v>
      </c>
      <c r="AY54" s="346">
        <v>1.5468425933716709E-2</v>
      </c>
      <c r="AZ54" s="346">
        <v>1.5859409578567015E-2</v>
      </c>
      <c r="BA54" s="346">
        <v>1.4699125088400036E-2</v>
      </c>
      <c r="BB54" s="346">
        <v>1.5192094944868039E-2</v>
      </c>
      <c r="BC54" s="346">
        <v>2.003025827124217E-2</v>
      </c>
      <c r="BD54" s="346">
        <v>1.5975233881018399E-2</v>
      </c>
      <c r="BE54" s="346">
        <v>1.3613120784383143E-2</v>
      </c>
      <c r="BF54" s="346">
        <v>1.9970073121161541E-2</v>
      </c>
      <c r="BG54" s="346">
        <v>2.2400976812531739E-2</v>
      </c>
      <c r="BH54" s="346">
        <v>1.9824443720895372E-2</v>
      </c>
      <c r="BI54" s="346">
        <v>1.9841373603805341E-2</v>
      </c>
      <c r="BJ54" s="346">
        <v>1.9983294916326409E-2</v>
      </c>
      <c r="BK54" s="346">
        <v>2.4146438192512672E-2</v>
      </c>
      <c r="BL54" s="346">
        <v>2.7109242749860946E-2</v>
      </c>
      <c r="BM54" s="346">
        <v>2.7081625510240553E-2</v>
      </c>
      <c r="BN54" s="346">
        <v>2.0757736244733475E-2</v>
      </c>
      <c r="BO54" s="346">
        <v>2.5982163293777037E-2</v>
      </c>
      <c r="BP54" s="346">
        <v>2.4561488212972486E-2</v>
      </c>
    </row>
    <row r="55" spans="2:68">
      <c r="B55" s="357"/>
      <c r="C55" s="357" t="s">
        <v>802</v>
      </c>
      <c r="D55" s="358"/>
      <c r="E55" s="358">
        <v>108.14500000000001</v>
      </c>
      <c r="F55" s="358">
        <v>133.386</v>
      </c>
      <c r="G55" s="358">
        <v>116.52000000000001</v>
      </c>
      <c r="H55" s="358">
        <v>111.27486148700002</v>
      </c>
      <c r="I55" s="358">
        <v>141.59349760900002</v>
      </c>
      <c r="J55" s="358">
        <v>135.709892344</v>
      </c>
      <c r="K55" s="358">
        <v>131.19574022400002</v>
      </c>
      <c r="L55" s="358">
        <v>155.03852612</v>
      </c>
      <c r="M55" s="358">
        <v>99.378479749999997</v>
      </c>
      <c r="N55" s="358">
        <v>102.94450326399999</v>
      </c>
      <c r="O55" s="358">
        <v>114.27386833600001</v>
      </c>
      <c r="P55" s="358">
        <v>161.520861236</v>
      </c>
      <c r="Q55" s="358">
        <v>177.35255362100003</v>
      </c>
      <c r="R55" s="358">
        <v>204.55629358600001</v>
      </c>
      <c r="S55" s="358"/>
      <c r="T55" s="358">
        <v>145.03800000000001</v>
      </c>
      <c r="U55" s="358">
        <v>96.632000000000005</v>
      </c>
      <c r="V55" s="358">
        <v>116.52000000000001</v>
      </c>
      <c r="W55" s="358">
        <v>111.70699999999999</v>
      </c>
      <c r="X55" s="358">
        <v>120.21616623799996</v>
      </c>
      <c r="Y55" s="358">
        <v>128.45565271499999</v>
      </c>
      <c r="Z55" s="358">
        <v>111.27486148700002</v>
      </c>
      <c r="AA55" s="358">
        <v>117.50951150900001</v>
      </c>
      <c r="AB55" s="358">
        <v>128.83856226</v>
      </c>
      <c r="AC55" s="358">
        <v>135.32198023500001</v>
      </c>
      <c r="AD55" s="358">
        <v>141.59349760900002</v>
      </c>
      <c r="AE55" s="358">
        <v>137.18981975699998</v>
      </c>
      <c r="AF55" s="358">
        <v>141.06991932600002</v>
      </c>
      <c r="AG55" s="358">
        <v>146.82472548800004</v>
      </c>
      <c r="AH55" s="358">
        <v>135.709892344</v>
      </c>
      <c r="AI55" s="358">
        <v>132.69261244099999</v>
      </c>
      <c r="AJ55" s="358">
        <v>131.72999999999999</v>
      </c>
      <c r="AK55" s="358">
        <v>137.66771012800001</v>
      </c>
      <c r="AL55" s="358">
        <v>131.19574022400002</v>
      </c>
      <c r="AM55" s="358">
        <v>128.48873901300001</v>
      </c>
      <c r="AN55" s="358">
        <v>121.924519386</v>
      </c>
      <c r="AO55" s="358">
        <v>114.251874606</v>
      </c>
      <c r="AP55" s="358">
        <v>155.03852612</v>
      </c>
      <c r="AQ55" s="358">
        <v>163.72306772100001</v>
      </c>
      <c r="AR55" s="358">
        <v>105.45812768199998</v>
      </c>
      <c r="AS55" s="358">
        <v>104.146657424</v>
      </c>
      <c r="AT55" s="358">
        <v>99.378479749999997</v>
      </c>
      <c r="AU55" s="358">
        <v>100.83253160299999</v>
      </c>
      <c r="AV55" s="358">
        <v>99.264248703999996</v>
      </c>
      <c r="AW55" s="358">
        <v>97.968760967999998</v>
      </c>
      <c r="AX55" s="358">
        <v>102.94450326399999</v>
      </c>
      <c r="AY55" s="358">
        <v>118.52312460900001</v>
      </c>
      <c r="AZ55" s="358">
        <v>123.198652667</v>
      </c>
      <c r="BA55" s="358">
        <v>113.113549237</v>
      </c>
      <c r="BB55" s="358">
        <v>114.27386833600001</v>
      </c>
      <c r="BC55" s="358">
        <v>147.30888853499999</v>
      </c>
      <c r="BD55" s="358">
        <v>119.187876573</v>
      </c>
      <c r="BE55" s="358">
        <v>105.99839628700002</v>
      </c>
      <c r="BF55" s="358">
        <v>161.520861236</v>
      </c>
      <c r="BG55" s="358">
        <v>188.26122776099999</v>
      </c>
      <c r="BH55" s="358">
        <v>168.87386934800003</v>
      </c>
      <c r="BI55" s="358">
        <v>168.902117917</v>
      </c>
      <c r="BJ55" s="358">
        <v>177.35255362100003</v>
      </c>
      <c r="BK55" s="358">
        <v>214.90511390199998</v>
      </c>
      <c r="BL55" s="358">
        <v>248.42884279</v>
      </c>
      <c r="BM55" s="358">
        <v>254.51203878800001</v>
      </c>
      <c r="BN55" s="358">
        <v>204.55629358600001</v>
      </c>
      <c r="BO55" s="358">
        <v>261.89126226299999</v>
      </c>
      <c r="BP55" s="358">
        <v>250.58198467899996</v>
      </c>
    </row>
    <row r="56" spans="2:68">
      <c r="B56" s="10"/>
      <c r="C56" s="10" t="s">
        <v>769</v>
      </c>
      <c r="D56" s="59"/>
      <c r="E56" s="488"/>
      <c r="F56" s="488"/>
      <c r="G56" s="488"/>
      <c r="H56" s="488"/>
      <c r="I56" s="162">
        <v>0.83642827016706267</v>
      </c>
      <c r="J56" s="162">
        <v>0.88017587518395113</v>
      </c>
      <c r="K56" s="162">
        <v>1.1274685457808846</v>
      </c>
      <c r="L56" s="162">
        <v>0.8618212045539021</v>
      </c>
      <c r="M56" s="162">
        <v>1.5262948269743482</v>
      </c>
      <c r="N56" s="162">
        <v>1.5739750005444253</v>
      </c>
      <c r="O56" s="162">
        <v>1.4629657982999531</v>
      </c>
      <c r="P56" s="162">
        <v>1.0140712052957617</v>
      </c>
      <c r="Q56" s="162">
        <v>1.1712077542558974</v>
      </c>
      <c r="R56" s="162">
        <v>1.1121298336849108</v>
      </c>
      <c r="S56" s="59"/>
      <c r="T56" s="488"/>
      <c r="U56" s="488"/>
      <c r="V56" s="488"/>
      <c r="W56" s="488"/>
      <c r="X56" s="488"/>
      <c r="Y56" s="488"/>
      <c r="Z56" s="488"/>
      <c r="AA56" s="162">
        <v>0.84577510433602665</v>
      </c>
      <c r="AB56" s="162">
        <v>0.80030204204639799</v>
      </c>
      <c r="AC56" s="162">
        <v>0.77136408388888089</v>
      </c>
      <c r="AD56" s="162">
        <v>0.83642827016706267</v>
      </c>
      <c r="AE56" s="162">
        <v>0.82479137028843896</v>
      </c>
      <c r="AF56" s="162">
        <v>0.82529067994258398</v>
      </c>
      <c r="AG56" s="162">
        <v>0.81552346502964357</v>
      </c>
      <c r="AH56" s="162">
        <v>0.88017587518395113</v>
      </c>
      <c r="AI56" s="162">
        <v>1.0548294189492646</v>
      </c>
      <c r="AJ56" s="162">
        <v>1.0718301533591439</v>
      </c>
      <c r="AK56" s="162">
        <v>1.0822298698690824</v>
      </c>
      <c r="AL56" s="162">
        <v>1.1274685457808846</v>
      </c>
      <c r="AM56" s="162">
        <v>1.1343680747637599</v>
      </c>
      <c r="AN56" s="162">
        <v>1.1625588137875065</v>
      </c>
      <c r="AO56" s="162">
        <v>1.2144619937440679</v>
      </c>
      <c r="AP56" s="162">
        <v>0.8618212045539021</v>
      </c>
      <c r="AQ56" s="162">
        <v>0.8100379862964735</v>
      </c>
      <c r="AR56" s="162">
        <v>1.2568655123072467</v>
      </c>
      <c r="AS56" s="162">
        <v>1.3397497204153765</v>
      </c>
      <c r="AT56" s="162">
        <v>1.5262948269743482</v>
      </c>
      <c r="AU56" s="162">
        <v>1.4691805757418119</v>
      </c>
      <c r="AV56" s="162">
        <v>1.4505425963516896</v>
      </c>
      <c r="AW56" s="162">
        <v>1.4461533677584935</v>
      </c>
      <c r="AX56" s="162">
        <v>1.5739750005444253</v>
      </c>
      <c r="AY56" s="162">
        <v>1.3141370178505465</v>
      </c>
      <c r="AZ56" s="162">
        <v>1.2556601113255259</v>
      </c>
      <c r="BA56" s="162">
        <v>1.2938209784255326</v>
      </c>
      <c r="BB56" s="162">
        <v>1.4629657982999531</v>
      </c>
      <c r="BC56" s="162">
        <v>1.115415853816319</v>
      </c>
      <c r="BD56" s="162">
        <v>1.3358219036269599</v>
      </c>
      <c r="BE56" s="162">
        <v>1.3974441329464411</v>
      </c>
      <c r="BF56" s="162">
        <v>1.0140712052957617</v>
      </c>
      <c r="BG56" s="162">
        <v>0.92145281001899793</v>
      </c>
      <c r="BH56" s="162">
        <v>1.1241346977713949</v>
      </c>
      <c r="BI56" s="162">
        <v>1.0951986793789141</v>
      </c>
      <c r="BJ56" s="162">
        <v>1.1712077542558974</v>
      </c>
      <c r="BK56" s="162">
        <v>1.0268725903266942</v>
      </c>
      <c r="BL56" s="162">
        <v>0.98291595725626901</v>
      </c>
      <c r="BM56" s="162">
        <v>0.91817369797447101</v>
      </c>
      <c r="BN56" s="162">
        <v>1.1121298336849108</v>
      </c>
      <c r="BO56" s="162">
        <v>1.0492086937939078</v>
      </c>
      <c r="BP56" s="162">
        <v>1.0575456041202331</v>
      </c>
    </row>
    <row r="57" spans="2:68" ht="17.25" thickBot="1">
      <c r="B57" s="377"/>
      <c r="C57" s="377" t="s">
        <v>770</v>
      </c>
      <c r="D57" s="378"/>
      <c r="E57" s="379">
        <v>0.84147226241388873</v>
      </c>
      <c r="F57" s="379">
        <v>0.87529850638935147</v>
      </c>
      <c r="G57" s="379">
        <v>0.91861949551364586</v>
      </c>
      <c r="H57" s="379">
        <v>1.0140347158120924</v>
      </c>
      <c r="I57" s="379">
        <v>0.90891747055635808</v>
      </c>
      <c r="J57" s="379">
        <v>0.88017587518395113</v>
      </c>
      <c r="K57" s="379">
        <v>1.1274685457808846</v>
      </c>
      <c r="L57" s="379">
        <v>0.8618212045539021</v>
      </c>
      <c r="M57" s="379">
        <v>1.5262948269743482</v>
      </c>
      <c r="N57" s="379">
        <v>1.5739750005444253</v>
      </c>
      <c r="O57" s="379">
        <v>1.4629657982999531</v>
      </c>
      <c r="P57" s="379">
        <v>1.1962606190458736</v>
      </c>
      <c r="Q57" s="379">
        <v>1.3722535135097866</v>
      </c>
      <c r="R57" s="379">
        <v>1.226974668312907</v>
      </c>
      <c r="S57" s="379"/>
      <c r="T57" s="379">
        <v>0.98826210506384515</v>
      </c>
      <c r="U57" s="379">
        <v>0.97531988764850153</v>
      </c>
      <c r="V57" s="379">
        <v>0.91861949551364586</v>
      </c>
      <c r="W57" s="379">
        <v>0.93365280909880333</v>
      </c>
      <c r="X57" s="379">
        <v>0.92552951836547503</v>
      </c>
      <c r="Y57" s="379">
        <v>0.94399169750853729</v>
      </c>
      <c r="Z57" s="379">
        <v>1.0140347158120924</v>
      </c>
      <c r="AA57" s="379">
        <v>0.98019280030943079</v>
      </c>
      <c r="AB57" s="379">
        <v>0.94869975560064124</v>
      </c>
      <c r="AC57" s="379">
        <v>0.90996961361455964</v>
      </c>
      <c r="AD57" s="379">
        <v>0.90891747055635808</v>
      </c>
      <c r="AE57" s="379">
        <v>0.89639071283002569</v>
      </c>
      <c r="AF57" s="379">
        <v>0.90170729569954189</v>
      </c>
      <c r="AG57" s="379">
        <v>0.81552346502964357</v>
      </c>
      <c r="AH57" s="379">
        <v>0.88017587518395113</v>
      </c>
      <c r="AI57" s="379">
        <v>1.0548294189492646</v>
      </c>
      <c r="AJ57" s="379">
        <v>1.0718301533591439</v>
      </c>
      <c r="AK57" s="379">
        <v>1.0822298698690824</v>
      </c>
      <c r="AL57" s="379">
        <v>1.1274685457808846</v>
      </c>
      <c r="AM57" s="379">
        <v>1.1343680747637599</v>
      </c>
      <c r="AN57" s="379">
        <v>1.1625588137875065</v>
      </c>
      <c r="AO57" s="379">
        <v>1.2144619937440679</v>
      </c>
      <c r="AP57" s="379">
        <v>0.8618212045539021</v>
      </c>
      <c r="AQ57" s="379">
        <v>0.8100379862964735</v>
      </c>
      <c r="AR57" s="379">
        <v>1.2568655123072467</v>
      </c>
      <c r="AS57" s="379">
        <v>1.3397497204153765</v>
      </c>
      <c r="AT57" s="379">
        <v>1.5262948269743482</v>
      </c>
      <c r="AU57" s="379">
        <v>1.4691805757418119</v>
      </c>
      <c r="AV57" s="379">
        <v>1.4505425963516896</v>
      </c>
      <c r="AW57" s="379">
        <v>1.4461533677584935</v>
      </c>
      <c r="AX57" s="379">
        <v>1.5739750005444253</v>
      </c>
      <c r="AY57" s="379">
        <v>1.3141370178505465</v>
      </c>
      <c r="AZ57" s="379">
        <v>1.2556601113255259</v>
      </c>
      <c r="BA57" s="379">
        <v>1.2938209784255326</v>
      </c>
      <c r="BB57" s="379">
        <v>1.4629657982999531</v>
      </c>
      <c r="BC57" s="379">
        <v>1.115415853816319</v>
      </c>
      <c r="BD57" s="379">
        <v>1.3358219036269599</v>
      </c>
      <c r="BE57" s="379">
        <v>1.3974441329464411</v>
      </c>
      <c r="BF57" s="379">
        <v>1.1962606190458736</v>
      </c>
      <c r="BG57" s="379">
        <v>1.1673799299397103</v>
      </c>
      <c r="BH57" s="379">
        <v>1.3457845131484909</v>
      </c>
      <c r="BI57" s="379">
        <v>1.3281508347470015</v>
      </c>
      <c r="BJ57" s="379">
        <v>1.3722535135097866</v>
      </c>
      <c r="BK57" s="379">
        <v>1.192315306372127</v>
      </c>
      <c r="BL57" s="379">
        <v>1.1098072821150222</v>
      </c>
      <c r="BM57" s="379">
        <v>1.0143216288760162</v>
      </c>
      <c r="BN57" s="379">
        <v>1.226974668312907</v>
      </c>
      <c r="BO57" s="379">
        <v>1.1459477775192659</v>
      </c>
      <c r="BP57" s="379">
        <v>1.1586507205932099</v>
      </c>
    </row>
    <row r="58" spans="2:68">
      <c r="D58" s="1"/>
      <c r="E58" s="1"/>
      <c r="F58" s="1"/>
      <c r="G58" s="1"/>
      <c r="H58" s="1"/>
      <c r="I58" s="1"/>
      <c r="J58" s="1"/>
      <c r="K58" s="1"/>
      <c r="L58" s="1"/>
      <c r="M58" s="1"/>
      <c r="N58" s="1"/>
      <c r="O58" s="1"/>
      <c r="P58" s="1"/>
      <c r="Q58" s="1"/>
      <c r="R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row>
    <row r="59" spans="2:68">
      <c r="D59" s="1"/>
      <c r="E59" s="1"/>
      <c r="F59" s="1"/>
      <c r="G59" s="1"/>
      <c r="H59" s="1"/>
      <c r="I59" s="1"/>
      <c r="J59" s="1"/>
      <c r="K59" s="1"/>
      <c r="L59" s="1"/>
      <c r="M59" s="1"/>
      <c r="N59" s="1"/>
      <c r="O59" s="1"/>
      <c r="P59" s="1"/>
      <c r="Q59" s="1"/>
      <c r="R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row>
    <row r="60" spans="2:68">
      <c r="D60" s="1"/>
      <c r="E60" s="1"/>
      <c r="F60" s="1"/>
      <c r="G60" s="1"/>
      <c r="H60" s="1"/>
      <c r="I60" s="1"/>
      <c r="J60" s="1"/>
      <c r="K60" s="1"/>
      <c r="L60" s="1"/>
      <c r="M60" s="1"/>
      <c r="N60" s="1"/>
      <c r="O60" s="1"/>
      <c r="P60" s="1"/>
      <c r="Q60" s="1"/>
      <c r="R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row>
    <row r="61" spans="2:68">
      <c r="D61" s="1"/>
      <c r="E61" s="1"/>
      <c r="F61" s="1"/>
      <c r="G61" s="1"/>
      <c r="H61" s="1"/>
      <c r="I61" s="1"/>
      <c r="J61" s="1"/>
      <c r="K61" s="1"/>
      <c r="L61" s="1"/>
      <c r="M61" s="1"/>
      <c r="N61" s="1"/>
      <c r="O61" s="1"/>
      <c r="P61" s="1"/>
      <c r="Q61" s="1"/>
      <c r="R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row>
    <row r="62" spans="2:68">
      <c r="D62" s="1"/>
      <c r="E62" s="1"/>
      <c r="F62" s="1"/>
      <c r="G62" s="1"/>
      <c r="H62" s="1"/>
      <c r="I62" s="1"/>
      <c r="J62" s="1"/>
      <c r="K62" s="1"/>
      <c r="L62" s="1"/>
      <c r="M62" s="1"/>
      <c r="N62" s="1"/>
      <c r="O62" s="1"/>
      <c r="P62" s="1"/>
      <c r="Q62" s="1"/>
      <c r="R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row>
    <row r="63" spans="2:68">
      <c r="D63" s="1"/>
      <c r="E63" s="1"/>
      <c r="F63" s="1"/>
      <c r="G63" s="1"/>
      <c r="H63" s="1"/>
      <c r="I63" s="1"/>
      <c r="J63" s="1"/>
      <c r="K63" s="1"/>
      <c r="L63" s="1"/>
      <c r="M63" s="1"/>
      <c r="N63" s="1"/>
      <c r="O63" s="1"/>
      <c r="P63" s="1"/>
      <c r="Q63" s="1"/>
      <c r="R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row>
    <row r="64" spans="2:68">
      <c r="D64" s="1"/>
      <c r="E64" s="1"/>
      <c r="F64" s="1"/>
      <c r="G64" s="1"/>
      <c r="H64" s="1"/>
      <c r="I64" s="1"/>
      <c r="J64" s="1"/>
      <c r="K64" s="1"/>
      <c r="L64" s="1"/>
      <c r="M64" s="1"/>
      <c r="N64" s="1"/>
      <c r="O64" s="1"/>
      <c r="P64" s="1"/>
      <c r="Q64" s="1"/>
      <c r="R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row>
    <row r="65" spans="4:68">
      <c r="D65" s="1"/>
      <c r="E65" s="1"/>
      <c r="F65" s="1"/>
      <c r="G65" s="1"/>
      <c r="H65" s="1"/>
      <c r="I65" s="1"/>
      <c r="J65" s="1"/>
      <c r="K65" s="1"/>
      <c r="L65" s="1"/>
      <c r="M65" s="1"/>
      <c r="N65" s="1"/>
      <c r="O65" s="1"/>
      <c r="P65" s="1"/>
      <c r="Q65" s="1"/>
      <c r="R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row>
    <row r="66" spans="4:68">
      <c r="D66" s="1"/>
      <c r="E66" s="1"/>
      <c r="F66" s="1"/>
      <c r="G66" s="1"/>
      <c r="H66" s="1"/>
      <c r="I66" s="1"/>
      <c r="J66" s="1"/>
      <c r="K66" s="1"/>
      <c r="L66" s="1"/>
      <c r="M66" s="1"/>
      <c r="N66" s="1"/>
      <c r="O66" s="1"/>
      <c r="P66" s="1"/>
      <c r="Q66" s="1"/>
      <c r="R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row>
    <row r="67" spans="4:68">
      <c r="D67" s="1"/>
      <c r="E67" s="1"/>
      <c r="F67" s="1"/>
      <c r="G67" s="1"/>
      <c r="H67" s="1"/>
      <c r="I67" s="1"/>
      <c r="J67" s="1"/>
      <c r="K67" s="1"/>
      <c r="L67" s="1"/>
      <c r="M67" s="1"/>
      <c r="N67" s="1"/>
      <c r="O67" s="1"/>
      <c r="P67" s="1"/>
      <c r="Q67" s="1"/>
      <c r="R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row>
    <row r="68" spans="4:68">
      <c r="D68" s="1"/>
      <c r="E68" s="1"/>
      <c r="F68" s="1"/>
      <c r="G68" s="1"/>
      <c r="H68" s="1"/>
      <c r="I68" s="1"/>
      <c r="J68" s="1"/>
      <c r="K68" s="1"/>
      <c r="L68" s="1"/>
      <c r="M68" s="1"/>
      <c r="N68" s="1"/>
      <c r="O68" s="1"/>
      <c r="P68" s="1"/>
      <c r="Q68" s="1"/>
      <c r="R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row>
    <row r="69" spans="4:68">
      <c r="D69" s="1"/>
      <c r="E69" s="1"/>
      <c r="F69" s="1"/>
      <c r="G69" s="1"/>
      <c r="H69" s="1"/>
      <c r="I69" s="1"/>
      <c r="J69" s="1"/>
      <c r="K69" s="1"/>
      <c r="L69" s="1"/>
      <c r="M69" s="1"/>
      <c r="N69" s="1"/>
      <c r="O69" s="1"/>
      <c r="P69" s="1"/>
      <c r="Q69" s="1"/>
      <c r="R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row>
    <row r="70" spans="4:68">
      <c r="D70" s="1"/>
      <c r="E70" s="1"/>
      <c r="F70" s="1"/>
      <c r="G70" s="1"/>
      <c r="H70" s="1"/>
      <c r="I70" s="1"/>
      <c r="J70" s="1"/>
      <c r="K70" s="1"/>
      <c r="L70" s="1"/>
      <c r="M70" s="1"/>
      <c r="N70" s="1"/>
      <c r="O70" s="1"/>
      <c r="P70" s="1"/>
      <c r="Q70" s="1"/>
      <c r="R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row>
    <row r="71" spans="4:68">
      <c r="D71" s="1"/>
      <c r="E71" s="1"/>
      <c r="F71" s="1"/>
      <c r="G71" s="1"/>
      <c r="H71" s="1"/>
      <c r="I71" s="1"/>
      <c r="J71" s="1"/>
      <c r="K71" s="1"/>
      <c r="L71" s="1"/>
      <c r="M71" s="1"/>
      <c r="N71" s="1"/>
      <c r="O71" s="1"/>
      <c r="P71" s="1"/>
      <c r="Q71" s="1"/>
      <c r="R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row>
    <row r="72" spans="4:68">
      <c r="D72" s="1"/>
      <c r="E72" s="1"/>
      <c r="F72" s="1"/>
      <c r="G72" s="1"/>
      <c r="H72" s="1"/>
      <c r="I72" s="1"/>
      <c r="J72" s="1"/>
      <c r="K72" s="1"/>
      <c r="L72" s="1"/>
      <c r="M72" s="1"/>
      <c r="N72" s="1"/>
      <c r="O72" s="1"/>
      <c r="P72" s="1"/>
      <c r="Q72" s="1"/>
      <c r="R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row>
    <row r="73" spans="4:68">
      <c r="D73" s="1"/>
      <c r="E73" s="1"/>
      <c r="F73" s="1"/>
      <c r="G73" s="1"/>
      <c r="H73" s="1"/>
      <c r="I73" s="1"/>
      <c r="J73" s="1"/>
      <c r="K73" s="1"/>
      <c r="L73" s="1"/>
      <c r="M73" s="1"/>
      <c r="N73" s="1"/>
      <c r="O73" s="1"/>
      <c r="P73" s="1"/>
      <c r="Q73" s="1"/>
      <c r="R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row>
    <row r="74" spans="4:68">
      <c r="D74" s="1"/>
      <c r="E74" s="1"/>
      <c r="F74" s="1"/>
      <c r="G74" s="1"/>
      <c r="H74" s="1"/>
      <c r="I74" s="1"/>
      <c r="J74" s="1"/>
      <c r="K74" s="1"/>
      <c r="L74" s="1"/>
      <c r="M74" s="1"/>
      <c r="N74" s="1"/>
      <c r="O74" s="1"/>
      <c r="P74" s="1"/>
      <c r="Q74" s="1"/>
      <c r="R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row>
    <row r="75" spans="4:68">
      <c r="D75" s="1"/>
      <c r="E75" s="1"/>
      <c r="F75" s="1"/>
      <c r="G75" s="1"/>
      <c r="H75" s="1"/>
      <c r="I75" s="1"/>
      <c r="J75" s="1"/>
      <c r="K75" s="1"/>
      <c r="L75" s="1"/>
      <c r="M75" s="1"/>
      <c r="N75" s="1"/>
      <c r="O75" s="1"/>
      <c r="P75" s="1"/>
      <c r="Q75" s="1"/>
      <c r="R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row>
    <row r="76" spans="4:68">
      <c r="D76" s="1"/>
      <c r="E76" s="1"/>
      <c r="F76" s="1"/>
      <c r="G76" s="1"/>
      <c r="H76" s="1"/>
      <c r="I76" s="1"/>
      <c r="J76" s="1"/>
      <c r="K76" s="1"/>
      <c r="L76" s="1"/>
      <c r="M76" s="1"/>
      <c r="N76" s="1"/>
      <c r="O76" s="1"/>
      <c r="P76" s="1"/>
      <c r="Q76" s="1"/>
      <c r="R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row>
    <row r="77" spans="4:68">
      <c r="D77" s="1"/>
      <c r="E77" s="1"/>
      <c r="F77" s="1"/>
      <c r="G77" s="1"/>
      <c r="H77" s="1"/>
      <c r="I77" s="1"/>
      <c r="J77" s="1"/>
      <c r="K77" s="1"/>
      <c r="L77" s="1"/>
      <c r="M77" s="1"/>
      <c r="N77" s="1"/>
      <c r="O77" s="1"/>
      <c r="P77" s="1"/>
      <c r="Q77" s="1"/>
      <c r="R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row>
    <row r="78" spans="4:68">
      <c r="D78" s="1"/>
      <c r="E78" s="1"/>
      <c r="F78" s="1"/>
      <c r="G78" s="1"/>
      <c r="H78" s="1"/>
      <c r="I78" s="1"/>
      <c r="J78" s="1"/>
      <c r="K78" s="1"/>
      <c r="L78" s="1"/>
      <c r="M78" s="1"/>
      <c r="N78" s="1"/>
      <c r="O78" s="1"/>
      <c r="P78" s="1"/>
      <c r="Q78" s="1"/>
      <c r="R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row>
    <row r="79" spans="4:68">
      <c r="D79" s="1"/>
      <c r="E79" s="1"/>
      <c r="F79" s="1"/>
      <c r="G79" s="1"/>
      <c r="H79" s="1"/>
      <c r="I79" s="1"/>
      <c r="J79" s="1"/>
      <c r="K79" s="1"/>
      <c r="L79" s="1"/>
      <c r="M79" s="1"/>
      <c r="N79" s="1"/>
      <c r="O79" s="1"/>
      <c r="P79" s="1"/>
      <c r="Q79" s="1"/>
      <c r="R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row>
    <row r="80" spans="4:68">
      <c r="D80" s="1"/>
      <c r="E80" s="1"/>
      <c r="F80" s="1"/>
      <c r="G80" s="1"/>
      <c r="H80" s="1"/>
      <c r="I80" s="1"/>
      <c r="J80" s="1"/>
      <c r="K80" s="1"/>
      <c r="L80" s="1"/>
      <c r="M80" s="1"/>
      <c r="N80" s="1"/>
      <c r="O80" s="1"/>
      <c r="P80" s="1"/>
      <c r="Q80" s="1"/>
      <c r="R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row>
    <row r="81" spans="4:68">
      <c r="D81" s="1"/>
      <c r="E81" s="1"/>
      <c r="F81" s="1"/>
      <c r="G81" s="1"/>
      <c r="H81" s="1"/>
      <c r="I81" s="1"/>
      <c r="J81" s="1"/>
      <c r="K81" s="1"/>
      <c r="L81" s="1"/>
      <c r="M81" s="1"/>
      <c r="N81" s="1"/>
      <c r="O81" s="1"/>
      <c r="P81" s="1"/>
      <c r="Q81" s="1"/>
      <c r="R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row>
    <row r="82" spans="4:68">
      <c r="D82" s="1"/>
      <c r="E82" s="1"/>
      <c r="F82" s="1"/>
      <c r="G82" s="1"/>
      <c r="H82" s="1"/>
      <c r="I82" s="1"/>
      <c r="J82" s="1"/>
      <c r="K82" s="1"/>
      <c r="L82" s="1"/>
      <c r="M82" s="1"/>
      <c r="N82" s="1"/>
      <c r="O82" s="1"/>
      <c r="P82" s="1"/>
      <c r="Q82" s="1"/>
      <c r="R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row>
    <row r="83" spans="4:68">
      <c r="D83" s="1"/>
      <c r="E83" s="1"/>
      <c r="F83" s="1"/>
      <c r="G83" s="1"/>
      <c r="H83" s="1"/>
      <c r="I83" s="1"/>
      <c r="J83" s="1"/>
      <c r="K83" s="1"/>
      <c r="L83" s="1"/>
      <c r="M83" s="1"/>
      <c r="N83" s="1"/>
      <c r="O83" s="1"/>
      <c r="P83" s="1"/>
      <c r="Q83" s="1"/>
      <c r="R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row>
    <row r="84" spans="4:68">
      <c r="D84" s="1"/>
      <c r="E84" s="1"/>
      <c r="F84" s="1"/>
      <c r="G84" s="1"/>
      <c r="H84" s="1"/>
      <c r="I84" s="1"/>
      <c r="J84" s="1"/>
      <c r="K84" s="1"/>
      <c r="L84" s="1"/>
      <c r="M84" s="1"/>
      <c r="N84" s="1"/>
      <c r="O84" s="1"/>
      <c r="P84" s="1"/>
      <c r="Q84" s="1"/>
      <c r="R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row>
    <row r="85" spans="4:68">
      <c r="D85" s="1"/>
      <c r="E85" s="1"/>
      <c r="F85" s="1"/>
      <c r="G85" s="1"/>
      <c r="H85" s="1"/>
      <c r="I85" s="1"/>
      <c r="J85" s="1"/>
      <c r="K85" s="1"/>
      <c r="L85" s="1"/>
      <c r="M85" s="1"/>
      <c r="N85" s="1"/>
      <c r="O85" s="1"/>
      <c r="P85" s="1"/>
      <c r="Q85" s="1"/>
      <c r="R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row>
    <row r="86" spans="4:68">
      <c r="D86" s="1"/>
      <c r="E86" s="1"/>
      <c r="F86" s="1"/>
      <c r="G86" s="1"/>
      <c r="H86" s="1"/>
      <c r="I86" s="1"/>
      <c r="J86" s="1"/>
      <c r="K86" s="1"/>
      <c r="L86" s="1"/>
      <c r="M86" s="1"/>
      <c r="N86" s="1"/>
      <c r="O86" s="1"/>
      <c r="P86" s="1"/>
      <c r="Q86" s="1"/>
      <c r="R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row>
    <row r="87" spans="4:68">
      <c r="D87" s="1"/>
      <c r="E87" s="1"/>
      <c r="F87" s="1"/>
      <c r="G87" s="1"/>
      <c r="H87" s="1"/>
      <c r="I87" s="1"/>
      <c r="J87" s="1"/>
      <c r="K87" s="1"/>
      <c r="L87" s="1"/>
      <c r="M87" s="1"/>
      <c r="N87" s="1"/>
      <c r="O87" s="1"/>
      <c r="P87" s="1"/>
      <c r="Q87" s="1"/>
      <c r="R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row>
    <row r="88" spans="4:68">
      <c r="D88" s="1"/>
      <c r="E88" s="1"/>
      <c r="F88" s="1"/>
      <c r="G88" s="1"/>
      <c r="H88" s="1"/>
      <c r="I88" s="1"/>
      <c r="J88" s="1"/>
      <c r="K88" s="1"/>
      <c r="L88" s="1"/>
      <c r="M88" s="1"/>
      <c r="N88" s="1"/>
      <c r="O88" s="1"/>
      <c r="P88" s="1"/>
      <c r="Q88" s="1"/>
      <c r="R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row>
    <row r="89" spans="4:68">
      <c r="D89" s="1"/>
      <c r="E89" s="1"/>
      <c r="F89" s="1"/>
      <c r="G89" s="1"/>
      <c r="H89" s="1"/>
      <c r="I89" s="1"/>
      <c r="J89" s="1"/>
      <c r="K89" s="1"/>
      <c r="L89" s="1"/>
      <c r="M89" s="1"/>
      <c r="N89" s="1"/>
      <c r="O89" s="1"/>
      <c r="P89" s="1"/>
      <c r="Q89" s="1"/>
      <c r="R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row>
    <row r="90" spans="4:68">
      <c r="D90" s="1"/>
      <c r="E90" s="1"/>
      <c r="F90" s="1"/>
      <c r="G90" s="1"/>
      <c r="H90" s="1"/>
      <c r="I90" s="1"/>
      <c r="J90" s="1"/>
      <c r="K90" s="1"/>
      <c r="L90" s="1"/>
      <c r="M90" s="1"/>
      <c r="N90" s="1"/>
      <c r="O90" s="1"/>
      <c r="P90" s="1"/>
      <c r="Q90" s="1"/>
      <c r="R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row>
    <row r="91" spans="4:68">
      <c r="D91" s="1"/>
      <c r="E91" s="1"/>
      <c r="F91" s="1"/>
      <c r="G91" s="1"/>
      <c r="H91" s="1"/>
      <c r="I91" s="1"/>
      <c r="J91" s="1"/>
      <c r="K91" s="1"/>
      <c r="L91" s="1"/>
      <c r="M91" s="1"/>
      <c r="N91" s="1"/>
      <c r="O91" s="1"/>
      <c r="P91" s="1"/>
      <c r="Q91" s="1"/>
      <c r="R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row>
    <row r="92" spans="4:68">
      <c r="D92" s="1"/>
      <c r="E92" s="1"/>
      <c r="F92" s="1"/>
      <c r="G92" s="1"/>
      <c r="H92" s="1"/>
      <c r="I92" s="1"/>
      <c r="J92" s="1"/>
      <c r="K92" s="1"/>
      <c r="L92" s="1"/>
      <c r="M92" s="1"/>
      <c r="N92" s="1"/>
      <c r="O92" s="1"/>
      <c r="P92" s="1"/>
      <c r="Q92" s="1"/>
      <c r="R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row>
    <row r="93" spans="4:68">
      <c r="D93" s="1"/>
      <c r="E93" s="1"/>
      <c r="F93" s="1"/>
      <c r="G93" s="1"/>
      <c r="H93" s="1"/>
      <c r="I93" s="1"/>
      <c r="J93" s="1"/>
      <c r="K93" s="1"/>
      <c r="L93" s="1"/>
      <c r="M93" s="1"/>
      <c r="N93" s="1"/>
      <c r="O93" s="1"/>
      <c r="P93" s="1"/>
      <c r="Q93" s="1"/>
      <c r="R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row>
    <row r="94" spans="4:68">
      <c r="D94" s="1"/>
      <c r="E94" s="1"/>
      <c r="F94" s="1"/>
      <c r="G94" s="1"/>
      <c r="H94" s="1"/>
      <c r="I94" s="1"/>
      <c r="J94" s="1"/>
      <c r="K94" s="1"/>
      <c r="L94" s="1"/>
      <c r="M94" s="1"/>
      <c r="N94" s="1"/>
      <c r="O94" s="1"/>
      <c r="P94" s="1"/>
      <c r="Q94" s="1"/>
      <c r="R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row>
    <row r="95" spans="4:68">
      <c r="D95" s="1"/>
      <c r="E95" s="1"/>
      <c r="F95" s="1"/>
      <c r="G95" s="1"/>
      <c r="H95" s="1"/>
      <c r="I95" s="1"/>
      <c r="J95" s="1"/>
      <c r="K95" s="1"/>
      <c r="L95" s="1"/>
      <c r="M95" s="1"/>
      <c r="N95" s="1"/>
      <c r="O95" s="1"/>
      <c r="P95" s="1"/>
      <c r="Q95" s="1"/>
      <c r="R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row>
    <row r="96" spans="4:68">
      <c r="D96" s="1"/>
      <c r="E96" s="1"/>
      <c r="F96" s="1"/>
      <c r="G96" s="1"/>
      <c r="H96" s="1"/>
      <c r="I96" s="1"/>
      <c r="J96" s="1"/>
      <c r="K96" s="1"/>
      <c r="L96" s="1"/>
      <c r="M96" s="1"/>
      <c r="N96" s="1"/>
      <c r="O96" s="1"/>
      <c r="P96" s="1"/>
      <c r="Q96" s="1"/>
      <c r="R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row>
    <row r="97" spans="4:68">
      <c r="D97" s="1"/>
      <c r="E97" s="1"/>
      <c r="F97" s="1"/>
      <c r="G97" s="1"/>
      <c r="H97" s="1"/>
      <c r="I97" s="1"/>
      <c r="J97" s="1"/>
      <c r="K97" s="1"/>
      <c r="L97" s="1"/>
      <c r="M97" s="1"/>
      <c r="N97" s="1"/>
      <c r="O97" s="1"/>
      <c r="P97" s="1"/>
      <c r="Q97" s="1"/>
      <c r="R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row>
    <row r="98" spans="4:68">
      <c r="D98" s="1"/>
      <c r="E98" s="1"/>
      <c r="F98" s="1"/>
      <c r="G98" s="1"/>
      <c r="H98" s="1"/>
      <c r="I98" s="1"/>
      <c r="J98" s="1"/>
      <c r="K98" s="1"/>
      <c r="L98" s="1"/>
      <c r="M98" s="1"/>
      <c r="N98" s="1"/>
      <c r="O98" s="1"/>
      <c r="P98" s="1"/>
      <c r="Q98" s="1"/>
      <c r="R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row>
    <row r="99" spans="4:68">
      <c r="D99" s="1"/>
      <c r="E99" s="1"/>
      <c r="F99" s="1"/>
      <c r="G99" s="1"/>
      <c r="H99" s="1"/>
      <c r="I99" s="1"/>
      <c r="J99" s="1"/>
      <c r="K99" s="1"/>
      <c r="L99" s="1"/>
      <c r="M99" s="1"/>
      <c r="N99" s="1"/>
      <c r="O99" s="1"/>
      <c r="P99" s="1"/>
      <c r="Q99" s="1"/>
      <c r="R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row>
    <row r="100" spans="4:68">
      <c r="D100" s="1"/>
      <c r="E100" s="1"/>
      <c r="F100" s="1"/>
      <c r="G100" s="1"/>
      <c r="H100" s="1"/>
      <c r="I100" s="1"/>
      <c r="J100" s="1"/>
      <c r="K100" s="1"/>
      <c r="L100" s="1"/>
      <c r="M100" s="1"/>
      <c r="N100" s="1"/>
      <c r="O100" s="1"/>
      <c r="P100" s="1"/>
      <c r="Q100" s="1"/>
      <c r="R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row>
    <row r="101" spans="4:68">
      <c r="D101" s="1"/>
      <c r="E101" s="1"/>
      <c r="F101" s="1"/>
      <c r="G101" s="1"/>
      <c r="H101" s="1"/>
      <c r="I101" s="1"/>
      <c r="J101" s="1"/>
      <c r="K101" s="1"/>
      <c r="L101" s="1"/>
      <c r="M101" s="1"/>
      <c r="N101" s="1"/>
      <c r="O101" s="1"/>
      <c r="P101" s="1"/>
      <c r="Q101" s="1"/>
      <c r="R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row>
    <row r="102" spans="4:68">
      <c r="D102" s="1"/>
      <c r="E102" s="1"/>
      <c r="F102" s="1"/>
      <c r="G102" s="1"/>
      <c r="H102" s="1"/>
      <c r="I102" s="1"/>
      <c r="J102" s="1"/>
      <c r="K102" s="1"/>
      <c r="L102" s="1"/>
      <c r="M102" s="1"/>
      <c r="N102" s="1"/>
      <c r="O102" s="1"/>
      <c r="P102" s="1"/>
      <c r="Q102" s="1"/>
      <c r="R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row>
    <row r="103" spans="4:68">
      <c r="D103" s="1"/>
      <c r="E103" s="1"/>
      <c r="F103" s="1"/>
      <c r="G103" s="1"/>
      <c r="H103" s="1"/>
      <c r="I103" s="1"/>
      <c r="J103" s="1"/>
      <c r="K103" s="1"/>
      <c r="L103" s="1"/>
      <c r="M103" s="1"/>
      <c r="N103" s="1"/>
      <c r="O103" s="1"/>
      <c r="P103" s="1"/>
      <c r="Q103" s="1"/>
      <c r="R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row>
    <row r="104" spans="4:68">
      <c r="D104" s="1"/>
      <c r="E104" s="1"/>
      <c r="F104" s="1"/>
      <c r="G104" s="1"/>
      <c r="H104" s="1"/>
      <c r="I104" s="1"/>
      <c r="J104" s="1"/>
      <c r="K104" s="1"/>
      <c r="L104" s="1"/>
      <c r="M104" s="1"/>
      <c r="N104" s="1"/>
      <c r="O104" s="1"/>
      <c r="P104" s="1"/>
      <c r="Q104" s="1"/>
      <c r="R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row>
    <row r="105" spans="4:68">
      <c r="D105" s="1"/>
      <c r="E105" s="1"/>
      <c r="F105" s="1"/>
      <c r="G105" s="1"/>
      <c r="H105" s="1"/>
      <c r="I105" s="1"/>
      <c r="J105" s="1"/>
      <c r="K105" s="1"/>
      <c r="L105" s="1"/>
      <c r="M105" s="1"/>
      <c r="N105" s="1"/>
      <c r="O105" s="1"/>
      <c r="P105" s="1"/>
      <c r="Q105" s="1"/>
      <c r="R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row>
    <row r="106" spans="4:68">
      <c r="D106" s="1"/>
      <c r="E106" s="1"/>
      <c r="F106" s="1"/>
      <c r="G106" s="1"/>
      <c r="H106" s="1"/>
      <c r="I106" s="1"/>
      <c r="J106" s="1"/>
      <c r="K106" s="1"/>
      <c r="L106" s="1"/>
      <c r="M106" s="1"/>
      <c r="N106" s="1"/>
      <c r="O106" s="1"/>
      <c r="P106" s="1"/>
      <c r="Q106" s="1"/>
      <c r="R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row>
    <row r="107" spans="4:68">
      <c r="D107" s="1"/>
      <c r="E107" s="1"/>
      <c r="F107" s="1"/>
      <c r="G107" s="1"/>
      <c r="H107" s="1"/>
      <c r="I107" s="1"/>
      <c r="J107" s="1"/>
      <c r="K107" s="1"/>
      <c r="L107" s="1"/>
      <c r="M107" s="1"/>
      <c r="N107" s="1"/>
      <c r="O107" s="1"/>
      <c r="P107" s="1"/>
      <c r="Q107" s="1"/>
      <c r="R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row>
    <row r="108" spans="4:68">
      <c r="D108" s="1"/>
      <c r="E108" s="1"/>
      <c r="F108" s="1"/>
      <c r="G108" s="1"/>
      <c r="H108" s="1"/>
      <c r="I108" s="1"/>
      <c r="J108" s="1"/>
      <c r="K108" s="1"/>
      <c r="L108" s="1"/>
      <c r="M108" s="1"/>
      <c r="N108" s="1"/>
      <c r="O108" s="1"/>
      <c r="P108" s="1"/>
      <c r="Q108" s="1"/>
      <c r="R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row>
    <row r="109" spans="4:68">
      <c r="D109" s="1"/>
      <c r="E109" s="1"/>
      <c r="F109" s="1"/>
      <c r="G109" s="1"/>
      <c r="H109" s="1"/>
      <c r="I109" s="1"/>
      <c r="J109" s="1"/>
      <c r="K109" s="1"/>
      <c r="L109" s="1"/>
      <c r="M109" s="1"/>
      <c r="N109" s="1"/>
      <c r="O109" s="1"/>
      <c r="P109" s="1"/>
      <c r="Q109" s="1"/>
      <c r="R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row>
    <row r="110" spans="4:68">
      <c r="D110" s="1"/>
      <c r="E110" s="1"/>
      <c r="F110" s="1"/>
      <c r="G110" s="1"/>
      <c r="H110" s="1"/>
      <c r="I110" s="1"/>
      <c r="J110" s="1"/>
      <c r="K110" s="1"/>
      <c r="L110" s="1"/>
      <c r="M110" s="1"/>
      <c r="N110" s="1"/>
      <c r="O110" s="1"/>
      <c r="P110" s="1"/>
      <c r="Q110" s="1"/>
      <c r="R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row>
    <row r="111" spans="4:68">
      <c r="D111" s="1"/>
      <c r="E111" s="1"/>
      <c r="F111" s="1"/>
      <c r="G111" s="1"/>
      <c r="H111" s="1"/>
      <c r="I111" s="1"/>
      <c r="J111" s="1"/>
      <c r="K111" s="1"/>
      <c r="L111" s="1"/>
      <c r="M111" s="1"/>
      <c r="N111" s="1"/>
      <c r="O111" s="1"/>
      <c r="P111" s="1"/>
      <c r="Q111" s="1"/>
      <c r="R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row>
    <row r="112" spans="4:68">
      <c r="D112" s="1"/>
      <c r="E112" s="1"/>
      <c r="F112" s="1"/>
      <c r="G112" s="1"/>
      <c r="H112" s="1"/>
      <c r="I112" s="1"/>
      <c r="J112" s="1"/>
      <c r="K112" s="1"/>
      <c r="L112" s="1"/>
      <c r="M112" s="1"/>
      <c r="N112" s="1"/>
      <c r="O112" s="1"/>
      <c r="P112" s="1"/>
      <c r="Q112" s="1"/>
      <c r="R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row>
    <row r="113" spans="4:68">
      <c r="D113" s="1"/>
      <c r="E113" s="1"/>
      <c r="F113" s="1"/>
      <c r="G113" s="1"/>
      <c r="H113" s="1"/>
      <c r="I113" s="1"/>
      <c r="J113" s="1"/>
      <c r="K113" s="1"/>
      <c r="L113" s="1"/>
      <c r="M113" s="1"/>
      <c r="N113" s="1"/>
      <c r="O113" s="1"/>
      <c r="P113" s="1"/>
      <c r="Q113" s="1"/>
      <c r="R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row>
    <row r="114" spans="4:68">
      <c r="D114" s="1"/>
      <c r="E114" s="1"/>
      <c r="F114" s="1"/>
      <c r="G114" s="1"/>
      <c r="H114" s="1"/>
      <c r="I114" s="1"/>
      <c r="J114" s="1"/>
      <c r="K114" s="1"/>
      <c r="L114" s="1"/>
      <c r="M114" s="1"/>
      <c r="N114" s="1"/>
      <c r="O114" s="1"/>
      <c r="P114" s="1"/>
      <c r="Q114" s="1"/>
      <c r="R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row>
    <row r="115" spans="4:68">
      <c r="D115" s="1"/>
      <c r="E115" s="1"/>
      <c r="F115" s="1"/>
      <c r="G115" s="1"/>
      <c r="H115" s="1"/>
      <c r="I115" s="1"/>
      <c r="J115" s="1"/>
      <c r="K115" s="1"/>
      <c r="L115" s="1"/>
      <c r="M115" s="1"/>
      <c r="N115" s="1"/>
      <c r="O115" s="1"/>
      <c r="P115" s="1"/>
      <c r="Q115" s="1"/>
      <c r="R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row>
    <row r="116" spans="4:68">
      <c r="D116" s="1"/>
      <c r="E116" s="1"/>
      <c r="F116" s="1"/>
      <c r="G116" s="1"/>
      <c r="H116" s="1"/>
      <c r="I116" s="1"/>
      <c r="J116" s="1"/>
      <c r="K116" s="1"/>
      <c r="L116" s="1"/>
      <c r="M116" s="1"/>
      <c r="N116" s="1"/>
      <c r="O116" s="1"/>
      <c r="P116" s="1"/>
      <c r="Q116" s="1"/>
      <c r="R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row>
    <row r="117" spans="4:68">
      <c r="D117" s="1"/>
      <c r="E117" s="1"/>
      <c r="F117" s="1"/>
      <c r="G117" s="1"/>
      <c r="H117" s="1"/>
      <c r="I117" s="1"/>
      <c r="J117" s="1"/>
      <c r="K117" s="1"/>
      <c r="L117" s="1"/>
      <c r="M117" s="1"/>
      <c r="N117" s="1"/>
      <c r="O117" s="1"/>
      <c r="P117" s="1"/>
      <c r="Q117" s="1"/>
      <c r="R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row>
    <row r="118" spans="4:68">
      <c r="D118" s="1"/>
      <c r="E118" s="1"/>
      <c r="F118" s="1"/>
      <c r="G118" s="1"/>
      <c r="H118" s="1"/>
      <c r="I118" s="1"/>
      <c r="J118" s="1"/>
      <c r="K118" s="1"/>
      <c r="L118" s="1"/>
      <c r="M118" s="1"/>
      <c r="N118" s="1"/>
      <c r="O118" s="1"/>
      <c r="P118" s="1"/>
      <c r="Q118" s="1"/>
      <c r="R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row>
    <row r="119" spans="4:68">
      <c r="D119" s="1"/>
      <c r="E119" s="1"/>
      <c r="F119" s="1"/>
      <c r="G119" s="1"/>
      <c r="H119" s="1"/>
      <c r="I119" s="1"/>
      <c r="J119" s="1"/>
      <c r="K119" s="1"/>
      <c r="L119" s="1"/>
      <c r="M119" s="1"/>
      <c r="N119" s="1"/>
      <c r="O119" s="1"/>
      <c r="P119" s="1"/>
      <c r="Q119" s="1"/>
      <c r="R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row>
    <row r="120" spans="4:68">
      <c r="D120" s="1"/>
      <c r="E120" s="1"/>
      <c r="F120" s="1"/>
      <c r="G120" s="1"/>
      <c r="H120" s="1"/>
      <c r="I120" s="1"/>
      <c r="J120" s="1"/>
      <c r="K120" s="1"/>
      <c r="L120" s="1"/>
      <c r="M120" s="1"/>
      <c r="N120" s="1"/>
      <c r="O120" s="1"/>
      <c r="P120" s="1"/>
      <c r="Q120" s="1"/>
      <c r="R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row>
    <row r="121" spans="4:68">
      <c r="D121" s="1"/>
      <c r="E121" s="1"/>
      <c r="F121" s="1"/>
      <c r="G121" s="1"/>
      <c r="H121" s="1"/>
      <c r="I121" s="1"/>
      <c r="J121" s="1"/>
      <c r="K121" s="1"/>
      <c r="L121" s="1"/>
      <c r="M121" s="1"/>
      <c r="N121" s="1"/>
      <c r="O121" s="1"/>
      <c r="P121" s="1"/>
      <c r="Q121" s="1"/>
      <c r="R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row>
    <row r="122" spans="4:68">
      <c r="D122" s="1"/>
      <c r="E122" s="1"/>
      <c r="F122" s="1"/>
      <c r="G122" s="1"/>
      <c r="H122" s="1"/>
      <c r="I122" s="1"/>
      <c r="J122" s="1"/>
      <c r="K122" s="1"/>
      <c r="L122" s="1"/>
      <c r="M122" s="1"/>
      <c r="N122" s="1"/>
      <c r="O122" s="1"/>
      <c r="P122" s="1"/>
      <c r="Q122" s="1"/>
      <c r="R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row>
    <row r="123" spans="4:68">
      <c r="D123" s="1"/>
      <c r="E123" s="1"/>
      <c r="F123" s="1"/>
      <c r="G123" s="1"/>
      <c r="H123" s="1"/>
      <c r="I123" s="1"/>
      <c r="J123" s="1"/>
      <c r="K123" s="1"/>
      <c r="L123" s="1"/>
      <c r="M123" s="1"/>
      <c r="N123" s="1"/>
      <c r="O123" s="1"/>
      <c r="P123" s="1"/>
      <c r="Q123" s="1"/>
      <c r="R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row>
    <row r="124" spans="4:68">
      <c r="D124" s="1"/>
      <c r="E124" s="1"/>
      <c r="F124" s="1"/>
      <c r="G124" s="1"/>
      <c r="H124" s="1"/>
      <c r="I124" s="1"/>
      <c r="J124" s="1"/>
      <c r="K124" s="1"/>
      <c r="L124" s="1"/>
      <c r="M124" s="1"/>
      <c r="N124" s="1"/>
      <c r="O124" s="1"/>
      <c r="P124" s="1"/>
      <c r="Q124" s="1"/>
      <c r="R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row>
    <row r="125" spans="4:68">
      <c r="D125" s="1"/>
      <c r="E125" s="1"/>
      <c r="F125" s="1"/>
      <c r="G125" s="1"/>
      <c r="H125" s="1"/>
      <c r="I125" s="1"/>
      <c r="J125" s="1"/>
      <c r="K125" s="1"/>
      <c r="L125" s="1"/>
      <c r="M125" s="1"/>
      <c r="N125" s="1"/>
      <c r="O125" s="1"/>
      <c r="P125" s="1"/>
      <c r="Q125" s="1"/>
      <c r="R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row>
    <row r="126" spans="4:68">
      <c r="D126" s="1"/>
      <c r="E126" s="1"/>
      <c r="F126" s="1"/>
      <c r="G126" s="1"/>
      <c r="H126" s="1"/>
      <c r="I126" s="1"/>
      <c r="J126" s="1"/>
      <c r="K126" s="1"/>
      <c r="L126" s="1"/>
      <c r="M126" s="1"/>
      <c r="N126" s="1"/>
      <c r="O126" s="1"/>
      <c r="P126" s="1"/>
      <c r="Q126" s="1"/>
      <c r="R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row>
    <row r="127" spans="4:68">
      <c r="D127" s="1"/>
      <c r="E127" s="1"/>
      <c r="F127" s="1"/>
      <c r="G127" s="1"/>
      <c r="H127" s="1"/>
      <c r="I127" s="1"/>
      <c r="J127" s="1"/>
      <c r="K127" s="1"/>
      <c r="L127" s="1"/>
      <c r="M127" s="1"/>
      <c r="N127" s="1"/>
      <c r="O127" s="1"/>
      <c r="P127" s="1"/>
      <c r="Q127" s="1"/>
      <c r="R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row>
    <row r="128" spans="4:68">
      <c r="D128" s="1"/>
      <c r="E128" s="1"/>
      <c r="F128" s="1"/>
      <c r="G128" s="1"/>
      <c r="H128" s="1"/>
      <c r="I128" s="1"/>
      <c r="J128" s="1"/>
      <c r="K128" s="1"/>
      <c r="L128" s="1"/>
      <c r="M128" s="1"/>
      <c r="N128" s="1"/>
      <c r="O128" s="1"/>
      <c r="P128" s="1"/>
      <c r="Q128" s="1"/>
      <c r="R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row>
    <row r="129" spans="4:68">
      <c r="D129" s="1"/>
      <c r="E129" s="1"/>
      <c r="F129" s="1"/>
      <c r="G129" s="1"/>
      <c r="H129" s="1"/>
      <c r="I129" s="1"/>
      <c r="J129" s="1"/>
      <c r="K129" s="1"/>
      <c r="L129" s="1"/>
      <c r="M129" s="1"/>
      <c r="N129" s="1"/>
      <c r="O129" s="1"/>
      <c r="P129" s="1"/>
      <c r="Q129" s="1"/>
      <c r="R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row>
    <row r="130" spans="4:68">
      <c r="D130" s="1"/>
      <c r="E130" s="1"/>
      <c r="F130" s="1"/>
      <c r="G130" s="1"/>
      <c r="H130" s="1"/>
      <c r="I130" s="1"/>
      <c r="J130" s="1"/>
      <c r="K130" s="1"/>
      <c r="L130" s="1"/>
      <c r="M130" s="1"/>
      <c r="N130" s="1"/>
      <c r="O130" s="1"/>
      <c r="P130" s="1"/>
      <c r="Q130" s="1"/>
      <c r="R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row>
    <row r="131" spans="4:68">
      <c r="D131" s="1"/>
      <c r="E131" s="1"/>
      <c r="F131" s="1"/>
      <c r="G131" s="1"/>
      <c r="H131" s="1"/>
      <c r="I131" s="1"/>
      <c r="J131" s="1"/>
      <c r="K131" s="1"/>
      <c r="L131" s="1"/>
      <c r="M131" s="1"/>
      <c r="N131" s="1"/>
      <c r="O131" s="1"/>
      <c r="P131" s="1"/>
      <c r="Q131" s="1"/>
      <c r="R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row>
    <row r="132" spans="4:68">
      <c r="D132" s="1"/>
      <c r="E132" s="1"/>
      <c r="F132" s="1"/>
      <c r="G132" s="1"/>
      <c r="H132" s="1"/>
      <c r="I132" s="1"/>
      <c r="J132" s="1"/>
      <c r="K132" s="1"/>
      <c r="L132" s="1"/>
      <c r="M132" s="1"/>
      <c r="N132" s="1"/>
      <c r="O132" s="1"/>
      <c r="P132" s="1"/>
      <c r="Q132" s="1"/>
      <c r="R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row>
    <row r="133" spans="4:68">
      <c r="D133" s="1"/>
      <c r="E133" s="1"/>
      <c r="F133" s="1"/>
      <c r="G133" s="1"/>
      <c r="H133" s="1"/>
      <c r="I133" s="1"/>
      <c r="J133" s="1"/>
      <c r="K133" s="1"/>
      <c r="L133" s="1"/>
      <c r="M133" s="1"/>
      <c r="N133" s="1"/>
      <c r="O133" s="1"/>
      <c r="P133" s="1"/>
      <c r="Q133" s="1"/>
      <c r="R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row>
    <row r="134" spans="4:68">
      <c r="D134" s="1"/>
      <c r="E134" s="1"/>
      <c r="F134" s="1"/>
      <c r="G134" s="1"/>
      <c r="H134" s="1"/>
      <c r="I134" s="1"/>
      <c r="J134" s="1"/>
      <c r="K134" s="1"/>
      <c r="L134" s="1"/>
      <c r="M134" s="1"/>
      <c r="N134" s="1"/>
      <c r="O134" s="1"/>
      <c r="P134" s="1"/>
      <c r="Q134" s="1"/>
      <c r="R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row>
    <row r="135" spans="4:68">
      <c r="D135" s="1"/>
      <c r="E135" s="1"/>
      <c r="F135" s="1"/>
      <c r="G135" s="1"/>
      <c r="H135" s="1"/>
      <c r="I135" s="1"/>
      <c r="J135" s="1"/>
      <c r="K135" s="1"/>
      <c r="L135" s="1"/>
      <c r="M135" s="1"/>
      <c r="N135" s="1"/>
      <c r="O135" s="1"/>
      <c r="P135" s="1"/>
      <c r="Q135" s="1"/>
      <c r="R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row>
    <row r="136" spans="4:68">
      <c r="D136" s="1"/>
      <c r="E136" s="1"/>
      <c r="F136" s="1"/>
      <c r="G136" s="1"/>
      <c r="H136" s="1"/>
      <c r="I136" s="1"/>
      <c r="J136" s="1"/>
      <c r="K136" s="1"/>
      <c r="L136" s="1"/>
      <c r="M136" s="1"/>
      <c r="N136" s="1"/>
      <c r="O136" s="1"/>
      <c r="P136" s="1"/>
      <c r="Q136" s="1"/>
      <c r="R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row>
    <row r="137" spans="4:68">
      <c r="D137" s="1"/>
      <c r="E137" s="1"/>
      <c r="F137" s="1"/>
      <c r="G137" s="1"/>
      <c r="H137" s="1"/>
      <c r="I137" s="1"/>
      <c r="J137" s="1"/>
      <c r="K137" s="1"/>
      <c r="L137" s="1"/>
      <c r="M137" s="1"/>
      <c r="N137" s="1"/>
      <c r="O137" s="1"/>
      <c r="P137" s="1"/>
      <c r="Q137" s="1"/>
      <c r="R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row>
    <row r="138" spans="4:68">
      <c r="D138" s="1"/>
      <c r="E138" s="1"/>
      <c r="F138" s="1"/>
      <c r="G138" s="1"/>
      <c r="H138" s="1"/>
      <c r="I138" s="1"/>
      <c r="J138" s="1"/>
      <c r="K138" s="1"/>
      <c r="L138" s="1"/>
      <c r="M138" s="1"/>
      <c r="N138" s="1"/>
      <c r="O138" s="1"/>
      <c r="P138" s="1"/>
      <c r="Q138" s="1"/>
      <c r="R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row>
    <row r="139" spans="4:68">
      <c r="D139" s="1"/>
      <c r="E139" s="1"/>
      <c r="F139" s="1"/>
      <c r="G139" s="1"/>
      <c r="H139" s="1"/>
      <c r="I139" s="1"/>
      <c r="J139" s="1"/>
      <c r="K139" s="1"/>
      <c r="L139" s="1"/>
      <c r="M139" s="1"/>
      <c r="N139" s="1"/>
      <c r="O139" s="1"/>
      <c r="P139" s="1"/>
      <c r="Q139" s="1"/>
      <c r="R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row>
    <row r="140" spans="4:68">
      <c r="D140" s="1"/>
      <c r="E140" s="1"/>
      <c r="F140" s="1"/>
      <c r="G140" s="1"/>
      <c r="H140" s="1"/>
      <c r="I140" s="1"/>
      <c r="J140" s="1"/>
      <c r="K140" s="1"/>
      <c r="L140" s="1"/>
      <c r="M140" s="1"/>
      <c r="N140" s="1"/>
      <c r="O140" s="1"/>
      <c r="P140" s="1"/>
      <c r="Q140" s="1"/>
      <c r="R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row>
    <row r="141" spans="4:68">
      <c r="D141" s="1"/>
      <c r="E141" s="1"/>
      <c r="F141" s="1"/>
      <c r="G141" s="1"/>
      <c r="H141" s="1"/>
      <c r="I141" s="1"/>
      <c r="J141" s="1"/>
      <c r="K141" s="1"/>
      <c r="L141" s="1"/>
      <c r="M141" s="1"/>
      <c r="N141" s="1"/>
      <c r="O141" s="1"/>
      <c r="P141" s="1"/>
      <c r="Q141" s="1"/>
      <c r="R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row>
    <row r="142" spans="4:68">
      <c r="D142" s="1"/>
      <c r="E142" s="1"/>
      <c r="F142" s="1"/>
      <c r="G142" s="1"/>
      <c r="H142" s="1"/>
      <c r="I142" s="1"/>
      <c r="J142" s="1"/>
      <c r="K142" s="1"/>
      <c r="L142" s="1"/>
      <c r="M142" s="1"/>
      <c r="N142" s="1"/>
      <c r="O142" s="1"/>
      <c r="P142" s="1"/>
      <c r="Q142" s="1"/>
      <c r="R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row>
    <row r="143" spans="4:68">
      <c r="D143" s="1"/>
      <c r="E143" s="1"/>
      <c r="F143" s="1"/>
      <c r="G143" s="1"/>
      <c r="H143" s="1"/>
      <c r="I143" s="1"/>
      <c r="J143" s="1"/>
      <c r="K143" s="1"/>
      <c r="L143" s="1"/>
      <c r="M143" s="1"/>
      <c r="N143" s="1"/>
      <c r="O143" s="1"/>
      <c r="P143" s="1"/>
      <c r="Q143" s="1"/>
      <c r="R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row>
    <row r="144" spans="4:68">
      <c r="D144" s="1"/>
      <c r="E144" s="1"/>
      <c r="F144" s="1"/>
      <c r="G144" s="1"/>
      <c r="H144" s="1"/>
      <c r="I144" s="1"/>
      <c r="J144" s="1"/>
      <c r="K144" s="1"/>
      <c r="L144" s="1"/>
      <c r="M144" s="1"/>
      <c r="N144" s="1"/>
      <c r="O144" s="1"/>
      <c r="P144" s="1"/>
      <c r="Q144" s="1"/>
      <c r="R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row>
    <row r="145" spans="4:68">
      <c r="D145" s="1"/>
      <c r="E145" s="1"/>
      <c r="F145" s="1"/>
      <c r="G145" s="1"/>
      <c r="H145" s="1"/>
      <c r="I145" s="1"/>
      <c r="J145" s="1"/>
      <c r="K145" s="1"/>
      <c r="L145" s="1"/>
      <c r="M145" s="1"/>
      <c r="N145" s="1"/>
      <c r="O145" s="1"/>
      <c r="P145" s="1"/>
      <c r="Q145" s="1"/>
      <c r="R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row>
    <row r="146" spans="4:68">
      <c r="D146" s="1"/>
      <c r="E146" s="1"/>
      <c r="F146" s="1"/>
      <c r="G146" s="1"/>
      <c r="H146" s="1"/>
      <c r="I146" s="1"/>
      <c r="J146" s="1"/>
      <c r="K146" s="1"/>
      <c r="L146" s="1"/>
      <c r="M146" s="1"/>
      <c r="N146" s="1"/>
      <c r="O146" s="1"/>
      <c r="P146" s="1"/>
      <c r="Q146" s="1"/>
      <c r="R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row>
    <row r="147" spans="4:68">
      <c r="D147" s="1"/>
      <c r="E147" s="1"/>
      <c r="F147" s="1"/>
      <c r="G147" s="1"/>
      <c r="H147" s="1"/>
      <c r="I147" s="1"/>
      <c r="J147" s="1"/>
      <c r="K147" s="1"/>
      <c r="L147" s="1"/>
      <c r="M147" s="1"/>
      <c r="N147" s="1"/>
      <c r="O147" s="1"/>
      <c r="P147" s="1"/>
      <c r="Q147" s="1"/>
      <c r="R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row>
    <row r="148" spans="4:68">
      <c r="D148" s="1"/>
      <c r="E148" s="1"/>
      <c r="F148" s="1"/>
      <c r="G148" s="1"/>
      <c r="H148" s="1"/>
      <c r="I148" s="1"/>
      <c r="J148" s="1"/>
      <c r="K148" s="1"/>
      <c r="L148" s="1"/>
      <c r="M148" s="1"/>
      <c r="N148" s="1"/>
      <c r="O148" s="1"/>
      <c r="P148" s="1"/>
      <c r="Q148" s="1"/>
      <c r="R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row>
    <row r="149" spans="4:68">
      <c r="D149" s="1"/>
      <c r="E149" s="1"/>
      <c r="F149" s="1"/>
      <c r="G149" s="1"/>
      <c r="H149" s="1"/>
      <c r="I149" s="1"/>
      <c r="J149" s="1"/>
      <c r="K149" s="1"/>
      <c r="L149" s="1"/>
      <c r="M149" s="1"/>
      <c r="N149" s="1"/>
      <c r="O149" s="1"/>
      <c r="P149" s="1"/>
      <c r="Q149" s="1"/>
      <c r="R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row>
    <row r="150" spans="4:68">
      <c r="D150" s="1"/>
      <c r="E150" s="1"/>
      <c r="F150" s="1"/>
      <c r="G150" s="1"/>
      <c r="H150" s="1"/>
      <c r="I150" s="1"/>
      <c r="J150" s="1"/>
      <c r="K150" s="1"/>
      <c r="L150" s="1"/>
      <c r="M150" s="1"/>
      <c r="N150" s="1"/>
      <c r="O150" s="1"/>
      <c r="P150" s="1"/>
      <c r="Q150" s="1"/>
      <c r="R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row>
    <row r="151" spans="4:68">
      <c r="D151" s="1"/>
      <c r="E151" s="1"/>
      <c r="F151" s="1"/>
      <c r="G151" s="1"/>
      <c r="H151" s="1"/>
      <c r="I151" s="1"/>
      <c r="J151" s="1"/>
      <c r="K151" s="1"/>
      <c r="L151" s="1"/>
      <c r="M151" s="1"/>
      <c r="N151" s="1"/>
      <c r="O151" s="1"/>
      <c r="P151" s="1"/>
      <c r="Q151" s="1"/>
      <c r="R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row>
    <row r="152" spans="4:68">
      <c r="D152" s="1"/>
      <c r="E152" s="1"/>
      <c r="F152" s="1"/>
      <c r="G152" s="1"/>
      <c r="H152" s="1"/>
      <c r="I152" s="1"/>
      <c r="J152" s="1"/>
      <c r="K152" s="1"/>
      <c r="L152" s="1"/>
      <c r="M152" s="1"/>
      <c r="N152" s="1"/>
      <c r="O152" s="1"/>
      <c r="P152" s="1"/>
      <c r="Q152" s="1"/>
      <c r="R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row>
    <row r="153" spans="4:68">
      <c r="D153" s="1"/>
      <c r="E153" s="1"/>
      <c r="F153" s="1"/>
      <c r="G153" s="1"/>
      <c r="H153" s="1"/>
      <c r="I153" s="1"/>
      <c r="J153" s="1"/>
      <c r="K153" s="1"/>
      <c r="L153" s="1"/>
      <c r="M153" s="1"/>
      <c r="N153" s="1"/>
      <c r="O153" s="1"/>
      <c r="P153" s="1"/>
      <c r="Q153" s="1"/>
      <c r="R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row>
    <row r="154" spans="4:68">
      <c r="D154" s="1"/>
      <c r="E154" s="1"/>
      <c r="F154" s="1"/>
      <c r="G154" s="1"/>
      <c r="H154" s="1"/>
      <c r="I154" s="1"/>
      <c r="J154" s="1"/>
      <c r="K154" s="1"/>
      <c r="L154" s="1"/>
      <c r="M154" s="1"/>
      <c r="N154" s="1"/>
      <c r="O154" s="1"/>
      <c r="P154" s="1"/>
      <c r="Q154" s="1"/>
      <c r="R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row>
    <row r="155" spans="4:68">
      <c r="D155" s="1"/>
      <c r="E155" s="1"/>
      <c r="F155" s="1"/>
      <c r="G155" s="1"/>
      <c r="H155" s="1"/>
      <c r="I155" s="1"/>
      <c r="J155" s="1"/>
      <c r="K155" s="1"/>
      <c r="L155" s="1"/>
      <c r="M155" s="1"/>
      <c r="N155" s="1"/>
      <c r="O155" s="1"/>
      <c r="P155" s="1"/>
      <c r="Q155" s="1"/>
      <c r="R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row>
    <row r="156" spans="4:68">
      <c r="D156" s="1"/>
      <c r="E156" s="1"/>
      <c r="F156" s="1"/>
      <c r="G156" s="1"/>
      <c r="H156" s="1"/>
      <c r="I156" s="1"/>
      <c r="J156" s="1"/>
      <c r="K156" s="1"/>
      <c r="L156" s="1"/>
      <c r="M156" s="1"/>
      <c r="N156" s="1"/>
      <c r="O156" s="1"/>
      <c r="P156" s="1"/>
      <c r="Q156" s="1"/>
      <c r="R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row>
    <row r="157" spans="4:68">
      <c r="D157" s="1"/>
      <c r="E157" s="1"/>
      <c r="F157" s="1"/>
      <c r="G157" s="1"/>
      <c r="H157" s="1"/>
      <c r="I157" s="1"/>
      <c r="J157" s="1"/>
      <c r="K157" s="1"/>
      <c r="L157" s="1"/>
      <c r="M157" s="1"/>
      <c r="N157" s="1"/>
      <c r="O157" s="1"/>
      <c r="P157" s="1"/>
      <c r="Q157" s="1"/>
      <c r="R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row>
    <row r="158" spans="4:68">
      <c r="D158" s="1"/>
      <c r="E158" s="1"/>
      <c r="F158" s="1"/>
      <c r="G158" s="1"/>
      <c r="H158" s="1"/>
      <c r="I158" s="1"/>
      <c r="J158" s="1"/>
      <c r="K158" s="1"/>
      <c r="L158" s="1"/>
      <c r="M158" s="1"/>
      <c r="N158" s="1"/>
      <c r="O158" s="1"/>
      <c r="P158" s="1"/>
      <c r="Q158" s="1"/>
      <c r="R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row>
    <row r="159" spans="4:68">
      <c r="D159" s="1"/>
      <c r="E159" s="1"/>
      <c r="F159" s="1"/>
      <c r="G159" s="1"/>
      <c r="H159" s="1"/>
      <c r="I159" s="1"/>
      <c r="J159" s="1"/>
      <c r="K159" s="1"/>
      <c r="L159" s="1"/>
      <c r="M159" s="1"/>
      <c r="N159" s="1"/>
      <c r="O159" s="1"/>
      <c r="P159" s="1"/>
      <c r="Q159" s="1"/>
      <c r="R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row>
    <row r="160" spans="4:68">
      <c r="D160" s="1"/>
      <c r="E160" s="1"/>
      <c r="F160" s="1"/>
      <c r="G160" s="1"/>
      <c r="H160" s="1"/>
      <c r="I160" s="1"/>
      <c r="J160" s="1"/>
      <c r="K160" s="1"/>
      <c r="L160" s="1"/>
      <c r="M160" s="1"/>
      <c r="N160" s="1"/>
      <c r="O160" s="1"/>
      <c r="P160" s="1"/>
      <c r="Q160" s="1"/>
      <c r="R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row>
    <row r="161" spans="4:68">
      <c r="D161" s="1"/>
      <c r="E161" s="1"/>
      <c r="F161" s="1"/>
      <c r="G161" s="1"/>
      <c r="H161" s="1"/>
      <c r="I161" s="1"/>
      <c r="J161" s="1"/>
      <c r="K161" s="1"/>
      <c r="L161" s="1"/>
      <c r="M161" s="1"/>
      <c r="N161" s="1"/>
      <c r="O161" s="1"/>
      <c r="P161" s="1"/>
      <c r="Q161" s="1"/>
      <c r="R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row>
    <row r="162" spans="4:68">
      <c r="D162" s="1"/>
      <c r="E162" s="1"/>
      <c r="F162" s="1"/>
      <c r="G162" s="1"/>
      <c r="H162" s="1"/>
      <c r="I162" s="1"/>
      <c r="J162" s="1"/>
      <c r="K162" s="1"/>
      <c r="L162" s="1"/>
      <c r="M162" s="1"/>
      <c r="N162" s="1"/>
      <c r="O162" s="1"/>
      <c r="P162" s="1"/>
      <c r="Q162" s="1"/>
      <c r="R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row>
    <row r="163" spans="4:68">
      <c r="D163" s="1"/>
      <c r="E163" s="1"/>
      <c r="F163" s="1"/>
      <c r="G163" s="1"/>
      <c r="H163" s="1"/>
      <c r="I163" s="1"/>
      <c r="J163" s="1"/>
      <c r="K163" s="1"/>
      <c r="L163" s="1"/>
      <c r="M163" s="1"/>
      <c r="N163" s="1"/>
      <c r="O163" s="1"/>
      <c r="P163" s="1"/>
      <c r="Q163" s="1"/>
      <c r="R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row>
    <row r="164" spans="4:68">
      <c r="D164" s="1"/>
      <c r="E164" s="1"/>
      <c r="F164" s="1"/>
      <c r="G164" s="1"/>
      <c r="H164" s="1"/>
      <c r="I164" s="1"/>
      <c r="J164" s="1"/>
      <c r="K164" s="1"/>
      <c r="L164" s="1"/>
      <c r="M164" s="1"/>
      <c r="N164" s="1"/>
      <c r="O164" s="1"/>
      <c r="P164" s="1"/>
      <c r="Q164" s="1"/>
      <c r="R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row>
    <row r="165" spans="4:68">
      <c r="D165" s="1"/>
      <c r="E165" s="1"/>
      <c r="F165" s="1"/>
      <c r="G165" s="1"/>
      <c r="H165" s="1"/>
      <c r="I165" s="1"/>
      <c r="J165" s="1"/>
      <c r="K165" s="1"/>
      <c r="L165" s="1"/>
      <c r="M165" s="1"/>
      <c r="N165" s="1"/>
      <c r="O165" s="1"/>
      <c r="P165" s="1"/>
      <c r="Q165" s="1"/>
      <c r="R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row>
    <row r="166" spans="4:68">
      <c r="D166" s="1"/>
      <c r="E166" s="1"/>
      <c r="F166" s="1"/>
      <c r="G166" s="1"/>
      <c r="H166" s="1"/>
      <c r="I166" s="1"/>
      <c r="J166" s="1"/>
      <c r="K166" s="1"/>
      <c r="L166" s="1"/>
      <c r="M166" s="1"/>
      <c r="N166" s="1"/>
      <c r="O166" s="1"/>
      <c r="P166" s="1"/>
      <c r="Q166" s="1"/>
      <c r="R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row>
    <row r="167" spans="4:68">
      <c r="D167" s="1"/>
      <c r="E167" s="1"/>
      <c r="F167" s="1"/>
      <c r="G167" s="1"/>
      <c r="H167" s="1"/>
      <c r="I167" s="1"/>
      <c r="J167" s="1"/>
      <c r="K167" s="1"/>
      <c r="L167" s="1"/>
      <c r="M167" s="1"/>
      <c r="N167" s="1"/>
      <c r="O167" s="1"/>
      <c r="P167" s="1"/>
      <c r="Q167" s="1"/>
      <c r="R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row>
    <row r="168" spans="4:68">
      <c r="D168" s="1"/>
      <c r="E168" s="1"/>
      <c r="F168" s="1"/>
      <c r="G168" s="1"/>
      <c r="H168" s="1"/>
      <c r="I168" s="1"/>
      <c r="J168" s="1"/>
      <c r="K168" s="1"/>
      <c r="L168" s="1"/>
      <c r="M168" s="1"/>
      <c r="N168" s="1"/>
      <c r="O168" s="1"/>
      <c r="P168" s="1"/>
      <c r="Q168" s="1"/>
      <c r="R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row>
    <row r="169" spans="4:68">
      <c r="D169" s="1"/>
      <c r="E169" s="1"/>
      <c r="F169" s="1"/>
      <c r="G169" s="1"/>
      <c r="H169" s="1"/>
      <c r="I169" s="1"/>
      <c r="J169" s="1"/>
      <c r="K169" s="1"/>
      <c r="L169" s="1"/>
      <c r="M169" s="1"/>
      <c r="N169" s="1"/>
      <c r="O169" s="1"/>
      <c r="P169" s="1"/>
      <c r="Q169" s="1"/>
      <c r="R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row>
    <row r="170" spans="4:68">
      <c r="D170" s="1"/>
      <c r="E170" s="1"/>
      <c r="F170" s="1"/>
      <c r="G170" s="1"/>
      <c r="H170" s="1"/>
      <c r="I170" s="1"/>
      <c r="J170" s="1"/>
      <c r="K170" s="1"/>
      <c r="L170" s="1"/>
      <c r="M170" s="1"/>
      <c r="N170" s="1"/>
      <c r="O170" s="1"/>
      <c r="P170" s="1"/>
      <c r="Q170" s="1"/>
      <c r="R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row>
    <row r="171" spans="4:68">
      <c r="D171" s="1"/>
      <c r="E171" s="1"/>
      <c r="F171" s="1"/>
      <c r="G171" s="1"/>
      <c r="H171" s="1"/>
      <c r="I171" s="1"/>
      <c r="J171" s="1"/>
      <c r="K171" s="1"/>
      <c r="L171" s="1"/>
      <c r="M171" s="1"/>
      <c r="N171" s="1"/>
      <c r="O171" s="1"/>
      <c r="P171" s="1"/>
      <c r="Q171" s="1"/>
      <c r="R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row>
    <row r="172" spans="4:68">
      <c r="D172" s="1"/>
      <c r="E172" s="1"/>
      <c r="F172" s="1"/>
      <c r="G172" s="1"/>
      <c r="H172" s="1"/>
      <c r="I172" s="1"/>
      <c r="J172" s="1"/>
      <c r="K172" s="1"/>
      <c r="L172" s="1"/>
      <c r="M172" s="1"/>
      <c r="N172" s="1"/>
      <c r="O172" s="1"/>
      <c r="P172" s="1"/>
      <c r="Q172" s="1"/>
      <c r="R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row>
    <row r="173" spans="4:68">
      <c r="D173" s="1"/>
      <c r="E173" s="1"/>
      <c r="F173" s="1"/>
      <c r="G173" s="1"/>
      <c r="H173" s="1"/>
      <c r="I173" s="1"/>
      <c r="J173" s="1"/>
      <c r="K173" s="1"/>
      <c r="L173" s="1"/>
      <c r="M173" s="1"/>
      <c r="N173" s="1"/>
      <c r="O173" s="1"/>
      <c r="P173" s="1"/>
      <c r="Q173" s="1"/>
      <c r="R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row>
    <row r="174" spans="4:68">
      <c r="D174" s="1"/>
      <c r="E174" s="1"/>
      <c r="F174" s="1"/>
      <c r="G174" s="1"/>
      <c r="H174" s="1"/>
      <c r="I174" s="1"/>
      <c r="J174" s="1"/>
      <c r="K174" s="1"/>
      <c r="L174" s="1"/>
      <c r="M174" s="1"/>
      <c r="N174" s="1"/>
      <c r="O174" s="1"/>
      <c r="P174" s="1"/>
      <c r="Q174" s="1"/>
      <c r="R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row>
    <row r="175" spans="4:68">
      <c r="D175" s="1"/>
      <c r="E175" s="1"/>
      <c r="F175" s="1"/>
      <c r="G175" s="1"/>
      <c r="H175" s="1"/>
      <c r="I175" s="1"/>
      <c r="J175" s="1"/>
      <c r="K175" s="1"/>
      <c r="L175" s="1"/>
      <c r="M175" s="1"/>
      <c r="N175" s="1"/>
      <c r="O175" s="1"/>
      <c r="P175" s="1"/>
      <c r="Q175" s="1"/>
      <c r="R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row>
    <row r="176" spans="4:68">
      <c r="D176" s="1"/>
      <c r="E176" s="1"/>
      <c r="F176" s="1"/>
      <c r="G176" s="1"/>
      <c r="H176" s="1"/>
      <c r="I176" s="1"/>
      <c r="J176" s="1"/>
      <c r="K176" s="1"/>
      <c r="L176" s="1"/>
      <c r="M176" s="1"/>
      <c r="N176" s="1"/>
      <c r="O176" s="1"/>
      <c r="P176" s="1"/>
      <c r="Q176" s="1"/>
      <c r="R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row>
    <row r="177" spans="4:68">
      <c r="D177" s="1"/>
      <c r="E177" s="1"/>
      <c r="F177" s="1"/>
      <c r="G177" s="1"/>
      <c r="H177" s="1"/>
      <c r="I177" s="1"/>
      <c r="J177" s="1"/>
      <c r="K177" s="1"/>
      <c r="L177" s="1"/>
      <c r="M177" s="1"/>
      <c r="N177" s="1"/>
      <c r="O177" s="1"/>
      <c r="P177" s="1"/>
      <c r="Q177" s="1"/>
      <c r="R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row>
    <row r="178" spans="4:68">
      <c r="D178" s="1"/>
      <c r="E178" s="1"/>
      <c r="F178" s="1"/>
      <c r="G178" s="1"/>
      <c r="H178" s="1"/>
      <c r="I178" s="1"/>
      <c r="J178" s="1"/>
      <c r="K178" s="1"/>
      <c r="L178" s="1"/>
      <c r="M178" s="1"/>
      <c r="N178" s="1"/>
      <c r="O178" s="1"/>
      <c r="P178" s="1"/>
      <c r="Q178" s="1"/>
      <c r="R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row>
  </sheetData>
  <phoneticPr fontId="52" type="noConversion"/>
  <hyperlinks>
    <hyperlink ref="A2" location="Contents!A1" display="Contents"/>
    <hyperlink ref="A5" location="Group_IS!A1" display="Income Statement"/>
    <hyperlink ref="A6" location="Group_BS!A1" display="Balance Sheet"/>
    <hyperlink ref="A7" location="Group_Ratio!A1" display="Key Financial Indicators"/>
    <hyperlink ref="A8" location="Group_AQ!A1" display="Asset Quality"/>
    <hyperlink ref="A9" location="JBB_Info!A1" display="Jeonbuk Bank"/>
    <hyperlink ref="A10" location="KJB_Info!A1" display="Kwangju Bank"/>
    <hyperlink ref="A11" location="JBWC_Info!A1" display="JB Woori Capital"/>
    <hyperlink ref="A12" location="JBAM_Info!A1" display="JB Asset Management"/>
    <hyperlink ref="A13" location="PPCB_Info!A1" display="PPCB"/>
    <hyperlink ref="A4" location="Group_IS!A1" display="JB Financial Group"/>
    <hyperlink ref="A14" location="'JB Investment_IS'!A1" display="JB Investment"/>
    <hyperlink ref="A15" location="'Hybrid Securities'!A1" display="Other Financial Information"/>
  </hyperlinks>
  <printOptions horizontalCentered="1"/>
  <pageMargins left="0.31496062992125984" right="0.31496062992125984" top="0.86614173228346458" bottom="0.19685039370078741" header="0.43307086614173229" footer="0"/>
  <pageSetup paperSize="9" scale="45" firstPageNumber="0"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3" width="9.77734375" style="5" hidden="1" customWidth="1"/>
    <col min="54" max="55" width="9.77734375" style="1" hidden="1" customWidth="1"/>
    <col min="56" max="58" width="9.5546875" style="5" hidden="1" customWidth="1"/>
    <col min="59" max="68" width="9.5546875" style="5" customWidth="1"/>
    <col min="69" max="16384" width="8.88671875" style="1"/>
  </cols>
  <sheetData>
    <row r="1" spans="1:68" s="3" customFormat="1" ht="26.25" customHeight="1">
      <c r="A1" s="19"/>
      <c r="B1" s="19" t="s">
        <v>111</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6" t="s">
        <v>151</v>
      </c>
      <c r="C3" s="6"/>
      <c r="D3" s="10"/>
      <c r="E3" s="29" t="s">
        <v>107</v>
      </c>
      <c r="F3" s="29" t="s">
        <v>104</v>
      </c>
      <c r="G3" s="29" t="s">
        <v>105</v>
      </c>
      <c r="H3" s="29" t="s">
        <v>106</v>
      </c>
      <c r="I3" s="29" t="s">
        <v>639</v>
      </c>
      <c r="J3" s="29" t="s">
        <v>823</v>
      </c>
      <c r="K3" s="29" t="s">
        <v>835</v>
      </c>
      <c r="L3" s="29" t="s">
        <v>876</v>
      </c>
      <c r="M3" s="29" t="s">
        <v>932</v>
      </c>
      <c r="N3" s="29" t="s">
        <v>946</v>
      </c>
      <c r="O3" s="29" t="s">
        <v>983</v>
      </c>
      <c r="P3" s="29" t="s">
        <v>993</v>
      </c>
      <c r="Q3" s="29" t="s">
        <v>1037</v>
      </c>
      <c r="R3" s="29" t="s">
        <v>1128</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1036</v>
      </c>
      <c r="BK3" s="29" t="s">
        <v>1069</v>
      </c>
      <c r="BL3" s="29" t="s">
        <v>1089</v>
      </c>
      <c r="BM3" s="29" t="s">
        <v>1104</v>
      </c>
      <c r="BN3" s="29" t="s">
        <v>1123</v>
      </c>
      <c r="BO3" s="29" t="s">
        <v>1161</v>
      </c>
      <c r="BP3" s="29" t="s">
        <v>1171</v>
      </c>
    </row>
    <row r="4" spans="1:68" s="7" customFormat="1" ht="16.5" customHeight="1">
      <c r="A4" s="101" t="s">
        <v>819</v>
      </c>
      <c r="B4" s="37" t="s">
        <v>199</v>
      </c>
      <c r="C4" s="37"/>
      <c r="D4" s="10"/>
      <c r="E4" s="187">
        <v>96</v>
      </c>
      <c r="F4" s="187">
        <v>98</v>
      </c>
      <c r="G4" s="187">
        <v>98</v>
      </c>
      <c r="H4" s="187">
        <v>101</v>
      </c>
      <c r="I4" s="187">
        <v>100</v>
      </c>
      <c r="J4" s="187">
        <v>95</v>
      </c>
      <c r="K4" s="187">
        <v>94</v>
      </c>
      <c r="L4" s="187">
        <v>99</v>
      </c>
      <c r="M4" s="187">
        <v>97</v>
      </c>
      <c r="N4" s="187">
        <v>92</v>
      </c>
      <c r="O4" s="187">
        <v>86</v>
      </c>
      <c r="P4" s="187">
        <v>85</v>
      </c>
      <c r="Q4" s="187">
        <v>84</v>
      </c>
      <c r="R4" s="187">
        <v>82</v>
      </c>
      <c r="S4" s="126"/>
      <c r="T4" s="187">
        <v>96</v>
      </c>
      <c r="U4" s="187">
        <v>96</v>
      </c>
      <c r="V4" s="187">
        <v>98</v>
      </c>
      <c r="W4" s="187">
        <v>98</v>
      </c>
      <c r="X4" s="164">
        <v>100</v>
      </c>
      <c r="Y4" s="164">
        <v>101</v>
      </c>
      <c r="Z4" s="164">
        <v>101</v>
      </c>
      <c r="AA4" s="164">
        <v>102</v>
      </c>
      <c r="AB4" s="164">
        <v>102</v>
      </c>
      <c r="AC4" s="164">
        <v>100</v>
      </c>
      <c r="AD4" s="164">
        <v>100</v>
      </c>
      <c r="AE4" s="164">
        <v>98</v>
      </c>
      <c r="AF4" s="164">
        <v>98</v>
      </c>
      <c r="AG4" s="164">
        <v>95</v>
      </c>
      <c r="AH4" s="164">
        <v>95</v>
      </c>
      <c r="AI4" s="164">
        <v>94</v>
      </c>
      <c r="AJ4" s="164">
        <v>95</v>
      </c>
      <c r="AK4" s="164">
        <v>93</v>
      </c>
      <c r="AL4" s="164">
        <v>94</v>
      </c>
      <c r="AM4" s="164">
        <v>94</v>
      </c>
      <c r="AN4" s="164">
        <v>94</v>
      </c>
      <c r="AO4" s="164">
        <v>97</v>
      </c>
      <c r="AP4" s="164">
        <v>99</v>
      </c>
      <c r="AQ4" s="164">
        <v>99</v>
      </c>
      <c r="AR4" s="164">
        <v>99</v>
      </c>
      <c r="AS4" s="164">
        <v>97</v>
      </c>
      <c r="AT4" s="164">
        <v>97</v>
      </c>
      <c r="AU4" s="164">
        <v>97</v>
      </c>
      <c r="AV4" s="164">
        <v>97</v>
      </c>
      <c r="AW4" s="164">
        <v>92</v>
      </c>
      <c r="AX4" s="164">
        <v>92</v>
      </c>
      <c r="AY4" s="164">
        <v>91</v>
      </c>
      <c r="AZ4" s="164">
        <v>90</v>
      </c>
      <c r="BA4" s="164">
        <v>90</v>
      </c>
      <c r="BB4" s="164">
        <v>86</v>
      </c>
      <c r="BC4" s="164">
        <v>86</v>
      </c>
      <c r="BD4" s="164">
        <v>86</v>
      </c>
      <c r="BE4" s="164">
        <v>86</v>
      </c>
      <c r="BF4" s="164">
        <v>85</v>
      </c>
      <c r="BG4" s="164">
        <v>85</v>
      </c>
      <c r="BH4" s="164">
        <v>85</v>
      </c>
      <c r="BI4" s="164">
        <v>84</v>
      </c>
      <c r="BJ4" s="164">
        <v>84</v>
      </c>
      <c r="BK4" s="164">
        <v>84</v>
      </c>
      <c r="BL4" s="164">
        <v>83</v>
      </c>
      <c r="BM4" s="164">
        <v>84</v>
      </c>
      <c r="BN4" s="164">
        <v>82</v>
      </c>
      <c r="BO4" s="164">
        <v>82</v>
      </c>
      <c r="BP4" s="164">
        <v>81</v>
      </c>
    </row>
    <row r="5" spans="1:68" s="7" customFormat="1" ht="16.5" customHeight="1">
      <c r="A5" s="413" t="s">
        <v>83</v>
      </c>
      <c r="B5" s="10"/>
      <c r="C5" s="14" t="s">
        <v>200</v>
      </c>
      <c r="D5" s="10"/>
      <c r="E5" s="183">
        <v>82</v>
      </c>
      <c r="F5" s="183">
        <v>77</v>
      </c>
      <c r="G5" s="183">
        <v>71</v>
      </c>
      <c r="H5" s="183">
        <v>71</v>
      </c>
      <c r="I5" s="183">
        <v>71</v>
      </c>
      <c r="J5" s="183">
        <v>69</v>
      </c>
      <c r="K5" s="183">
        <v>70</v>
      </c>
      <c r="L5" s="183">
        <v>73</v>
      </c>
      <c r="M5" s="183">
        <v>74</v>
      </c>
      <c r="N5" s="183">
        <v>72</v>
      </c>
      <c r="O5" s="183">
        <v>69</v>
      </c>
      <c r="P5" s="183">
        <v>68</v>
      </c>
      <c r="Q5" s="183">
        <v>67</v>
      </c>
      <c r="R5" s="183">
        <v>64</v>
      </c>
      <c r="S5" s="131"/>
      <c r="T5" s="183">
        <v>72</v>
      </c>
      <c r="U5" s="183">
        <v>71</v>
      </c>
      <c r="V5" s="183">
        <v>71</v>
      </c>
      <c r="W5" s="183">
        <v>71</v>
      </c>
      <c r="X5" s="131">
        <v>71</v>
      </c>
      <c r="Y5" s="131">
        <v>71</v>
      </c>
      <c r="Z5" s="131">
        <v>71</v>
      </c>
      <c r="AA5" s="131">
        <v>72</v>
      </c>
      <c r="AB5" s="131">
        <v>72</v>
      </c>
      <c r="AC5" s="131">
        <v>71</v>
      </c>
      <c r="AD5" s="131">
        <v>71</v>
      </c>
      <c r="AE5" s="131">
        <v>69</v>
      </c>
      <c r="AF5" s="131">
        <v>69</v>
      </c>
      <c r="AG5" s="131">
        <v>69</v>
      </c>
      <c r="AH5" s="131">
        <v>69</v>
      </c>
      <c r="AI5" s="131">
        <v>68</v>
      </c>
      <c r="AJ5" s="131">
        <v>69</v>
      </c>
      <c r="AK5" s="131">
        <v>69</v>
      </c>
      <c r="AL5" s="131">
        <v>70</v>
      </c>
      <c r="AM5" s="131">
        <v>70</v>
      </c>
      <c r="AN5" s="131">
        <v>70</v>
      </c>
      <c r="AO5" s="131">
        <v>73</v>
      </c>
      <c r="AP5" s="131">
        <v>73</v>
      </c>
      <c r="AQ5" s="131">
        <v>74</v>
      </c>
      <c r="AR5" s="131">
        <v>74</v>
      </c>
      <c r="AS5" s="131">
        <v>74</v>
      </c>
      <c r="AT5" s="131">
        <v>74</v>
      </c>
      <c r="AU5" s="131">
        <v>74</v>
      </c>
      <c r="AV5" s="131">
        <v>74</v>
      </c>
      <c r="AW5" s="131">
        <v>72</v>
      </c>
      <c r="AX5" s="131">
        <v>72</v>
      </c>
      <c r="AY5" s="131">
        <v>71</v>
      </c>
      <c r="AZ5" s="131">
        <v>70</v>
      </c>
      <c r="BA5" s="131">
        <v>70</v>
      </c>
      <c r="BB5" s="131">
        <v>69</v>
      </c>
      <c r="BC5" s="131">
        <v>69</v>
      </c>
      <c r="BD5" s="131">
        <v>69</v>
      </c>
      <c r="BE5" s="131">
        <v>69</v>
      </c>
      <c r="BF5" s="131">
        <v>68</v>
      </c>
      <c r="BG5" s="131">
        <v>68</v>
      </c>
      <c r="BH5" s="131">
        <v>68</v>
      </c>
      <c r="BI5" s="131">
        <v>67</v>
      </c>
      <c r="BJ5" s="131">
        <v>67</v>
      </c>
      <c r="BK5" s="131">
        <v>67</v>
      </c>
      <c r="BL5" s="131">
        <v>66</v>
      </c>
      <c r="BM5" s="131">
        <v>66</v>
      </c>
      <c r="BN5" s="131">
        <v>64</v>
      </c>
      <c r="BO5" s="131">
        <v>64</v>
      </c>
      <c r="BP5" s="131">
        <v>63</v>
      </c>
    </row>
    <row r="6" spans="1:68" s="7" customFormat="1" ht="16.5" customHeight="1">
      <c r="A6" s="296" t="s">
        <v>97</v>
      </c>
      <c r="B6" s="10"/>
      <c r="C6" s="14" t="s">
        <v>203</v>
      </c>
      <c r="D6" s="10"/>
      <c r="E6" s="183">
        <v>9</v>
      </c>
      <c r="F6" s="183">
        <v>11</v>
      </c>
      <c r="G6" s="183">
        <v>14</v>
      </c>
      <c r="H6" s="183">
        <v>14</v>
      </c>
      <c r="I6" s="183">
        <v>13</v>
      </c>
      <c r="J6" s="183">
        <v>11</v>
      </c>
      <c r="K6" s="183">
        <v>10</v>
      </c>
      <c r="L6" s="183">
        <v>12</v>
      </c>
      <c r="M6" s="183">
        <v>10</v>
      </c>
      <c r="N6" s="183">
        <v>10</v>
      </c>
      <c r="O6" s="183">
        <v>8</v>
      </c>
      <c r="P6" s="183">
        <v>8</v>
      </c>
      <c r="Q6" s="183">
        <v>8</v>
      </c>
      <c r="R6" s="183">
        <v>8</v>
      </c>
      <c r="S6" s="131"/>
      <c r="T6" s="183">
        <v>13</v>
      </c>
      <c r="U6" s="183">
        <v>13</v>
      </c>
      <c r="V6" s="183">
        <v>14</v>
      </c>
      <c r="W6" s="183">
        <v>14</v>
      </c>
      <c r="X6" s="131">
        <v>14</v>
      </c>
      <c r="Y6" s="131">
        <v>14</v>
      </c>
      <c r="Z6" s="131">
        <v>14</v>
      </c>
      <c r="AA6" s="131">
        <v>13</v>
      </c>
      <c r="AB6" s="131">
        <v>13</v>
      </c>
      <c r="AC6" s="131">
        <v>13</v>
      </c>
      <c r="AD6" s="131">
        <v>13</v>
      </c>
      <c r="AE6" s="131">
        <v>13</v>
      </c>
      <c r="AF6" s="131">
        <v>13</v>
      </c>
      <c r="AG6" s="131">
        <v>11</v>
      </c>
      <c r="AH6" s="131">
        <v>11</v>
      </c>
      <c r="AI6" s="131">
        <v>11</v>
      </c>
      <c r="AJ6" s="131">
        <v>11</v>
      </c>
      <c r="AK6" s="131">
        <v>10</v>
      </c>
      <c r="AL6" s="131">
        <v>10</v>
      </c>
      <c r="AM6" s="131">
        <v>10</v>
      </c>
      <c r="AN6" s="131">
        <v>10</v>
      </c>
      <c r="AO6" s="131">
        <v>10</v>
      </c>
      <c r="AP6" s="131">
        <v>12</v>
      </c>
      <c r="AQ6" s="131">
        <v>11</v>
      </c>
      <c r="AR6" s="131">
        <v>11</v>
      </c>
      <c r="AS6" s="131">
        <v>10</v>
      </c>
      <c r="AT6" s="131">
        <v>10</v>
      </c>
      <c r="AU6" s="131">
        <v>10</v>
      </c>
      <c r="AV6" s="131">
        <v>10</v>
      </c>
      <c r="AW6" s="131">
        <v>10</v>
      </c>
      <c r="AX6" s="131">
        <v>10</v>
      </c>
      <c r="AY6" s="131">
        <v>10</v>
      </c>
      <c r="AZ6" s="131">
        <v>10</v>
      </c>
      <c r="BA6" s="131">
        <v>10</v>
      </c>
      <c r="BB6" s="131">
        <v>8</v>
      </c>
      <c r="BC6" s="131">
        <v>8</v>
      </c>
      <c r="BD6" s="131">
        <v>8</v>
      </c>
      <c r="BE6" s="131">
        <v>8</v>
      </c>
      <c r="BF6" s="131">
        <v>8</v>
      </c>
      <c r="BG6" s="131">
        <v>8</v>
      </c>
      <c r="BH6" s="131">
        <v>8</v>
      </c>
      <c r="BI6" s="131">
        <v>8</v>
      </c>
      <c r="BJ6" s="131">
        <v>8</v>
      </c>
      <c r="BK6" s="131">
        <v>8</v>
      </c>
      <c r="BL6" s="131">
        <v>8</v>
      </c>
      <c r="BM6" s="131">
        <v>8</v>
      </c>
      <c r="BN6" s="131">
        <v>8</v>
      </c>
      <c r="BO6" s="131">
        <v>8</v>
      </c>
      <c r="BP6" s="131">
        <v>7</v>
      </c>
    </row>
    <row r="7" spans="1:68" s="7" customFormat="1" ht="16.5" customHeight="1">
      <c r="A7" s="103" t="s">
        <v>85</v>
      </c>
      <c r="B7" s="10"/>
      <c r="C7" s="14" t="s">
        <v>204</v>
      </c>
      <c r="D7" s="10"/>
      <c r="E7" s="183">
        <v>0</v>
      </c>
      <c r="F7" s="183">
        <v>3</v>
      </c>
      <c r="G7" s="183">
        <v>5</v>
      </c>
      <c r="H7" s="183">
        <v>5</v>
      </c>
      <c r="I7" s="183">
        <v>4</v>
      </c>
      <c r="J7" s="183">
        <v>4</v>
      </c>
      <c r="K7" s="183">
        <v>4</v>
      </c>
      <c r="L7" s="183">
        <v>4</v>
      </c>
      <c r="M7" s="183">
        <v>4</v>
      </c>
      <c r="N7" s="183">
        <v>2</v>
      </c>
      <c r="O7" s="183">
        <v>1</v>
      </c>
      <c r="P7" s="183">
        <v>1</v>
      </c>
      <c r="Q7" s="183">
        <v>1</v>
      </c>
      <c r="R7" s="183">
        <v>1</v>
      </c>
      <c r="S7" s="131"/>
      <c r="T7" s="183">
        <v>3</v>
      </c>
      <c r="U7" s="183">
        <v>4</v>
      </c>
      <c r="V7" s="183">
        <v>5</v>
      </c>
      <c r="W7" s="183">
        <v>5</v>
      </c>
      <c r="X7" s="131">
        <v>5</v>
      </c>
      <c r="Y7" s="131">
        <v>5</v>
      </c>
      <c r="Z7" s="131">
        <v>5</v>
      </c>
      <c r="AA7" s="131">
        <v>5</v>
      </c>
      <c r="AB7" s="131">
        <v>5</v>
      </c>
      <c r="AC7" s="131">
        <v>4</v>
      </c>
      <c r="AD7" s="131">
        <v>4</v>
      </c>
      <c r="AE7" s="131">
        <v>4</v>
      </c>
      <c r="AF7" s="131">
        <v>4</v>
      </c>
      <c r="AG7" s="131">
        <v>4</v>
      </c>
      <c r="AH7" s="131">
        <v>4</v>
      </c>
      <c r="AI7" s="131">
        <v>4</v>
      </c>
      <c r="AJ7" s="131">
        <v>4</v>
      </c>
      <c r="AK7" s="131">
        <v>4</v>
      </c>
      <c r="AL7" s="131">
        <v>4</v>
      </c>
      <c r="AM7" s="131">
        <v>4</v>
      </c>
      <c r="AN7" s="131">
        <v>4</v>
      </c>
      <c r="AO7" s="131">
        <v>4</v>
      </c>
      <c r="AP7" s="131">
        <v>4</v>
      </c>
      <c r="AQ7" s="131">
        <v>4</v>
      </c>
      <c r="AR7" s="131">
        <v>4</v>
      </c>
      <c r="AS7" s="131">
        <v>4</v>
      </c>
      <c r="AT7" s="131">
        <v>4</v>
      </c>
      <c r="AU7" s="131">
        <v>4</v>
      </c>
      <c r="AV7" s="131">
        <v>4</v>
      </c>
      <c r="AW7" s="131">
        <v>2</v>
      </c>
      <c r="AX7" s="131">
        <v>2</v>
      </c>
      <c r="AY7" s="131">
        <v>2</v>
      </c>
      <c r="AZ7" s="131">
        <v>2</v>
      </c>
      <c r="BA7" s="131">
        <v>2</v>
      </c>
      <c r="BB7" s="131">
        <v>1</v>
      </c>
      <c r="BC7" s="131">
        <v>1</v>
      </c>
      <c r="BD7" s="131">
        <v>1</v>
      </c>
      <c r="BE7" s="131">
        <v>1</v>
      </c>
      <c r="BF7" s="131">
        <v>1</v>
      </c>
      <c r="BG7" s="131">
        <v>1</v>
      </c>
      <c r="BH7" s="131">
        <v>1</v>
      </c>
      <c r="BI7" s="131">
        <v>1</v>
      </c>
      <c r="BJ7" s="131">
        <v>1</v>
      </c>
      <c r="BK7" s="131">
        <v>1</v>
      </c>
      <c r="BL7" s="131">
        <v>1</v>
      </c>
      <c r="BM7" s="131">
        <v>1</v>
      </c>
      <c r="BN7" s="131">
        <v>1</v>
      </c>
      <c r="BO7" s="131">
        <v>1</v>
      </c>
      <c r="BP7" s="131">
        <v>1</v>
      </c>
    </row>
    <row r="8" spans="1:68" s="7" customFormat="1" ht="16.5" customHeight="1">
      <c r="A8" s="103" t="s">
        <v>86</v>
      </c>
      <c r="B8" s="10"/>
      <c r="C8" s="14" t="s">
        <v>205</v>
      </c>
      <c r="D8" s="10"/>
      <c r="E8" s="183">
        <v>5</v>
      </c>
      <c r="F8" s="183">
        <v>7</v>
      </c>
      <c r="G8" s="183">
        <v>8</v>
      </c>
      <c r="H8" s="183">
        <v>10</v>
      </c>
      <c r="I8" s="183">
        <v>10</v>
      </c>
      <c r="J8" s="183">
        <v>9</v>
      </c>
      <c r="K8" s="183">
        <v>8</v>
      </c>
      <c r="L8" s="183">
        <v>8</v>
      </c>
      <c r="M8" s="183">
        <v>7</v>
      </c>
      <c r="N8" s="183">
        <v>6</v>
      </c>
      <c r="O8" s="183">
        <v>6</v>
      </c>
      <c r="P8" s="183">
        <v>6</v>
      </c>
      <c r="Q8" s="183">
        <v>6</v>
      </c>
      <c r="R8" s="183">
        <v>6</v>
      </c>
      <c r="S8" s="131"/>
      <c r="T8" s="183">
        <v>8</v>
      </c>
      <c r="U8" s="183">
        <v>8</v>
      </c>
      <c r="V8" s="183">
        <v>8</v>
      </c>
      <c r="W8" s="183">
        <v>8</v>
      </c>
      <c r="X8" s="131">
        <v>9</v>
      </c>
      <c r="Y8" s="131">
        <v>10</v>
      </c>
      <c r="Z8" s="131">
        <v>10</v>
      </c>
      <c r="AA8" s="131">
        <v>10</v>
      </c>
      <c r="AB8" s="131">
        <v>10</v>
      </c>
      <c r="AC8" s="131">
        <v>10</v>
      </c>
      <c r="AD8" s="131">
        <v>10</v>
      </c>
      <c r="AE8" s="131">
        <v>10</v>
      </c>
      <c r="AF8" s="131">
        <v>10</v>
      </c>
      <c r="AG8" s="131">
        <v>9</v>
      </c>
      <c r="AH8" s="131">
        <v>9</v>
      </c>
      <c r="AI8" s="131">
        <v>9</v>
      </c>
      <c r="AJ8" s="131">
        <v>9</v>
      </c>
      <c r="AK8" s="131">
        <v>8</v>
      </c>
      <c r="AL8" s="131">
        <v>8</v>
      </c>
      <c r="AM8" s="131">
        <v>8</v>
      </c>
      <c r="AN8" s="131">
        <v>8</v>
      </c>
      <c r="AO8" s="131">
        <v>8</v>
      </c>
      <c r="AP8" s="131">
        <v>8</v>
      </c>
      <c r="AQ8" s="131">
        <v>8</v>
      </c>
      <c r="AR8" s="131">
        <v>8</v>
      </c>
      <c r="AS8" s="131">
        <v>7</v>
      </c>
      <c r="AT8" s="131">
        <v>7</v>
      </c>
      <c r="AU8" s="131">
        <v>7</v>
      </c>
      <c r="AV8" s="131">
        <v>7</v>
      </c>
      <c r="AW8" s="131">
        <v>6</v>
      </c>
      <c r="AX8" s="131">
        <v>6</v>
      </c>
      <c r="AY8" s="131">
        <v>6</v>
      </c>
      <c r="AZ8" s="131">
        <v>6</v>
      </c>
      <c r="BA8" s="131">
        <v>6</v>
      </c>
      <c r="BB8" s="131">
        <v>6</v>
      </c>
      <c r="BC8" s="131">
        <v>6</v>
      </c>
      <c r="BD8" s="131">
        <v>6</v>
      </c>
      <c r="BE8" s="131">
        <v>6</v>
      </c>
      <c r="BF8" s="131">
        <v>6</v>
      </c>
      <c r="BG8" s="131">
        <v>6</v>
      </c>
      <c r="BH8" s="131">
        <v>6</v>
      </c>
      <c r="BI8" s="131">
        <v>6</v>
      </c>
      <c r="BJ8" s="131">
        <v>6</v>
      </c>
      <c r="BK8" s="131">
        <v>6</v>
      </c>
      <c r="BL8" s="131">
        <v>6</v>
      </c>
      <c r="BM8" s="131">
        <v>6</v>
      </c>
      <c r="BN8" s="131">
        <v>6</v>
      </c>
      <c r="BO8" s="131">
        <v>6</v>
      </c>
      <c r="BP8" s="131">
        <v>6</v>
      </c>
    </row>
    <row r="9" spans="1:68" s="7" customFormat="1" ht="16.5" customHeight="1">
      <c r="A9" s="103" t="s">
        <v>94</v>
      </c>
      <c r="B9" s="213"/>
      <c r="C9" s="205" t="s">
        <v>352</v>
      </c>
      <c r="D9" s="10"/>
      <c r="E9" s="224">
        <v>0</v>
      </c>
      <c r="F9" s="224">
        <v>0</v>
      </c>
      <c r="G9" s="224">
        <v>0</v>
      </c>
      <c r="H9" s="224">
        <v>1</v>
      </c>
      <c r="I9" s="224">
        <v>2</v>
      </c>
      <c r="J9" s="224">
        <v>2</v>
      </c>
      <c r="K9" s="224">
        <v>2</v>
      </c>
      <c r="L9" s="224">
        <v>2</v>
      </c>
      <c r="M9" s="224">
        <v>2</v>
      </c>
      <c r="N9" s="224">
        <v>2</v>
      </c>
      <c r="O9" s="224">
        <v>2</v>
      </c>
      <c r="P9" s="224">
        <v>2</v>
      </c>
      <c r="Q9" s="224">
        <v>2</v>
      </c>
      <c r="R9" s="224">
        <v>3</v>
      </c>
      <c r="S9" s="131"/>
      <c r="T9" s="224">
        <v>0</v>
      </c>
      <c r="U9" s="224">
        <v>0</v>
      </c>
      <c r="V9" s="224">
        <v>0</v>
      </c>
      <c r="W9" s="224">
        <v>0</v>
      </c>
      <c r="X9" s="224">
        <v>1</v>
      </c>
      <c r="Y9" s="224">
        <v>1</v>
      </c>
      <c r="Z9" s="224">
        <v>1</v>
      </c>
      <c r="AA9" s="224">
        <v>2</v>
      </c>
      <c r="AB9" s="224">
        <v>2</v>
      </c>
      <c r="AC9" s="224">
        <v>2</v>
      </c>
      <c r="AD9" s="224">
        <v>2</v>
      </c>
      <c r="AE9" s="224">
        <v>2</v>
      </c>
      <c r="AF9" s="224">
        <v>2</v>
      </c>
      <c r="AG9" s="224">
        <v>2</v>
      </c>
      <c r="AH9" s="224">
        <v>2</v>
      </c>
      <c r="AI9" s="224">
        <v>2</v>
      </c>
      <c r="AJ9" s="224">
        <v>2</v>
      </c>
      <c r="AK9" s="224">
        <v>2</v>
      </c>
      <c r="AL9" s="224">
        <v>2</v>
      </c>
      <c r="AM9" s="224">
        <v>2</v>
      </c>
      <c r="AN9" s="224">
        <v>2</v>
      </c>
      <c r="AO9" s="224">
        <v>2</v>
      </c>
      <c r="AP9" s="224">
        <v>2</v>
      </c>
      <c r="AQ9" s="224">
        <v>2</v>
      </c>
      <c r="AR9" s="224">
        <v>2</v>
      </c>
      <c r="AS9" s="224">
        <v>2</v>
      </c>
      <c r="AT9" s="224">
        <v>2</v>
      </c>
      <c r="AU9" s="224">
        <v>2</v>
      </c>
      <c r="AV9" s="224">
        <v>2</v>
      </c>
      <c r="AW9" s="224">
        <v>2</v>
      </c>
      <c r="AX9" s="224">
        <v>2</v>
      </c>
      <c r="AY9" s="224">
        <v>2</v>
      </c>
      <c r="AZ9" s="224">
        <v>2</v>
      </c>
      <c r="BA9" s="224">
        <v>2</v>
      </c>
      <c r="BB9" s="224">
        <v>2</v>
      </c>
      <c r="BC9" s="224">
        <v>2</v>
      </c>
      <c r="BD9" s="224">
        <v>2</v>
      </c>
      <c r="BE9" s="224">
        <v>2</v>
      </c>
      <c r="BF9" s="224">
        <v>2</v>
      </c>
      <c r="BG9" s="224">
        <v>2</v>
      </c>
      <c r="BH9" s="224">
        <v>2</v>
      </c>
      <c r="BI9" s="224">
        <v>2</v>
      </c>
      <c r="BJ9" s="224">
        <v>2</v>
      </c>
      <c r="BK9" s="224">
        <v>2</v>
      </c>
      <c r="BL9" s="224">
        <v>2</v>
      </c>
      <c r="BM9" s="224">
        <v>3</v>
      </c>
      <c r="BN9" s="224">
        <v>3</v>
      </c>
      <c r="BO9" s="224">
        <v>3</v>
      </c>
      <c r="BP9" s="224">
        <v>4</v>
      </c>
    </row>
    <row r="10" spans="1:68" s="7" customFormat="1" ht="16.5" customHeight="1">
      <c r="A10" s="103" t="s">
        <v>95</v>
      </c>
      <c r="B10" s="10" t="s">
        <v>153</v>
      </c>
      <c r="C10" s="10"/>
      <c r="D10" s="10"/>
      <c r="E10" s="126">
        <v>1110</v>
      </c>
      <c r="F10" s="126">
        <v>1092</v>
      </c>
      <c r="G10" s="126">
        <v>1072</v>
      </c>
      <c r="H10" s="126">
        <v>1109</v>
      </c>
      <c r="I10" s="126">
        <v>1130</v>
      </c>
      <c r="J10" s="126">
        <v>1197</v>
      </c>
      <c r="K10" s="126">
        <v>1126</v>
      </c>
      <c r="L10" s="126">
        <v>1198</v>
      </c>
      <c r="M10" s="126">
        <v>1223</v>
      </c>
      <c r="N10" s="126">
        <v>1248</v>
      </c>
      <c r="O10" s="126">
        <v>1204</v>
      </c>
      <c r="P10" s="126">
        <v>1242</v>
      </c>
      <c r="Q10" s="126">
        <v>1341</v>
      </c>
      <c r="R10" s="126">
        <v>1439</v>
      </c>
      <c r="S10" s="126"/>
      <c r="T10" s="126">
        <v>1092</v>
      </c>
      <c r="U10" s="126">
        <v>1081</v>
      </c>
      <c r="V10" s="126">
        <v>1072</v>
      </c>
      <c r="W10" s="126">
        <v>1089</v>
      </c>
      <c r="X10" s="126">
        <v>1095</v>
      </c>
      <c r="Y10" s="126">
        <v>1106</v>
      </c>
      <c r="Z10" s="126">
        <v>1109</v>
      </c>
      <c r="AA10" s="126">
        <v>1139</v>
      </c>
      <c r="AB10" s="126">
        <v>1147</v>
      </c>
      <c r="AC10" s="126">
        <v>1138</v>
      </c>
      <c r="AD10" s="126">
        <v>1130</v>
      </c>
      <c r="AE10" s="126">
        <v>1145</v>
      </c>
      <c r="AF10" s="126">
        <v>1151</v>
      </c>
      <c r="AG10" s="126">
        <v>1144</v>
      </c>
      <c r="AH10" s="126">
        <v>1197</v>
      </c>
      <c r="AI10" s="126">
        <v>1128</v>
      </c>
      <c r="AJ10" s="126">
        <v>1124</v>
      </c>
      <c r="AK10" s="126">
        <v>1131</v>
      </c>
      <c r="AL10" s="126">
        <v>1126</v>
      </c>
      <c r="AM10" s="126">
        <v>1160</v>
      </c>
      <c r="AN10" s="126">
        <v>1174</v>
      </c>
      <c r="AO10" s="126">
        <v>1172</v>
      </c>
      <c r="AP10" s="126">
        <v>1198</v>
      </c>
      <c r="AQ10" s="126">
        <v>1202</v>
      </c>
      <c r="AR10" s="126">
        <v>1190</v>
      </c>
      <c r="AS10" s="126">
        <v>1186</v>
      </c>
      <c r="AT10" s="126">
        <v>1223</v>
      </c>
      <c r="AU10" s="126">
        <v>1221</v>
      </c>
      <c r="AV10" s="126">
        <v>1217</v>
      </c>
      <c r="AW10" s="126">
        <v>1219</v>
      </c>
      <c r="AX10" s="126">
        <v>1248</v>
      </c>
      <c r="AY10" s="126">
        <v>1221</v>
      </c>
      <c r="AZ10" s="126">
        <v>1237</v>
      </c>
      <c r="BA10" s="126">
        <v>1237</v>
      </c>
      <c r="BB10" s="126">
        <v>1204</v>
      </c>
      <c r="BC10" s="126">
        <v>1195</v>
      </c>
      <c r="BD10" s="126">
        <v>1203</v>
      </c>
      <c r="BE10" s="126">
        <v>1225</v>
      </c>
      <c r="BF10" s="135">
        <v>1242</v>
      </c>
      <c r="BG10" s="135">
        <v>1279</v>
      </c>
      <c r="BH10" s="135">
        <v>1297</v>
      </c>
      <c r="BI10" s="135">
        <v>1332</v>
      </c>
      <c r="BJ10" s="135">
        <v>1341</v>
      </c>
      <c r="BK10" s="135">
        <v>1349</v>
      </c>
      <c r="BL10" s="135">
        <v>1393</v>
      </c>
      <c r="BM10" s="135">
        <v>1412</v>
      </c>
      <c r="BN10" s="135">
        <v>1439</v>
      </c>
      <c r="BO10" s="135">
        <v>1432</v>
      </c>
      <c r="BP10" s="135">
        <v>1469</v>
      </c>
    </row>
    <row r="11" spans="1:68" s="7" customFormat="1" ht="16.5" customHeight="1">
      <c r="A11" s="103" t="s">
        <v>98</v>
      </c>
      <c r="B11" s="10" t="s">
        <v>340</v>
      </c>
      <c r="C11" s="10"/>
      <c r="D11" s="10"/>
      <c r="E11" s="128" t="s">
        <v>7</v>
      </c>
      <c r="F11" s="128" t="s">
        <v>7</v>
      </c>
      <c r="G11" s="128" t="s">
        <v>7</v>
      </c>
      <c r="H11" s="128" t="s">
        <v>7</v>
      </c>
      <c r="I11" s="128" t="s">
        <v>7</v>
      </c>
      <c r="J11" s="128" t="s">
        <v>7</v>
      </c>
      <c r="K11" s="128" t="s">
        <v>7</v>
      </c>
      <c r="L11" s="128" t="s">
        <v>7</v>
      </c>
      <c r="M11" s="128" t="s">
        <v>7</v>
      </c>
      <c r="N11" s="128" t="s">
        <v>7</v>
      </c>
      <c r="O11" s="128" t="s">
        <v>7</v>
      </c>
      <c r="P11" s="128" t="s">
        <v>7</v>
      </c>
      <c r="Q11" s="128" t="s">
        <v>7</v>
      </c>
      <c r="R11" s="128" t="s">
        <v>7</v>
      </c>
      <c r="S11" s="126"/>
      <c r="T11" s="128" t="s">
        <v>7</v>
      </c>
      <c r="U11" s="128" t="s">
        <v>7</v>
      </c>
      <c r="V11" s="128" t="s">
        <v>7</v>
      </c>
      <c r="W11" s="128" t="s">
        <v>7</v>
      </c>
      <c r="X11" s="128" t="s">
        <v>7</v>
      </c>
      <c r="Y11" s="128" t="s">
        <v>7</v>
      </c>
      <c r="Z11" s="128" t="s">
        <v>7</v>
      </c>
      <c r="AA11" s="128" t="s">
        <v>7</v>
      </c>
      <c r="AB11" s="128" t="s">
        <v>7</v>
      </c>
      <c r="AC11" s="128" t="s">
        <v>7</v>
      </c>
      <c r="AD11" s="128" t="s">
        <v>7</v>
      </c>
      <c r="AE11" s="128" t="s">
        <v>7</v>
      </c>
      <c r="AF11" s="128" t="s">
        <v>7</v>
      </c>
      <c r="AG11" s="128" t="s">
        <v>7</v>
      </c>
      <c r="AH11" s="128" t="s">
        <v>7</v>
      </c>
      <c r="AI11" s="128" t="s">
        <v>7</v>
      </c>
      <c r="AJ11" s="128" t="s">
        <v>7</v>
      </c>
      <c r="AK11" s="128" t="s">
        <v>7</v>
      </c>
      <c r="AL11" s="128" t="s">
        <v>7</v>
      </c>
      <c r="AM11" s="128" t="s">
        <v>7</v>
      </c>
      <c r="AN11" s="128" t="s">
        <v>7</v>
      </c>
      <c r="AO11" s="128" t="s">
        <v>7</v>
      </c>
      <c r="AP11" s="128" t="s">
        <v>7</v>
      </c>
      <c r="AQ11" s="128" t="s">
        <v>7</v>
      </c>
      <c r="AR11" s="128" t="s">
        <v>7</v>
      </c>
      <c r="AS11" s="128" t="s">
        <v>7</v>
      </c>
      <c r="AT11" s="128" t="s">
        <v>7</v>
      </c>
      <c r="AU11" s="128" t="s">
        <v>7</v>
      </c>
      <c r="AV11" s="128" t="s">
        <v>7</v>
      </c>
      <c r="AW11" s="128" t="s">
        <v>7</v>
      </c>
      <c r="AX11" s="128" t="s">
        <v>7</v>
      </c>
      <c r="AY11" s="128" t="s">
        <v>7</v>
      </c>
      <c r="AZ11" s="128" t="s">
        <v>7</v>
      </c>
      <c r="BA11" s="128" t="s">
        <v>7</v>
      </c>
      <c r="BB11" s="128" t="s">
        <v>7</v>
      </c>
      <c r="BC11" s="128" t="s">
        <v>7</v>
      </c>
      <c r="BD11" s="128" t="s">
        <v>7</v>
      </c>
      <c r="BE11" s="128" t="s">
        <v>7</v>
      </c>
      <c r="BF11" s="128" t="s">
        <v>7</v>
      </c>
      <c r="BG11" s="128" t="s">
        <v>7</v>
      </c>
      <c r="BH11" s="128" t="s">
        <v>7</v>
      </c>
      <c r="BI11" s="128" t="s">
        <v>7</v>
      </c>
      <c r="BJ11" s="128" t="s">
        <v>7</v>
      </c>
      <c r="BK11" s="128" t="s">
        <v>7</v>
      </c>
      <c r="BL11" s="128" t="s">
        <v>7</v>
      </c>
      <c r="BM11" s="128" t="s">
        <v>7</v>
      </c>
      <c r="BN11" s="128" t="s">
        <v>7</v>
      </c>
      <c r="BO11" s="128" t="s">
        <v>7</v>
      </c>
      <c r="BP11" s="128" t="s">
        <v>7</v>
      </c>
    </row>
    <row r="12" spans="1:68" s="7" customFormat="1" ht="16.5" customHeight="1" thickBot="1">
      <c r="A12" s="103" t="s">
        <v>101</v>
      </c>
      <c r="B12" s="39" t="s">
        <v>413</v>
      </c>
      <c r="C12" s="39"/>
      <c r="D12" s="39"/>
      <c r="E12" s="129" t="s">
        <v>8</v>
      </c>
      <c r="F12" s="129" t="s">
        <v>9</v>
      </c>
      <c r="G12" s="129" t="s">
        <v>8</v>
      </c>
      <c r="H12" s="129" t="s">
        <v>8</v>
      </c>
      <c r="I12" s="129" t="s">
        <v>8</v>
      </c>
      <c r="J12" s="129" t="s">
        <v>8</v>
      </c>
      <c r="K12" s="129" t="s">
        <v>610</v>
      </c>
      <c r="L12" s="129" t="s">
        <v>610</v>
      </c>
      <c r="M12" s="129" t="s">
        <v>610</v>
      </c>
      <c r="N12" s="129" t="s">
        <v>610</v>
      </c>
      <c r="O12" s="129" t="s">
        <v>610</v>
      </c>
      <c r="P12" s="129" t="s">
        <v>610</v>
      </c>
      <c r="Q12" s="129" t="s">
        <v>610</v>
      </c>
      <c r="R12" s="129" t="s">
        <v>610</v>
      </c>
      <c r="S12" s="127"/>
      <c r="T12" s="129" t="s">
        <v>9</v>
      </c>
      <c r="U12" s="129" t="s">
        <v>9</v>
      </c>
      <c r="V12" s="129" t="s">
        <v>8</v>
      </c>
      <c r="W12" s="129" t="s">
        <v>8</v>
      </c>
      <c r="X12" s="129" t="s">
        <v>8</v>
      </c>
      <c r="Y12" s="129" t="s">
        <v>8</v>
      </c>
      <c r="Z12" s="129" t="s">
        <v>8</v>
      </c>
      <c r="AA12" s="129" t="s">
        <v>8</v>
      </c>
      <c r="AB12" s="129" t="s">
        <v>8</v>
      </c>
      <c r="AC12" s="129" t="s">
        <v>8</v>
      </c>
      <c r="AD12" s="129" t="s">
        <v>8</v>
      </c>
      <c r="AE12" s="129" t="s">
        <v>8</v>
      </c>
      <c r="AF12" s="129" t="s">
        <v>8</v>
      </c>
      <c r="AG12" s="129" t="s">
        <v>8</v>
      </c>
      <c r="AH12" s="129" t="s">
        <v>8</v>
      </c>
      <c r="AI12" s="129" t="s">
        <v>8</v>
      </c>
      <c r="AJ12" s="129" t="s">
        <v>8</v>
      </c>
      <c r="AK12" s="129" t="s">
        <v>610</v>
      </c>
      <c r="AL12" s="129" t="s">
        <v>610</v>
      </c>
      <c r="AM12" s="129" t="s">
        <v>610</v>
      </c>
      <c r="AN12" s="129" t="s">
        <v>610</v>
      </c>
      <c r="AO12" s="129" t="s">
        <v>610</v>
      </c>
      <c r="AP12" s="129" t="s">
        <v>610</v>
      </c>
      <c r="AQ12" s="129" t="s">
        <v>610</v>
      </c>
      <c r="AR12" s="129" t="s">
        <v>610</v>
      </c>
      <c r="AS12" s="129" t="s">
        <v>610</v>
      </c>
      <c r="AT12" s="129" t="s">
        <v>610</v>
      </c>
      <c r="AU12" s="129" t="s">
        <v>610</v>
      </c>
      <c r="AV12" s="129" t="s">
        <v>610</v>
      </c>
      <c r="AW12" s="129" t="s">
        <v>610</v>
      </c>
      <c r="AX12" s="129" t="s">
        <v>610</v>
      </c>
      <c r="AY12" s="129" t="s">
        <v>610</v>
      </c>
      <c r="AZ12" s="129" t="s">
        <v>610</v>
      </c>
      <c r="BA12" s="129" t="s">
        <v>610</v>
      </c>
      <c r="BB12" s="129" t="s">
        <v>610</v>
      </c>
      <c r="BC12" s="129" t="s">
        <v>610</v>
      </c>
      <c r="BD12" s="129" t="s">
        <v>610</v>
      </c>
      <c r="BE12" s="129" t="s">
        <v>610</v>
      </c>
      <c r="BF12" s="129" t="s">
        <v>610</v>
      </c>
      <c r="BG12" s="129" t="s">
        <v>610</v>
      </c>
      <c r="BH12" s="129" t="s">
        <v>610</v>
      </c>
      <c r="BI12" s="129" t="s">
        <v>610</v>
      </c>
      <c r="BJ12" s="129" t="s">
        <v>610</v>
      </c>
      <c r="BK12" s="129" t="s">
        <v>610</v>
      </c>
      <c r="BL12" s="129" t="s">
        <v>610</v>
      </c>
      <c r="BM12" s="129" t="s">
        <v>610</v>
      </c>
      <c r="BN12" s="129" t="s">
        <v>610</v>
      </c>
      <c r="BO12" s="129" t="s">
        <v>610</v>
      </c>
      <c r="BP12" s="129" t="s">
        <v>610</v>
      </c>
    </row>
    <row r="13" spans="1:68" s="7" customFormat="1" ht="16.5" customHeight="1">
      <c r="A13" s="103" t="s">
        <v>87</v>
      </c>
      <c r="B13" s="1"/>
      <c r="C13" s="1"/>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D13" s="5"/>
      <c r="BE13" s="5"/>
      <c r="BF13" s="5"/>
      <c r="BG13" s="5"/>
      <c r="BH13" s="5"/>
      <c r="BI13" s="5"/>
      <c r="BJ13" s="5"/>
      <c r="BK13" s="5"/>
      <c r="BL13" s="5"/>
      <c r="BM13" s="5"/>
      <c r="BN13" s="5"/>
      <c r="BO13" s="5"/>
      <c r="BP13" s="5"/>
    </row>
    <row r="14" spans="1:68" s="7" customFormat="1" ht="16.5" customHeight="1">
      <c r="A14" s="103" t="s">
        <v>89</v>
      </c>
      <c r="B14" s="1"/>
      <c r="C14" s="58"/>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D14" s="5"/>
      <c r="BE14" s="5"/>
      <c r="BF14" s="5"/>
      <c r="BG14" s="5"/>
      <c r="BH14" s="5"/>
      <c r="BI14" s="5"/>
      <c r="BJ14" s="5"/>
      <c r="BK14" s="5"/>
      <c r="BL14" s="5"/>
      <c r="BM14" s="5"/>
      <c r="BN14" s="5"/>
      <c r="BO14" s="5"/>
      <c r="BP14" s="5"/>
    </row>
    <row r="15" spans="1:68" s="7" customFormat="1" ht="16.5" customHeight="1">
      <c r="A15" s="101" t="s">
        <v>84</v>
      </c>
      <c r="B15" s="1"/>
      <c r="C15" s="58"/>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D15" s="5"/>
      <c r="BE15" s="5"/>
      <c r="BF15" s="5"/>
      <c r="BG15" s="5"/>
      <c r="BH15" s="5"/>
      <c r="BI15" s="5"/>
      <c r="BJ15" s="5"/>
      <c r="BK15" s="5"/>
      <c r="BL15" s="5"/>
      <c r="BM15" s="5"/>
      <c r="BN15" s="5"/>
      <c r="BO15" s="5"/>
      <c r="BP15" s="5"/>
    </row>
    <row r="16" spans="1:68" s="7" customFormat="1" ht="16.5" customHeight="1">
      <c r="A16" s="101" t="s">
        <v>90</v>
      </c>
      <c r="B16" s="1"/>
      <c r="C16" s="1"/>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D16" s="5"/>
      <c r="BE16" s="5"/>
      <c r="BF16" s="5"/>
      <c r="BG16" s="5"/>
      <c r="BH16" s="5"/>
      <c r="BI16" s="5"/>
      <c r="BJ16" s="5"/>
      <c r="BK16" s="5"/>
      <c r="BL16" s="5"/>
      <c r="BM16" s="5"/>
      <c r="BN16" s="5"/>
      <c r="BO16" s="5"/>
      <c r="BP16" s="5"/>
    </row>
    <row r="17" spans="1:68" s="7" customFormat="1" ht="16.5" customHeight="1">
      <c r="A17" s="101" t="s">
        <v>91</v>
      </c>
      <c r="B17" s="1"/>
      <c r="C17" s="1"/>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D17" s="5"/>
      <c r="BE17" s="5"/>
      <c r="BF17" s="5"/>
      <c r="BG17" s="5"/>
      <c r="BH17" s="5"/>
      <c r="BI17" s="5"/>
      <c r="BJ17" s="5"/>
      <c r="BK17" s="5"/>
      <c r="BL17" s="5"/>
      <c r="BM17" s="5"/>
      <c r="BN17" s="5"/>
      <c r="BO17" s="5"/>
      <c r="BP17" s="5"/>
    </row>
    <row r="18" spans="1:68" s="7" customFormat="1" ht="16.5" customHeight="1">
      <c r="A18" s="101" t="s">
        <v>924</v>
      </c>
      <c r="B18" s="1"/>
      <c r="C18" s="1"/>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D18" s="5"/>
      <c r="BE18" s="5"/>
      <c r="BF18" s="5"/>
      <c r="BG18" s="5"/>
      <c r="BH18" s="5"/>
      <c r="BI18" s="5"/>
      <c r="BJ18" s="5"/>
      <c r="BK18" s="5"/>
      <c r="BL18" s="5"/>
      <c r="BM18" s="5"/>
      <c r="BN18" s="5"/>
      <c r="BO18" s="5"/>
      <c r="BP18" s="5"/>
    </row>
    <row r="19" spans="1:68" s="7" customFormat="1" ht="16.5" customHeight="1">
      <c r="A19" s="101" t="s">
        <v>953</v>
      </c>
      <c r="B19" s="1"/>
      <c r="C19" s="1"/>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D19" s="5"/>
      <c r="BE19" s="5"/>
      <c r="BF19" s="5"/>
      <c r="BG19" s="5"/>
      <c r="BH19" s="5"/>
      <c r="BI19" s="5"/>
      <c r="BJ19" s="5"/>
      <c r="BK19" s="5"/>
      <c r="BL19" s="5"/>
      <c r="BM19" s="5"/>
      <c r="BN19" s="5"/>
      <c r="BO19" s="5"/>
      <c r="BP19" s="5"/>
    </row>
    <row r="20" spans="1:68" s="8" customFormat="1" ht="16.5" customHeight="1">
      <c r="A20" s="591" t="s">
        <v>1009</v>
      </c>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D20" s="5"/>
      <c r="BE20" s="5"/>
      <c r="BF20" s="5"/>
      <c r="BG20" s="5"/>
      <c r="BH20" s="5"/>
      <c r="BI20" s="5"/>
      <c r="BJ20" s="5"/>
      <c r="BK20" s="5"/>
      <c r="BL20" s="5"/>
      <c r="BM20" s="5"/>
      <c r="BN20" s="5"/>
      <c r="BO20" s="5"/>
      <c r="BP20" s="5"/>
    </row>
    <row r="21" spans="1:68" s="8" customFormat="1" ht="16.5" customHeight="1">
      <c r="A21" s="98"/>
      <c r="B21" s="1"/>
      <c r="C21" s="1"/>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D21" s="5"/>
      <c r="BE21" s="5"/>
      <c r="BF21" s="5"/>
      <c r="BG21" s="5"/>
      <c r="BH21" s="5"/>
      <c r="BI21" s="5"/>
      <c r="BJ21" s="5"/>
      <c r="BK21" s="5"/>
      <c r="BL21" s="5"/>
      <c r="BM21" s="5"/>
      <c r="BN21" s="5"/>
      <c r="BO21" s="5"/>
      <c r="BP21" s="5"/>
    </row>
    <row r="22" spans="1:68" ht="16.5" customHeight="1"/>
    <row r="23" spans="1:68" ht="16.5" customHeight="1"/>
    <row r="24" spans="1:68" ht="16.5" customHeight="1"/>
    <row r="25" spans="1:68" ht="16.5" customHeight="1"/>
    <row r="26" spans="1:68" ht="16.5" customHeight="1"/>
    <row r="27" spans="1:68" ht="16.5" customHeight="1"/>
    <row r="28" spans="1:68" ht="16.5" customHeight="1"/>
    <row r="29" spans="1:68" ht="16.5" customHeight="1"/>
    <row r="30" spans="1:68" ht="16.5" customHeight="1"/>
    <row r="31" spans="1:68" ht="16.5" customHeight="1"/>
    <row r="32" spans="1:68" ht="16.5" customHeight="1"/>
    <row r="33" spans="5:23" ht="16.5" customHeight="1"/>
    <row r="34" spans="5:23" ht="16.5" customHeight="1"/>
    <row r="35" spans="5:23" ht="16.5" customHeight="1"/>
    <row r="36" spans="5:23" ht="16.5" customHeight="1"/>
    <row r="37" spans="5:23" ht="16.5" customHeight="1"/>
    <row r="38" spans="5:23" ht="16.5" customHeight="1"/>
    <row r="39" spans="5:23" ht="16.5" customHeight="1"/>
    <row r="40" spans="5:23" ht="16.5" customHeight="1"/>
    <row r="41" spans="5:23" ht="16.5" customHeight="1">
      <c r="E41" s="44">
        <v>9.1000000000000004E-3</v>
      </c>
      <c r="F41" s="44"/>
      <c r="G41" s="44"/>
      <c r="H41" s="44"/>
      <c r="I41" s="44"/>
      <c r="J41" s="44"/>
      <c r="K41" s="44"/>
      <c r="L41" s="44"/>
      <c r="M41" s="44"/>
      <c r="N41" s="44"/>
      <c r="O41" s="44"/>
      <c r="P41" s="44"/>
      <c r="Q41" s="44"/>
      <c r="R41" s="44"/>
      <c r="T41" s="44">
        <v>6.1999999999999998E-3</v>
      </c>
      <c r="U41" s="44">
        <v>6.1000000000000004E-3</v>
      </c>
      <c r="V41" s="44">
        <v>7.6E-3</v>
      </c>
      <c r="W41" s="44">
        <v>8.3999999999999995E-3</v>
      </c>
    </row>
    <row r="42" spans="5:23" ht="16.5" customHeight="1"/>
    <row r="43" spans="5:23" ht="16.5" customHeight="1"/>
    <row r="44" spans="5:23" ht="16.5" customHeight="1"/>
    <row r="45" spans="5:23" ht="16.5" customHeight="1"/>
    <row r="46" spans="5:23" ht="16.5" customHeight="1"/>
    <row r="47" spans="5:23" ht="16.5" customHeight="1"/>
    <row r="48" spans="5:23"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2" location="Contents!A1" display="Contents"/>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3" width="9.77734375" style="5" hidden="1" customWidth="1"/>
    <col min="54" max="55" width="9.77734375" style="1" hidden="1" customWidth="1"/>
    <col min="56" max="58" width="9.77734375" style="5" hidden="1" customWidth="1"/>
    <col min="59" max="68" width="9.77734375" style="5" customWidth="1"/>
    <col min="69" max="16384" width="8.88671875" style="1"/>
  </cols>
  <sheetData>
    <row r="1" spans="1:68" s="3" customFormat="1" ht="26.25" customHeight="1">
      <c r="A1" s="17"/>
      <c r="B1" s="17" t="s">
        <v>864</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1126</v>
      </c>
      <c r="S3" s="14"/>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1070</v>
      </c>
      <c r="BL3" s="29" t="s">
        <v>1087</v>
      </c>
      <c r="BM3" s="29" t="s">
        <v>1104</v>
      </c>
      <c r="BN3" s="29" t="s">
        <v>1129</v>
      </c>
      <c r="BO3" s="29" t="s">
        <v>1161</v>
      </c>
      <c r="BP3" s="29" t="s">
        <v>1171</v>
      </c>
    </row>
    <row r="4" spans="1:68" s="7" customFormat="1" ht="16.5" customHeight="1">
      <c r="A4" s="101" t="s">
        <v>819</v>
      </c>
      <c r="B4" s="699" t="s">
        <v>341</v>
      </c>
      <c r="C4" s="699"/>
      <c r="D4" s="8"/>
      <c r="E4" s="45">
        <v>303.613</v>
      </c>
      <c r="F4" s="45">
        <v>292.94600000000003</v>
      </c>
      <c r="G4" s="45">
        <v>285.68700000000001</v>
      </c>
      <c r="H4" s="246">
        <v>308.24599999999998</v>
      </c>
      <c r="I4" s="246">
        <v>323.33499999999998</v>
      </c>
      <c r="J4" s="246">
        <v>326.50200000000001</v>
      </c>
      <c r="K4" s="246">
        <v>379.70600000000002</v>
      </c>
      <c r="L4" s="246">
        <v>388.14499999999998</v>
      </c>
      <c r="M4" s="246">
        <v>407.99700000000001</v>
      </c>
      <c r="N4" s="246">
        <v>478.15100000000001</v>
      </c>
      <c r="O4" s="246">
        <v>569.69000000000005</v>
      </c>
      <c r="P4" s="246">
        <v>606.54200000000003</v>
      </c>
      <c r="Q4" s="246">
        <v>642.4</v>
      </c>
      <c r="R4" s="246">
        <v>627.70300000000009</v>
      </c>
      <c r="S4" s="179"/>
      <c r="T4" s="246">
        <v>75.546999999999997</v>
      </c>
      <c r="U4" s="246">
        <v>74.287000000000006</v>
      </c>
      <c r="V4" s="246">
        <v>65.056999999999974</v>
      </c>
      <c r="W4" s="246">
        <v>78.177999999999997</v>
      </c>
      <c r="X4" s="246">
        <v>81.622</v>
      </c>
      <c r="Y4" s="246">
        <v>74.680000000000021</v>
      </c>
      <c r="Z4" s="246">
        <v>73.765999999999991</v>
      </c>
      <c r="AA4" s="246">
        <v>77.075999999999993</v>
      </c>
      <c r="AB4" s="246">
        <v>85.957999999999998</v>
      </c>
      <c r="AC4" s="246">
        <v>79.950999999999993</v>
      </c>
      <c r="AD4" s="246">
        <v>80.349999999999994</v>
      </c>
      <c r="AE4" s="246">
        <v>74.5</v>
      </c>
      <c r="AF4" s="246">
        <v>91.64200000000001</v>
      </c>
      <c r="AG4" s="246">
        <v>78.609000000000009</v>
      </c>
      <c r="AH4" s="246">
        <v>81.71099999999997</v>
      </c>
      <c r="AI4" s="246">
        <v>92.496000000000009</v>
      </c>
      <c r="AJ4" s="246">
        <v>93.795000000000002</v>
      </c>
      <c r="AK4" s="246">
        <v>97.200999999999993</v>
      </c>
      <c r="AL4" s="246">
        <v>96.213999999999984</v>
      </c>
      <c r="AM4" s="246">
        <v>95.730999999999995</v>
      </c>
      <c r="AN4" s="246">
        <v>94.699999999999989</v>
      </c>
      <c r="AO4" s="246">
        <v>100.184</v>
      </c>
      <c r="AP4" s="246">
        <v>97.530000000000015</v>
      </c>
      <c r="AQ4" s="246">
        <v>100.03099999999999</v>
      </c>
      <c r="AR4" s="246">
        <v>105.00699999999999</v>
      </c>
      <c r="AS4" s="246">
        <v>105.95899999999999</v>
      </c>
      <c r="AT4" s="246">
        <v>97</v>
      </c>
      <c r="AU4" s="246">
        <v>110.348</v>
      </c>
      <c r="AV4" s="246">
        <v>115.953</v>
      </c>
      <c r="AW4" s="246">
        <v>125.51499999999999</v>
      </c>
      <c r="AX4" s="246">
        <v>126.33500000000001</v>
      </c>
      <c r="AY4" s="246">
        <v>130.09</v>
      </c>
      <c r="AZ4" s="246">
        <v>135.62700000000001</v>
      </c>
      <c r="BA4" s="246">
        <v>147.452</v>
      </c>
      <c r="BB4" s="635">
        <v>156.52100000000002</v>
      </c>
      <c r="BC4" s="635">
        <v>161.96499999999997</v>
      </c>
      <c r="BD4" s="635">
        <v>153.67599999999999</v>
      </c>
      <c r="BE4" s="635">
        <v>156.65600000000001</v>
      </c>
      <c r="BF4" s="246">
        <v>134.24500000000006</v>
      </c>
      <c r="BG4" s="246">
        <v>161.87299999999999</v>
      </c>
      <c r="BH4" s="246">
        <v>157.04700000000003</v>
      </c>
      <c r="BI4" s="246">
        <v>161.81399999999996</v>
      </c>
      <c r="BJ4" s="246">
        <v>161.66600000000003</v>
      </c>
      <c r="BK4" s="246">
        <v>161.87749948200002</v>
      </c>
      <c r="BL4" s="246">
        <v>150.222500518</v>
      </c>
      <c r="BM4" s="246">
        <v>157.37599999999998</v>
      </c>
      <c r="BN4" s="246">
        <v>158.22700000000003</v>
      </c>
      <c r="BO4" s="246">
        <v>152.55500000000001</v>
      </c>
      <c r="BP4" s="246">
        <v>167.37799999999999</v>
      </c>
    </row>
    <row r="5" spans="1:68" ht="16.5" customHeight="1">
      <c r="A5" s="413" t="s">
        <v>83</v>
      </c>
      <c r="B5" s="14"/>
      <c r="C5" s="14" t="s">
        <v>123</v>
      </c>
      <c r="D5" s="14"/>
      <c r="E5" s="47">
        <v>314.39499999999998</v>
      </c>
      <c r="F5" s="47">
        <v>303.34000000000003</v>
      </c>
      <c r="G5" s="47">
        <v>338.13400000000001</v>
      </c>
      <c r="H5" s="181">
        <v>344.935</v>
      </c>
      <c r="I5" s="181">
        <v>353.76300000000003</v>
      </c>
      <c r="J5" s="181">
        <v>388.625</v>
      </c>
      <c r="K5" s="181">
        <v>429.226</v>
      </c>
      <c r="L5" s="181">
        <v>420.53900000000004</v>
      </c>
      <c r="M5" s="181">
        <v>431.88800000000003</v>
      </c>
      <c r="N5" s="181">
        <v>492.64600000000002</v>
      </c>
      <c r="O5" s="181">
        <v>595.22700000000009</v>
      </c>
      <c r="P5" s="181">
        <v>638.60200000000009</v>
      </c>
      <c r="Q5" s="181">
        <v>628.05100000000004</v>
      </c>
      <c r="R5" s="181">
        <v>657.59300000000007</v>
      </c>
      <c r="S5" s="180"/>
      <c r="T5" s="181">
        <v>84.426999999999992</v>
      </c>
      <c r="U5" s="181">
        <v>86.364000000000004</v>
      </c>
      <c r="V5" s="181">
        <v>87.815000000000012</v>
      </c>
      <c r="W5" s="181">
        <v>84.322000000000003</v>
      </c>
      <c r="X5" s="181">
        <v>85.832999999999998</v>
      </c>
      <c r="Y5" s="181">
        <v>86.296000000000021</v>
      </c>
      <c r="Z5" s="181">
        <v>88.483999999999966</v>
      </c>
      <c r="AA5" s="181">
        <v>87.266999999999996</v>
      </c>
      <c r="AB5" s="181">
        <v>87.446000000000012</v>
      </c>
      <c r="AC5" s="181">
        <v>88.375</v>
      </c>
      <c r="AD5" s="181">
        <v>90.674999999999997</v>
      </c>
      <c r="AE5" s="181">
        <v>89.25239929</v>
      </c>
      <c r="AF5" s="181">
        <v>96.121000000000009</v>
      </c>
      <c r="AG5" s="181">
        <v>100.02799999999999</v>
      </c>
      <c r="AH5" s="181">
        <v>103.22499999999999</v>
      </c>
      <c r="AI5" s="181">
        <v>101.247</v>
      </c>
      <c r="AJ5" s="181">
        <v>106.324</v>
      </c>
      <c r="AK5" s="181">
        <v>108.20700000000002</v>
      </c>
      <c r="AL5" s="181">
        <v>113.44800000000001</v>
      </c>
      <c r="AM5" s="181">
        <v>101.43300000000001</v>
      </c>
      <c r="AN5" s="181">
        <v>105.95899999999999</v>
      </c>
      <c r="AO5" s="181">
        <v>106.69099999999999</v>
      </c>
      <c r="AP5" s="181">
        <v>106.4</v>
      </c>
      <c r="AQ5" s="181">
        <v>105.529</v>
      </c>
      <c r="AR5" s="181">
        <v>107.498</v>
      </c>
      <c r="AS5" s="181">
        <v>108.261</v>
      </c>
      <c r="AT5" s="181">
        <v>110.6</v>
      </c>
      <c r="AU5" s="181">
        <v>114.35299999999999</v>
      </c>
      <c r="AV5" s="523">
        <v>117.67</v>
      </c>
      <c r="AW5" s="523">
        <v>124.306</v>
      </c>
      <c r="AX5" s="523">
        <v>136.31700000000001</v>
      </c>
      <c r="AY5" s="523">
        <v>133.89400000000001</v>
      </c>
      <c r="AZ5" s="523">
        <v>139.64600000000002</v>
      </c>
      <c r="BA5" s="523">
        <v>154.26500000000001</v>
      </c>
      <c r="BB5" s="523">
        <v>167.42200000000003</v>
      </c>
      <c r="BC5" s="523">
        <v>161.779</v>
      </c>
      <c r="BD5" s="523">
        <v>155.05599999999998</v>
      </c>
      <c r="BE5" s="523">
        <v>159.39299999999997</v>
      </c>
      <c r="BF5" s="523">
        <v>162.37400000000008</v>
      </c>
      <c r="BG5" s="523">
        <v>159.059</v>
      </c>
      <c r="BH5" s="523">
        <v>155.22300000000001</v>
      </c>
      <c r="BI5" s="523">
        <v>155.28799999999995</v>
      </c>
      <c r="BJ5" s="523">
        <v>158.48100000000005</v>
      </c>
      <c r="BK5" s="523">
        <v>159.379499482</v>
      </c>
      <c r="BL5" s="523">
        <v>163.35450051800001</v>
      </c>
      <c r="BM5" s="523">
        <v>165.56099999999998</v>
      </c>
      <c r="BN5" s="523">
        <v>169.29800000000006</v>
      </c>
      <c r="BO5" s="523">
        <v>167.393</v>
      </c>
      <c r="BP5" s="523">
        <v>175.255</v>
      </c>
    </row>
    <row r="6" spans="1:68" ht="16.5" customHeight="1">
      <c r="A6" s="103" t="s">
        <v>97</v>
      </c>
      <c r="B6" s="14"/>
      <c r="C6" s="328" t="s">
        <v>566</v>
      </c>
      <c r="D6" s="14"/>
      <c r="E6" s="47">
        <v>32.311</v>
      </c>
      <c r="F6" s="47">
        <v>30.050999999999998</v>
      </c>
      <c r="G6" s="47">
        <v>33.012</v>
      </c>
      <c r="H6" s="181">
        <v>39.982071344000005</v>
      </c>
      <c r="I6" s="181">
        <v>41.528847132999999</v>
      </c>
      <c r="J6" s="181">
        <v>38.679069468999998</v>
      </c>
      <c r="K6" s="181">
        <v>41.412237176000012</v>
      </c>
      <c r="L6" s="181">
        <v>32.457826539999999</v>
      </c>
      <c r="M6" s="181">
        <v>32.851846451000007</v>
      </c>
      <c r="N6" s="181">
        <v>33.608417947</v>
      </c>
      <c r="O6" s="181">
        <v>27.624123083999997</v>
      </c>
      <c r="P6" s="181">
        <v>26.488319208999997</v>
      </c>
      <c r="Q6" s="181">
        <v>25.354426615000001</v>
      </c>
      <c r="R6" s="181">
        <v>26.472649509999997</v>
      </c>
      <c r="S6" s="180"/>
      <c r="T6" s="181">
        <v>8.2390000000000008</v>
      </c>
      <c r="U6" s="181">
        <v>8.1810000000000009</v>
      </c>
      <c r="V6" s="181">
        <v>9.1290000000000049</v>
      </c>
      <c r="W6" s="181">
        <v>8.9390000000000018</v>
      </c>
      <c r="X6" s="181">
        <v>9.1729999999999983</v>
      </c>
      <c r="Y6" s="181">
        <v>10.278415633</v>
      </c>
      <c r="Z6" s="181">
        <v>11.591655711000005</v>
      </c>
      <c r="AA6" s="181">
        <v>10.565894487</v>
      </c>
      <c r="AB6" s="181">
        <v>10.556105512999997</v>
      </c>
      <c r="AC6" s="181">
        <v>10.264106958000003</v>
      </c>
      <c r="AD6" s="181">
        <v>10.142740175</v>
      </c>
      <c r="AE6" s="181">
        <v>9.296389113</v>
      </c>
      <c r="AF6" s="181">
        <v>9.428585266999999</v>
      </c>
      <c r="AG6" s="181">
        <v>9.6305802650000008</v>
      </c>
      <c r="AH6" s="181">
        <v>10.323514824</v>
      </c>
      <c r="AI6" s="181">
        <v>10.064859923999999</v>
      </c>
      <c r="AJ6" s="181">
        <v>10.049318512000005</v>
      </c>
      <c r="AK6" s="181">
        <v>9.8155580359999988</v>
      </c>
      <c r="AL6" s="181">
        <v>11.482500704000012</v>
      </c>
      <c r="AM6" s="181">
        <v>7.7458628360000006</v>
      </c>
      <c r="AN6" s="181">
        <v>8.2120682880000011</v>
      </c>
      <c r="AO6" s="181">
        <v>7.9</v>
      </c>
      <c r="AP6" s="181">
        <v>8.5998954159999954</v>
      </c>
      <c r="AQ6" s="181">
        <v>7.7917516540000005</v>
      </c>
      <c r="AR6" s="181">
        <v>9.1336906580000008</v>
      </c>
      <c r="AS6" s="181">
        <v>7.9078669550000003</v>
      </c>
      <c r="AT6" s="181">
        <v>8.0185371840000013</v>
      </c>
      <c r="AU6" s="181">
        <v>8.3759999999999994</v>
      </c>
      <c r="AV6" s="181">
        <v>8.1259835580000015</v>
      </c>
      <c r="AW6" s="181">
        <v>8.9570736089999965</v>
      </c>
      <c r="AX6" s="181">
        <v>8.1493607800000003</v>
      </c>
      <c r="AY6" s="181">
        <v>6.6606477430000002</v>
      </c>
      <c r="AZ6" s="181">
        <v>7.251998206999998</v>
      </c>
      <c r="BA6" s="181">
        <v>6.8665559680000001</v>
      </c>
      <c r="BB6" s="181">
        <v>6.8449211660000007</v>
      </c>
      <c r="BC6" s="181">
        <v>6.7293406149999981</v>
      </c>
      <c r="BD6" s="181">
        <v>6.7499425280000001</v>
      </c>
      <c r="BE6" s="181">
        <v>6.1373881599999986</v>
      </c>
      <c r="BF6" s="181">
        <v>6.8716479059999998</v>
      </c>
      <c r="BG6" s="181">
        <v>6.1728975979999996</v>
      </c>
      <c r="BH6" s="181">
        <v>6.4303021059999992</v>
      </c>
      <c r="BI6" s="181">
        <v>6.3169555850000005</v>
      </c>
      <c r="BJ6" s="181">
        <v>6.4342713260000011</v>
      </c>
      <c r="BK6" s="181">
        <v>6.5970588049999979</v>
      </c>
      <c r="BL6" s="181">
        <v>6.821214123999999</v>
      </c>
      <c r="BM6" s="181">
        <v>6.4054992429999995</v>
      </c>
      <c r="BN6" s="181">
        <v>6.6488773380000001</v>
      </c>
      <c r="BO6" s="181">
        <v>6.0902265979999992</v>
      </c>
      <c r="BP6" s="181">
        <v>7.367516384</v>
      </c>
    </row>
    <row r="7" spans="1:68" ht="16.5" customHeight="1">
      <c r="A7" s="296" t="s">
        <v>85</v>
      </c>
      <c r="B7" s="14"/>
      <c r="C7" s="14" t="s">
        <v>122</v>
      </c>
      <c r="D7" s="14"/>
      <c r="E7" s="47">
        <v>-10.782</v>
      </c>
      <c r="F7" s="47">
        <v>-10.394</v>
      </c>
      <c r="G7" s="47">
        <v>-52.447000000000003</v>
      </c>
      <c r="H7" s="181">
        <v>-36.689</v>
      </c>
      <c r="I7" s="181">
        <v>-30.427999999999997</v>
      </c>
      <c r="J7" s="181">
        <v>-62.123000000000005</v>
      </c>
      <c r="K7" s="181">
        <v>-49.519999999999996</v>
      </c>
      <c r="L7" s="181">
        <v>-32.393999999999998</v>
      </c>
      <c r="M7" s="181">
        <v>-23.891000000000002</v>
      </c>
      <c r="N7" s="181">
        <v>-14.494999999999999</v>
      </c>
      <c r="O7" s="181">
        <v>-25.536999999999999</v>
      </c>
      <c r="P7" s="181">
        <v>-32.06</v>
      </c>
      <c r="Q7" s="181">
        <v>14.349</v>
      </c>
      <c r="R7" s="181">
        <v>-29.889999999999997</v>
      </c>
      <c r="S7" s="180"/>
      <c r="T7" s="181">
        <v>-8.8800000000000008</v>
      </c>
      <c r="U7" s="181">
        <v>-12.076999999999998</v>
      </c>
      <c r="V7" s="181">
        <v>-22.758000000000003</v>
      </c>
      <c r="W7" s="181">
        <v>-6.1440000000000001</v>
      </c>
      <c r="X7" s="181">
        <v>-4.2110000000000003</v>
      </c>
      <c r="Y7" s="181">
        <v>-11.616000000000001</v>
      </c>
      <c r="Z7" s="181">
        <v>-14.717999999999998</v>
      </c>
      <c r="AA7" s="181">
        <v>-10.190999999999999</v>
      </c>
      <c r="AB7" s="181">
        <v>-1.4880000000000009</v>
      </c>
      <c r="AC7" s="181">
        <v>-8.4239999999999995</v>
      </c>
      <c r="AD7" s="181">
        <v>-10.324999999999998</v>
      </c>
      <c r="AE7" s="181">
        <v>-14.772570671</v>
      </c>
      <c r="AF7" s="181">
        <v>-4.4789999999999992</v>
      </c>
      <c r="AG7" s="181">
        <v>-21.419</v>
      </c>
      <c r="AH7" s="181">
        <v>-21.514000000000003</v>
      </c>
      <c r="AI7" s="181">
        <v>-8.7510000000000012</v>
      </c>
      <c r="AJ7" s="181">
        <v>-12.529</v>
      </c>
      <c r="AK7" s="181">
        <v>-11.006</v>
      </c>
      <c r="AL7" s="181">
        <v>-17.233999999999998</v>
      </c>
      <c r="AM7" s="181">
        <v>-5.702</v>
      </c>
      <c r="AN7" s="181">
        <v>-11.259</v>
      </c>
      <c r="AO7" s="181">
        <v>-6.5070000000000023</v>
      </c>
      <c r="AP7" s="181">
        <v>-8.9259999999999966</v>
      </c>
      <c r="AQ7" s="181">
        <v>-5.4980000000000002</v>
      </c>
      <c r="AR7" s="181">
        <v>-2.4910000000000005</v>
      </c>
      <c r="AS7" s="181">
        <v>-2.3020000000000005</v>
      </c>
      <c r="AT7" s="181">
        <v>-13.6</v>
      </c>
      <c r="AU7" s="181">
        <v>-4.0049999999999999</v>
      </c>
      <c r="AV7" s="181">
        <v>-1.7170000000000001</v>
      </c>
      <c r="AW7" s="523">
        <v>1.2089999999999996</v>
      </c>
      <c r="AX7" s="181">
        <v>-9.9819999999999975</v>
      </c>
      <c r="AY7" s="181">
        <v>-3.8039999999999998</v>
      </c>
      <c r="AZ7" s="181">
        <v>-4.0190000000000001</v>
      </c>
      <c r="BA7" s="181">
        <v>-6.8130000000000006</v>
      </c>
      <c r="BB7" s="181">
        <v>-10.901</v>
      </c>
      <c r="BC7" s="523">
        <v>0.186</v>
      </c>
      <c r="BD7" s="181">
        <v>-1.38</v>
      </c>
      <c r="BE7" s="181">
        <v>-2.7370000000000005</v>
      </c>
      <c r="BF7" s="181">
        <v>-28.129000000000001</v>
      </c>
      <c r="BG7" s="523">
        <v>2.8140000000000001</v>
      </c>
      <c r="BH7" s="523">
        <v>1.8240000000000003</v>
      </c>
      <c r="BI7" s="523">
        <v>6.5259999999999989</v>
      </c>
      <c r="BJ7" s="523">
        <v>3.1850000000000023</v>
      </c>
      <c r="BK7" s="523">
        <v>2.4980000000000002</v>
      </c>
      <c r="BL7" s="181">
        <v>-13.132</v>
      </c>
      <c r="BM7" s="181">
        <v>-8.1849999999999987</v>
      </c>
      <c r="BN7" s="181">
        <v>-11.070999999999998</v>
      </c>
      <c r="BO7" s="181">
        <v>-14.837999999999999</v>
      </c>
      <c r="BP7" s="181">
        <v>-7.8770000000000007</v>
      </c>
    </row>
    <row r="8" spans="1:68" ht="16.5" customHeight="1">
      <c r="A8" s="103" t="s">
        <v>86</v>
      </c>
      <c r="B8" s="14"/>
      <c r="C8" s="14" t="s">
        <v>126</v>
      </c>
      <c r="D8" s="13"/>
      <c r="E8" s="47">
        <v>3.47</v>
      </c>
      <c r="F8" s="47">
        <v>2.141</v>
      </c>
      <c r="G8" s="47">
        <v>-11.699</v>
      </c>
      <c r="H8" s="181">
        <v>-8.9130000000000003</v>
      </c>
      <c r="I8" s="181">
        <v>-14.603999999999999</v>
      </c>
      <c r="J8" s="181">
        <v>-13.968999999999999</v>
      </c>
      <c r="K8" s="181">
        <v>-15.087</v>
      </c>
      <c r="L8" s="181">
        <v>-3.2579999999999991</v>
      </c>
      <c r="M8" s="181">
        <v>-0.93299999999999983</v>
      </c>
      <c r="N8" s="181">
        <v>2.0390000000000001</v>
      </c>
      <c r="O8" s="181">
        <v>6.895999999999999</v>
      </c>
      <c r="P8" s="181">
        <v>5.9350000000000005</v>
      </c>
      <c r="Q8" s="181">
        <v>14.228</v>
      </c>
      <c r="R8" s="181">
        <v>4.093</v>
      </c>
      <c r="S8" s="180"/>
      <c r="T8" s="181">
        <v>-2.0830000000000002</v>
      </c>
      <c r="U8" s="181">
        <v>-4.6560000000000006</v>
      </c>
      <c r="V8" s="181">
        <v>-3.1089999999999991</v>
      </c>
      <c r="W8" s="181">
        <v>-1.9590000000000001</v>
      </c>
      <c r="X8" s="181">
        <v>-0.16000000000000014</v>
      </c>
      <c r="Y8" s="181">
        <v>-1.018</v>
      </c>
      <c r="Z8" s="181">
        <v>-5.7759999999999989</v>
      </c>
      <c r="AA8" s="181">
        <v>-3.4420000000000002</v>
      </c>
      <c r="AB8" s="181">
        <v>-3.8719999999999999</v>
      </c>
      <c r="AC8" s="181">
        <v>-3.8140000000000001</v>
      </c>
      <c r="AD8" s="181">
        <v>-3.4759999999999991</v>
      </c>
      <c r="AE8" s="181">
        <v>-1.4689999999999999</v>
      </c>
      <c r="AF8" s="181">
        <v>3.0490000000000004</v>
      </c>
      <c r="AG8" s="181">
        <v>-4.9000000000000004</v>
      </c>
      <c r="AH8" s="181">
        <v>-10.648999999999999</v>
      </c>
      <c r="AI8" s="181">
        <v>-0.32799999999999996</v>
      </c>
      <c r="AJ8" s="181">
        <v>-5.0780000000000003</v>
      </c>
      <c r="AK8" s="181">
        <v>-2.847</v>
      </c>
      <c r="AL8" s="181">
        <v>-6.8340000000000005</v>
      </c>
      <c r="AM8" s="181">
        <v>0.1990000000000009</v>
      </c>
      <c r="AN8" s="181">
        <v>-1.5720000000000001</v>
      </c>
      <c r="AO8" s="181">
        <v>-0.65899999999999981</v>
      </c>
      <c r="AP8" s="181">
        <v>-1.2260000000000002</v>
      </c>
      <c r="AQ8" s="181">
        <v>0.223</v>
      </c>
      <c r="AR8" s="181">
        <v>1.1619999999999999</v>
      </c>
      <c r="AS8" s="181">
        <v>1.8820000000000001</v>
      </c>
      <c r="AT8" s="181">
        <v>-4.2</v>
      </c>
      <c r="AU8" s="181">
        <v>1.365</v>
      </c>
      <c r="AV8" s="181">
        <v>1.8259999999999998</v>
      </c>
      <c r="AW8" s="523">
        <v>4.0240000000000009</v>
      </c>
      <c r="AX8" s="181">
        <v>-5.1760000000000002</v>
      </c>
      <c r="AY8" s="523">
        <v>1.8879999999999999</v>
      </c>
      <c r="AZ8" s="523">
        <v>4.1419999999999995</v>
      </c>
      <c r="BA8" s="523">
        <v>1.9450000000000003</v>
      </c>
      <c r="BB8" s="181">
        <v>-1.0790000000000006</v>
      </c>
      <c r="BC8" s="181">
        <v>3.0579999999999998</v>
      </c>
      <c r="BD8" s="523">
        <v>0.59800000000000042</v>
      </c>
      <c r="BE8" s="523">
        <v>7.5329999999999995</v>
      </c>
      <c r="BF8" s="181">
        <v>-5.2539999999999996</v>
      </c>
      <c r="BG8" s="523">
        <v>7.2260000000000009</v>
      </c>
      <c r="BH8" s="523">
        <v>7.3869999999999987</v>
      </c>
      <c r="BI8" s="181">
        <v>-0.69600000000000084</v>
      </c>
      <c r="BJ8" s="523">
        <v>0.31100000000000139</v>
      </c>
      <c r="BK8" s="181">
        <v>-0.25700000000000001</v>
      </c>
      <c r="BL8" s="181">
        <v>-2.7069999999999999</v>
      </c>
      <c r="BM8" s="523">
        <v>6.3689999999999998</v>
      </c>
      <c r="BN8" s="523">
        <v>0.68800000000000028</v>
      </c>
      <c r="BO8" s="523">
        <v>0.82499999999999996</v>
      </c>
      <c r="BP8" s="523">
        <v>7.1099999999999994</v>
      </c>
    </row>
    <row r="9" spans="1:68" s="5" customFormat="1" ht="16.5" customHeight="1">
      <c r="A9" s="103" t="s">
        <v>94</v>
      </c>
      <c r="B9" s="14"/>
      <c r="C9" s="328" t="s">
        <v>567</v>
      </c>
      <c r="D9" s="13"/>
      <c r="E9" s="47">
        <v>-8.9390000000000001</v>
      </c>
      <c r="F9" s="47">
        <v>-8.59</v>
      </c>
      <c r="G9" s="47">
        <v>-17.672000000000001</v>
      </c>
      <c r="H9" s="181">
        <v>-19.8</v>
      </c>
      <c r="I9" s="181">
        <v>-21.390999999999998</v>
      </c>
      <c r="J9" s="181">
        <v>-24.187012493019996</v>
      </c>
      <c r="K9" s="181">
        <v>-24.988</v>
      </c>
      <c r="L9" s="181">
        <v>-14.872999999999999</v>
      </c>
      <c r="M9" s="181">
        <v>-17.571000000000002</v>
      </c>
      <c r="N9" s="181">
        <v>-15.416999999999998</v>
      </c>
      <c r="O9" s="181">
        <v>-10.744</v>
      </c>
      <c r="P9" s="181">
        <v>-7.7969999999999997</v>
      </c>
      <c r="Q9" s="181">
        <v>-8.5530000000000008</v>
      </c>
      <c r="R9" s="181">
        <v>-9.0449999999999999</v>
      </c>
      <c r="S9" s="180"/>
      <c r="T9" s="181">
        <v>-4.3759999999999994</v>
      </c>
      <c r="U9" s="181">
        <v>-5.6629999999999994</v>
      </c>
      <c r="V9" s="181">
        <v>-4.7710000000000008</v>
      </c>
      <c r="W9" s="181">
        <v>-4.7700000000000005</v>
      </c>
      <c r="X9" s="181">
        <v>-4.2949999999999999</v>
      </c>
      <c r="Y9" s="181">
        <v>-4.569</v>
      </c>
      <c r="Z9" s="181">
        <v>-6.1659999999999995</v>
      </c>
      <c r="AA9" s="181">
        <v>-5.250475861</v>
      </c>
      <c r="AB9" s="181">
        <v>-5.6389333319999988</v>
      </c>
      <c r="AC9" s="181">
        <v>-5.597999999999999</v>
      </c>
      <c r="AD9" s="181">
        <v>-4.8430000000000009</v>
      </c>
      <c r="AE9" s="181">
        <v>-4.8609999999999998</v>
      </c>
      <c r="AF9" s="181">
        <v>-4.1260000000000003</v>
      </c>
      <c r="AG9" s="181">
        <v>-6.7800823789999978</v>
      </c>
      <c r="AH9" s="181">
        <v>-8.5036385790199986</v>
      </c>
      <c r="AI9" s="181">
        <v>-5.8029999999999999</v>
      </c>
      <c r="AJ9" s="181">
        <v>-5.6746796520000018</v>
      </c>
      <c r="AK9" s="181">
        <v>-5.8685057670000003</v>
      </c>
      <c r="AL9" s="181">
        <v>-6.4899247309999994</v>
      </c>
      <c r="AM9" s="181">
        <v>-4.1979999999999995</v>
      </c>
      <c r="AN9" s="181">
        <v>-3.9710000000000001</v>
      </c>
      <c r="AO9" s="181">
        <v>-3.5110000000000001</v>
      </c>
      <c r="AP9" s="181">
        <v>-3.1929999999999992</v>
      </c>
      <c r="AQ9" s="181">
        <v>-4.3</v>
      </c>
      <c r="AR9" s="181">
        <v>-4.6710000000000003</v>
      </c>
      <c r="AS9" s="181">
        <v>-4.2</v>
      </c>
      <c r="AT9" s="181">
        <v>-4.4000000000000004</v>
      </c>
      <c r="AU9" s="181">
        <v>-3.3439999999999999</v>
      </c>
      <c r="AV9" s="181">
        <v>-3.9320000000000008</v>
      </c>
      <c r="AW9" s="181">
        <v>-4.6399999999999988</v>
      </c>
      <c r="AX9" s="181">
        <v>-3.500999999999999</v>
      </c>
      <c r="AY9" s="181">
        <v>-2.9329999999999998</v>
      </c>
      <c r="AZ9" s="181">
        <v>-3.3860000000000001</v>
      </c>
      <c r="BA9" s="181">
        <v>-3.3760000000000003</v>
      </c>
      <c r="BB9" s="181">
        <v>-1.0489999999999995</v>
      </c>
      <c r="BC9" s="181">
        <v>-2.3319999999999999</v>
      </c>
      <c r="BD9" s="181">
        <v>-2.1109999999999998</v>
      </c>
      <c r="BE9" s="181">
        <v>-1.3619999999999997</v>
      </c>
      <c r="BF9" s="181">
        <v>-1.9920000000000002</v>
      </c>
      <c r="BG9" s="181">
        <v>-2.3180000000000001</v>
      </c>
      <c r="BH9" s="181">
        <v>-1.69</v>
      </c>
      <c r="BI9" s="181">
        <v>-2.3980000000000006</v>
      </c>
      <c r="BJ9" s="181">
        <v>-2.1469999999999998</v>
      </c>
      <c r="BK9" s="181">
        <v>-2.4470000000000001</v>
      </c>
      <c r="BL9" s="181">
        <v>-2.028</v>
      </c>
      <c r="BM9" s="181">
        <v>-2.0489999999999995</v>
      </c>
      <c r="BN9" s="181">
        <v>-2.5210000000000008</v>
      </c>
      <c r="BO9" s="181">
        <v>-1.748</v>
      </c>
      <c r="BP9" s="181">
        <v>-1.5629999999999999</v>
      </c>
    </row>
    <row r="10" spans="1:68" s="5" customFormat="1" ht="16.5" customHeight="1">
      <c r="A10" s="103" t="s">
        <v>95</v>
      </c>
      <c r="B10" s="14"/>
      <c r="C10" s="14" t="s">
        <v>565</v>
      </c>
      <c r="D10" s="13"/>
      <c r="E10" s="47">
        <v>17.654</v>
      </c>
      <c r="F10" s="47">
        <v>11.855</v>
      </c>
      <c r="G10" s="47">
        <v>-8.1669999999999998</v>
      </c>
      <c r="H10" s="181">
        <v>4.45</v>
      </c>
      <c r="I10" s="181">
        <v>8.4730000000000008</v>
      </c>
      <c r="J10" s="181">
        <v>-9.9779999999999998</v>
      </c>
      <c r="K10" s="181">
        <v>5.5</v>
      </c>
      <c r="L10" s="181">
        <v>8.7808678909999998</v>
      </c>
      <c r="M10" s="181">
        <v>8.667208123</v>
      </c>
      <c r="N10" s="181">
        <v>6.0974395439999993</v>
      </c>
      <c r="O10" s="181">
        <v>7.0612035599999983</v>
      </c>
      <c r="P10" s="181">
        <v>18.209195191999999</v>
      </c>
      <c r="Q10" s="181">
        <v>57.3</v>
      </c>
      <c r="R10" s="181">
        <v>53.424999999999997</v>
      </c>
      <c r="S10" s="180"/>
      <c r="T10" s="181">
        <v>-1.1100000000000001</v>
      </c>
      <c r="U10" s="181">
        <v>0.35</v>
      </c>
      <c r="V10" s="181">
        <v>-5.1779999999999999</v>
      </c>
      <c r="W10" s="181">
        <v>3.2359999999999998</v>
      </c>
      <c r="X10" s="181">
        <v>3.5950000000000002</v>
      </c>
      <c r="Y10" s="181">
        <v>-2.5680000000000001</v>
      </c>
      <c r="Z10" s="181">
        <v>0.18699999999999975</v>
      </c>
      <c r="AA10" s="181">
        <v>-2.4870000000000001</v>
      </c>
      <c r="AB10" s="181">
        <v>7.8330000000000002</v>
      </c>
      <c r="AC10" s="181">
        <v>1.5</v>
      </c>
      <c r="AD10" s="181">
        <v>1.6730000000000005</v>
      </c>
      <c r="AE10" s="181">
        <v>-5.4345706709999986</v>
      </c>
      <c r="AF10" s="181">
        <v>0.90600000000000025</v>
      </c>
      <c r="AG10" s="181">
        <v>-3.8070000000000008</v>
      </c>
      <c r="AH10" s="181">
        <v>-1.7019999999999995</v>
      </c>
      <c r="AI10" s="181">
        <v>2.2999999999999998</v>
      </c>
      <c r="AJ10" s="181">
        <v>3.1</v>
      </c>
      <c r="AK10" s="181">
        <v>0.1</v>
      </c>
      <c r="AL10" s="181">
        <v>0</v>
      </c>
      <c r="AM10" s="181">
        <v>3.1</v>
      </c>
      <c r="AN10" s="181">
        <v>2.4</v>
      </c>
      <c r="AO10" s="181">
        <v>2.5</v>
      </c>
      <c r="AP10" s="181">
        <v>0.78086789099999976</v>
      </c>
      <c r="AQ10" s="181">
        <v>2.9690000000000003</v>
      </c>
      <c r="AR10" s="181">
        <v>1.6372081230000002</v>
      </c>
      <c r="AS10" s="181">
        <v>3.661</v>
      </c>
      <c r="AT10" s="181">
        <v>0.4</v>
      </c>
      <c r="AU10" s="181">
        <v>2.2856012249999997</v>
      </c>
      <c r="AV10" s="181">
        <v>1.5935895519999996</v>
      </c>
      <c r="AW10" s="181">
        <v>1.1091412870000006</v>
      </c>
      <c r="AX10" s="523">
        <v>1.1091074799999994</v>
      </c>
      <c r="AY10" s="523">
        <v>0.79067619700000003</v>
      </c>
      <c r="AZ10" s="523">
        <v>1.6353409509999999</v>
      </c>
      <c r="BA10" s="523">
        <v>2.049614842</v>
      </c>
      <c r="BB10" s="523">
        <v>2.5855715699999999</v>
      </c>
      <c r="BC10" s="523">
        <v>4.1478214329999998</v>
      </c>
      <c r="BD10" s="523">
        <v>4.5123523280000004</v>
      </c>
      <c r="BE10" s="523">
        <v>2.9384604340000009</v>
      </c>
      <c r="BF10" s="523">
        <v>6.6105609969999977</v>
      </c>
      <c r="BG10" s="523">
        <v>5.7704345400000001</v>
      </c>
      <c r="BH10" s="523">
        <v>14.651669788000001</v>
      </c>
      <c r="BI10" s="523">
        <v>17.977895671999999</v>
      </c>
      <c r="BJ10" s="523">
        <v>18.899999999999999</v>
      </c>
      <c r="BK10" s="523">
        <v>15.366999999999999</v>
      </c>
      <c r="BL10" s="181">
        <v>19.363000000000003</v>
      </c>
      <c r="BM10" s="523">
        <v>10.471999999999998</v>
      </c>
      <c r="BN10" s="523">
        <v>8.2230000000000025</v>
      </c>
      <c r="BO10" s="181">
        <v>-0.77</v>
      </c>
      <c r="BP10" s="181">
        <v>-1.1140000000000001</v>
      </c>
    </row>
    <row r="11" spans="1:68" s="5" customFormat="1" ht="16.5" customHeight="1">
      <c r="A11" s="103" t="s">
        <v>98</v>
      </c>
      <c r="B11" s="14"/>
      <c r="C11" s="14" t="s">
        <v>128</v>
      </c>
      <c r="D11" s="13"/>
      <c r="E11" s="47">
        <v>-22.571000000000002</v>
      </c>
      <c r="F11" s="47">
        <v>-24.091000000000001</v>
      </c>
      <c r="G11" s="47">
        <v>-29.131</v>
      </c>
      <c r="H11" s="181">
        <v>-32.094000000000001</v>
      </c>
      <c r="I11" s="181">
        <v>-33.613999999999997</v>
      </c>
      <c r="J11" s="181">
        <v>-38.244999999999997</v>
      </c>
      <c r="K11" s="181">
        <v>-40.997</v>
      </c>
      <c r="L11" s="181">
        <v>-36.335999999999999</v>
      </c>
      <c r="M11" s="181">
        <v>-34.906999999999996</v>
      </c>
      <c r="N11" s="181">
        <v>-35.489999999999995</v>
      </c>
      <c r="O11" s="181">
        <v>-43.737000000000002</v>
      </c>
      <c r="P11" s="181">
        <v>-66.212999999999994</v>
      </c>
      <c r="Q11" s="181">
        <v>-69.798000000000002</v>
      </c>
      <c r="R11" s="181">
        <v>-77.304000000000002</v>
      </c>
      <c r="S11" s="180"/>
      <c r="T11" s="181">
        <v>-7.1300000000000008</v>
      </c>
      <c r="U11" s="181">
        <v>-7.6489999999999982</v>
      </c>
      <c r="V11" s="181">
        <v>-7.7740000000000009</v>
      </c>
      <c r="W11" s="181">
        <v>-7.7819999999999991</v>
      </c>
      <c r="X11" s="181">
        <v>-7.9640000000000013</v>
      </c>
      <c r="Y11" s="181">
        <v>-8.1359999999999992</v>
      </c>
      <c r="Z11" s="181">
        <v>-8.2119999999999997</v>
      </c>
      <c r="AA11" s="181">
        <v>-8.1419999999999995</v>
      </c>
      <c r="AB11" s="181">
        <v>-8.1790000000000003</v>
      </c>
      <c r="AC11" s="181">
        <v>-8.3679999999999986</v>
      </c>
      <c r="AD11" s="181">
        <v>-8.9250000000000007</v>
      </c>
      <c r="AE11" s="181">
        <v>-9.1739999999999995</v>
      </c>
      <c r="AF11" s="181">
        <v>-9.2789999999999999</v>
      </c>
      <c r="AG11" s="181">
        <v>-9.6749999999999972</v>
      </c>
      <c r="AH11" s="181">
        <v>-10.117000000000001</v>
      </c>
      <c r="AI11" s="181">
        <v>-10.087999999999999</v>
      </c>
      <c r="AJ11" s="181">
        <v>-10.303999999999998</v>
      </c>
      <c r="AK11" s="181">
        <v>-10.424000000000003</v>
      </c>
      <c r="AL11" s="181">
        <v>-10.181000000000001</v>
      </c>
      <c r="AM11" s="181">
        <v>-9.3209999999999997</v>
      </c>
      <c r="AN11" s="181">
        <v>-9.0790000000000006</v>
      </c>
      <c r="AO11" s="181">
        <v>-8.7830000000000013</v>
      </c>
      <c r="AP11" s="181">
        <v>-9.1529999999999969</v>
      </c>
      <c r="AQ11" s="181">
        <v>-8.7089999999999996</v>
      </c>
      <c r="AR11" s="181">
        <v>-8.5150000000000006</v>
      </c>
      <c r="AS11" s="181">
        <v>-8.7829999999999995</v>
      </c>
      <c r="AT11" s="181">
        <v>-8.9</v>
      </c>
      <c r="AU11" s="181">
        <v>-8.8170000000000002</v>
      </c>
      <c r="AV11" s="181">
        <v>-8.5389999999999997</v>
      </c>
      <c r="AW11" s="181">
        <v>-8.6339999999999968</v>
      </c>
      <c r="AX11" s="181">
        <v>-9.5</v>
      </c>
      <c r="AY11" s="181">
        <v>-10.076000000000001</v>
      </c>
      <c r="AZ11" s="181">
        <v>-10.483000000000001</v>
      </c>
      <c r="BA11" s="181">
        <v>-11.247999999999999</v>
      </c>
      <c r="BB11" s="181">
        <v>-11.930000000000001</v>
      </c>
      <c r="BC11" s="181">
        <v>-15.371</v>
      </c>
      <c r="BD11" s="181">
        <v>-16.618999999999996</v>
      </c>
      <c r="BE11" s="181">
        <v>-16.876000000000005</v>
      </c>
      <c r="BF11" s="181">
        <v>-17.346999999999998</v>
      </c>
      <c r="BG11" s="181">
        <v>-17.672000000000001</v>
      </c>
      <c r="BH11" s="181">
        <v>-16.511999999999997</v>
      </c>
      <c r="BI11" s="181">
        <v>-17.555</v>
      </c>
      <c r="BJ11" s="181">
        <v>-18.059000000000005</v>
      </c>
      <c r="BK11" s="181">
        <v>-18.621000000000002</v>
      </c>
      <c r="BL11" s="181">
        <v>-18.958000000000002</v>
      </c>
      <c r="BM11" s="181">
        <v>-20.231999999999999</v>
      </c>
      <c r="BN11" s="181">
        <v>-19.492999999999995</v>
      </c>
      <c r="BO11" s="181">
        <v>-19.215</v>
      </c>
      <c r="BP11" s="181">
        <v>-21.315999999999999</v>
      </c>
    </row>
    <row r="12" spans="1:68" s="5" customFormat="1" ht="16.5" customHeight="1">
      <c r="A12" s="103" t="s">
        <v>101</v>
      </c>
      <c r="B12" s="14"/>
      <c r="C12" s="328" t="s">
        <v>129</v>
      </c>
      <c r="D12" s="13"/>
      <c r="E12" s="47">
        <v>-13.649000000000001</v>
      </c>
      <c r="F12" s="47">
        <v>-13.694999999999999</v>
      </c>
      <c r="G12" s="47">
        <v>-15.754</v>
      </c>
      <c r="H12" s="181">
        <v>-16.84</v>
      </c>
      <c r="I12" s="181">
        <v>-17.902000000000001</v>
      </c>
      <c r="J12" s="181">
        <v>-21.439</v>
      </c>
      <c r="K12" s="181">
        <v>-22.836000000000002</v>
      </c>
      <c r="L12" s="181">
        <v>-19.747999999999998</v>
      </c>
      <c r="M12" s="181">
        <v>-18.779</v>
      </c>
      <c r="N12" s="181">
        <v>-18.837</v>
      </c>
      <c r="O12" s="181">
        <v>-24.097999999999999</v>
      </c>
      <c r="P12" s="181">
        <v>-45.006999999999998</v>
      </c>
      <c r="Q12" s="181">
        <v>-48.047000000000004</v>
      </c>
      <c r="R12" s="181">
        <v>-53.492999999999995</v>
      </c>
      <c r="S12" s="180"/>
      <c r="T12" s="181">
        <v>-3.8739999999999997</v>
      </c>
      <c r="U12" s="181">
        <v>-4.1310000000000002</v>
      </c>
      <c r="V12" s="181">
        <v>-4.1909999999999998</v>
      </c>
      <c r="W12" s="181">
        <v>-4.0830000000000002</v>
      </c>
      <c r="X12" s="181">
        <v>-4.1629999999999994</v>
      </c>
      <c r="Y12" s="181">
        <v>-4.2190000000000012</v>
      </c>
      <c r="Z12" s="181">
        <v>-4.375</v>
      </c>
      <c r="AA12" s="181">
        <v>-4.2909999999999995</v>
      </c>
      <c r="AB12" s="181">
        <v>-4.2889999999999997</v>
      </c>
      <c r="AC12" s="181">
        <v>-4.4480000000000004</v>
      </c>
      <c r="AD12" s="181">
        <v>-4.8740000000000006</v>
      </c>
      <c r="AE12" s="181">
        <v>-4.9979999999999993</v>
      </c>
      <c r="AF12" s="181">
        <v>-5.101</v>
      </c>
      <c r="AG12" s="181">
        <v>-5.5030000000000019</v>
      </c>
      <c r="AH12" s="181">
        <v>-5.836999999999998</v>
      </c>
      <c r="AI12" s="181">
        <v>-5.7159999999999993</v>
      </c>
      <c r="AJ12" s="181">
        <v>-5.7480000000000002</v>
      </c>
      <c r="AK12" s="181">
        <v>-5.714999999999999</v>
      </c>
      <c r="AL12" s="181">
        <v>-5.6570000000000018</v>
      </c>
      <c r="AM12" s="181">
        <v>-4.9479999999999995</v>
      </c>
      <c r="AN12" s="181">
        <v>-4.8</v>
      </c>
      <c r="AO12" s="181">
        <v>-4.839999999999999</v>
      </c>
      <c r="AP12" s="181">
        <v>-5.1599999999999993</v>
      </c>
      <c r="AQ12" s="181">
        <v>-4.8179999999999996</v>
      </c>
      <c r="AR12" s="181">
        <v>-4.5309999999999997</v>
      </c>
      <c r="AS12" s="181">
        <v>-4.6570000000000009</v>
      </c>
      <c r="AT12" s="181">
        <v>-4.7729999999999988</v>
      </c>
      <c r="AU12" s="181">
        <v>-4.6760000000000002</v>
      </c>
      <c r="AV12" s="181">
        <v>-4.4860000000000007</v>
      </c>
      <c r="AW12" s="181">
        <v>-4.5919999999999987</v>
      </c>
      <c r="AX12" s="181">
        <v>-5.0830000000000011</v>
      </c>
      <c r="AY12" s="181">
        <v>-5.3970000000000002</v>
      </c>
      <c r="AZ12" s="181">
        <v>-5.5830000000000002</v>
      </c>
      <c r="BA12" s="181">
        <v>-6.2519999999999998</v>
      </c>
      <c r="BB12" s="181">
        <v>-6.8659999999999997</v>
      </c>
      <c r="BC12" s="181">
        <v>-10.269</v>
      </c>
      <c r="BD12" s="181">
        <v>-11.068000000000001</v>
      </c>
      <c r="BE12" s="181">
        <v>-11.664999999999997</v>
      </c>
      <c r="BF12" s="181">
        <v>-12.005000000000001</v>
      </c>
      <c r="BG12" s="181">
        <v>-12.083</v>
      </c>
      <c r="BH12" s="181">
        <v>-11.321</v>
      </c>
      <c r="BI12" s="181">
        <v>-12.084999999999999</v>
      </c>
      <c r="BJ12" s="181">
        <v>-12.558000000000003</v>
      </c>
      <c r="BK12" s="181">
        <v>-13.106999999999999</v>
      </c>
      <c r="BL12" s="181">
        <v>-12.975</v>
      </c>
      <c r="BM12" s="181">
        <v>-13.805000000000001</v>
      </c>
      <c r="BN12" s="181">
        <v>-13.605999999999995</v>
      </c>
      <c r="BO12" s="181">
        <v>-13.543000000000001</v>
      </c>
      <c r="BP12" s="181">
        <v>-15.423000000000002</v>
      </c>
    </row>
    <row r="13" spans="1:68" s="5" customFormat="1" ht="16.5" customHeight="1">
      <c r="A13" s="103" t="s">
        <v>87</v>
      </c>
      <c r="B13" s="14"/>
      <c r="C13" s="328" t="s">
        <v>130</v>
      </c>
      <c r="D13" s="13"/>
      <c r="E13" s="47">
        <v>-8.9220000000000006</v>
      </c>
      <c r="F13" s="47">
        <v>-10.395999999999999</v>
      </c>
      <c r="G13" s="47">
        <v>-13.377000000000001</v>
      </c>
      <c r="H13" s="181">
        <v>-15.254</v>
      </c>
      <c r="I13" s="181">
        <v>-15.712</v>
      </c>
      <c r="J13" s="181">
        <v>-16.806000000000001</v>
      </c>
      <c r="K13" s="181">
        <v>-18.161000000000001</v>
      </c>
      <c r="L13" s="181">
        <v>-16.588000000000001</v>
      </c>
      <c r="M13" s="181">
        <v>-16.152999999999999</v>
      </c>
      <c r="N13" s="181">
        <v>-16.652999999999999</v>
      </c>
      <c r="O13" s="181">
        <v>-19.638999999999999</v>
      </c>
      <c r="P13" s="181">
        <v>-21.206</v>
      </c>
      <c r="Q13" s="181">
        <v>-21.750999999999998</v>
      </c>
      <c r="R13" s="181">
        <v>-23.811</v>
      </c>
      <c r="S13" s="180"/>
      <c r="T13" s="181">
        <v>-3.2560000000000002</v>
      </c>
      <c r="U13" s="181">
        <v>-3.5179999999999998</v>
      </c>
      <c r="V13" s="181">
        <v>-3.5830000000000011</v>
      </c>
      <c r="W13" s="181">
        <v>-3.6990000000000003</v>
      </c>
      <c r="X13" s="181">
        <v>-3.8009999999999997</v>
      </c>
      <c r="Y13" s="181">
        <v>-3.9170000000000003</v>
      </c>
      <c r="Z13" s="181">
        <v>-3.8369999999999989</v>
      </c>
      <c r="AA13" s="181">
        <v>-3.851</v>
      </c>
      <c r="AB13" s="181">
        <v>-3.8899999999999997</v>
      </c>
      <c r="AC13" s="181">
        <v>-3.9200000000000004</v>
      </c>
      <c r="AD13" s="181">
        <v>-4.0510000000000002</v>
      </c>
      <c r="AE13" s="181">
        <v>-4.1760000000000002</v>
      </c>
      <c r="AF13" s="181">
        <v>-4.1780000000000008</v>
      </c>
      <c r="AG13" s="181">
        <v>-4.1719999999999997</v>
      </c>
      <c r="AH13" s="181">
        <v>-4.2799999999999994</v>
      </c>
      <c r="AI13" s="181">
        <v>-4.3719999999999999</v>
      </c>
      <c r="AJ13" s="181">
        <v>-4.556</v>
      </c>
      <c r="AK13" s="181">
        <v>-4.7090000000000005</v>
      </c>
      <c r="AL13" s="181">
        <v>-4.5240000000000009</v>
      </c>
      <c r="AM13" s="181">
        <v>-4.3729999999999993</v>
      </c>
      <c r="AN13" s="181">
        <v>-4.2790000000000008</v>
      </c>
      <c r="AO13" s="181">
        <v>-3.9429999999999992</v>
      </c>
      <c r="AP13" s="181">
        <v>-3.9929999999999994</v>
      </c>
      <c r="AQ13" s="181">
        <v>-3.8909999999999996</v>
      </c>
      <c r="AR13" s="181">
        <v>-3.9840000000000004</v>
      </c>
      <c r="AS13" s="181">
        <v>-4.1260000000000003</v>
      </c>
      <c r="AT13" s="181">
        <v>-4.1519999999999992</v>
      </c>
      <c r="AU13" s="181">
        <v>-4.141</v>
      </c>
      <c r="AV13" s="181">
        <v>-4.0529999999999999</v>
      </c>
      <c r="AW13" s="181">
        <v>-4.0419999999999998</v>
      </c>
      <c r="AX13" s="181">
        <v>-4.4169999999999998</v>
      </c>
      <c r="AY13" s="181">
        <v>-4.6790000000000003</v>
      </c>
      <c r="AZ13" s="181">
        <v>-4.9000000000000004</v>
      </c>
      <c r="BA13" s="181">
        <v>-4.9959999999999996</v>
      </c>
      <c r="BB13" s="181">
        <v>-5.0639999999999983</v>
      </c>
      <c r="BC13" s="181">
        <v>-5.1020000000000003</v>
      </c>
      <c r="BD13" s="181">
        <v>-5.5510000000000002</v>
      </c>
      <c r="BE13" s="181">
        <v>-5.2109999999999985</v>
      </c>
      <c r="BF13" s="181">
        <v>-5.3420000000000014</v>
      </c>
      <c r="BG13" s="181">
        <v>-5.5890000000000004</v>
      </c>
      <c r="BH13" s="181">
        <v>-5.1909999999999998</v>
      </c>
      <c r="BI13" s="181">
        <v>-5.4700000000000006</v>
      </c>
      <c r="BJ13" s="181">
        <v>-5.5009999999999994</v>
      </c>
      <c r="BK13" s="181">
        <v>-5.5140000000000002</v>
      </c>
      <c r="BL13" s="181">
        <v>-5.9829999999999997</v>
      </c>
      <c r="BM13" s="181">
        <v>-6.4270000000000014</v>
      </c>
      <c r="BN13" s="181">
        <v>-5.8870000000000005</v>
      </c>
      <c r="BO13" s="181">
        <v>-5.6719999999999997</v>
      </c>
      <c r="BP13" s="181">
        <v>-5.8930000000000007</v>
      </c>
    </row>
    <row r="14" spans="1:68" s="5" customFormat="1" ht="16.5" customHeight="1">
      <c r="A14" s="103" t="s">
        <v>89</v>
      </c>
      <c r="B14" s="14"/>
      <c r="C14" s="14" t="s">
        <v>132</v>
      </c>
      <c r="D14" s="13"/>
      <c r="E14" s="47">
        <v>-9.3349999999999991</v>
      </c>
      <c r="F14" s="47">
        <v>-0.29900000000000004</v>
      </c>
      <c r="G14" s="47">
        <v>-3.45</v>
      </c>
      <c r="H14" s="181">
        <v>-0.13199999999999931</v>
      </c>
      <c r="I14" s="181">
        <v>9.3170000000000019</v>
      </c>
      <c r="J14" s="181">
        <v>6.8999999999994094E-2</v>
      </c>
      <c r="K14" s="181">
        <v>1.0640000000000043</v>
      </c>
      <c r="L14" s="181">
        <v>-1.7228678909999999</v>
      </c>
      <c r="M14" s="181">
        <v>3.281791876999999</v>
      </c>
      <c r="N14" s="181">
        <v>12.858560456000001</v>
      </c>
      <c r="O14" s="181">
        <v>4.2427964400000002</v>
      </c>
      <c r="P14" s="181">
        <v>10.008804808000002</v>
      </c>
      <c r="Q14" s="181">
        <v>12.619000000000003</v>
      </c>
      <c r="R14" s="181">
        <v>-10.103999999999996</v>
      </c>
      <c r="S14" s="180"/>
      <c r="T14" s="181">
        <v>1.4429999999999996</v>
      </c>
      <c r="U14" s="181">
        <v>-0.12199999999999989</v>
      </c>
      <c r="V14" s="181">
        <v>-6.6970000000000001</v>
      </c>
      <c r="W14" s="181">
        <v>0.36099999999999999</v>
      </c>
      <c r="X14" s="181">
        <v>0.318</v>
      </c>
      <c r="Y14" s="181">
        <v>0.10599999999999996</v>
      </c>
      <c r="Z14" s="181">
        <v>-0.91699999999999926</v>
      </c>
      <c r="AA14" s="181">
        <v>3.8800000000000012</v>
      </c>
      <c r="AB14" s="181">
        <v>2.7299999999999995</v>
      </c>
      <c r="AC14" s="181">
        <v>2.2999999999999998</v>
      </c>
      <c r="AD14" s="181">
        <v>0.41700000000000159</v>
      </c>
      <c r="AE14" s="181">
        <v>1.3049999999999984</v>
      </c>
      <c r="AF14" s="181">
        <v>0.84500000000000175</v>
      </c>
      <c r="AG14" s="181">
        <v>-3.0370000000000035</v>
      </c>
      <c r="AH14" s="181">
        <v>0.95399999999999641</v>
      </c>
      <c r="AI14" s="181">
        <v>-0.6350000000000009</v>
      </c>
      <c r="AJ14" s="181">
        <v>-0.2470000000000013</v>
      </c>
      <c r="AK14" s="181">
        <v>2.1650000000000063</v>
      </c>
      <c r="AL14" s="181">
        <v>-0.21899999999999978</v>
      </c>
      <c r="AM14" s="181">
        <v>0.31999999999999884</v>
      </c>
      <c r="AN14" s="181">
        <v>-2.919999999999999</v>
      </c>
      <c r="AO14" s="181">
        <v>0.33499999999999658</v>
      </c>
      <c r="AP14" s="181">
        <v>0.54213210900000353</v>
      </c>
      <c r="AQ14" s="181">
        <v>1.8999999999999996E-2</v>
      </c>
      <c r="AR14" s="181">
        <v>3.2247918769999999</v>
      </c>
      <c r="AS14" s="181">
        <v>0.9379999999999995</v>
      </c>
      <c r="AT14" s="181">
        <v>-0.9</v>
      </c>
      <c r="AU14" s="181">
        <v>1.1613987750000008</v>
      </c>
      <c r="AV14" s="181">
        <v>3.4024104480000004</v>
      </c>
      <c r="AW14" s="181">
        <v>4.7098587129999956</v>
      </c>
      <c r="AX14" s="181">
        <v>3.584892520000003</v>
      </c>
      <c r="AY14" s="181">
        <v>3.5933238029999996</v>
      </c>
      <c r="AZ14" s="181">
        <v>0.68665904899999997</v>
      </c>
      <c r="BA14" s="181">
        <v>0.440385157999998</v>
      </c>
      <c r="BB14" s="181">
        <v>-0.47757156999999778</v>
      </c>
      <c r="BC14" s="181">
        <v>8.3511785670000016</v>
      </c>
      <c r="BD14" s="181">
        <v>10.128647671999998</v>
      </c>
      <c r="BE14" s="181">
        <v>3.6675395660000047</v>
      </c>
      <c r="BF14" s="181">
        <v>-12.138560997000003</v>
      </c>
      <c r="BG14" s="181">
        <v>7.4895654599999988</v>
      </c>
      <c r="BH14" s="181">
        <v>-3.7026697880000006</v>
      </c>
      <c r="BI14" s="181">
        <v>6.7991043280000039</v>
      </c>
      <c r="BJ14" s="181">
        <v>2.0330000000000026</v>
      </c>
      <c r="BK14" s="181">
        <v>6.0090000000000021</v>
      </c>
      <c r="BL14" s="181">
        <v>-10.830000000000002</v>
      </c>
      <c r="BM14" s="181">
        <v>-4.7939999999999969</v>
      </c>
      <c r="BN14" s="181">
        <v>-0.48899999999999866</v>
      </c>
      <c r="BO14" s="181">
        <v>4.3220000000000001</v>
      </c>
      <c r="BP14" s="181">
        <v>7.4430000000000005</v>
      </c>
    </row>
    <row r="15" spans="1:68" s="5" customFormat="1" ht="16.5" customHeight="1">
      <c r="A15" s="101" t="s">
        <v>84</v>
      </c>
      <c r="B15" s="205"/>
      <c r="C15" s="336" t="s">
        <v>207</v>
      </c>
      <c r="D15" s="13"/>
      <c r="E15" s="240">
        <v>-3.282</v>
      </c>
      <c r="F15" s="240">
        <v>-3.4270000000000005</v>
      </c>
      <c r="G15" s="240">
        <v>-3.4180000000000001</v>
      </c>
      <c r="H15" s="248">
        <v>-2.59</v>
      </c>
      <c r="I15" s="248">
        <v>-1.105</v>
      </c>
      <c r="J15" s="248">
        <v>-2.3050000000000002</v>
      </c>
      <c r="K15" s="248">
        <v>-3.5420000000000003</v>
      </c>
      <c r="L15" s="248">
        <v>-3.964</v>
      </c>
      <c r="M15" s="248">
        <v>-3.0259999999999998</v>
      </c>
      <c r="N15" s="248">
        <v>-2.4650000000000003</v>
      </c>
      <c r="O15" s="248">
        <v>-1.381</v>
      </c>
      <c r="P15" s="248">
        <v>-3.3560000000000003</v>
      </c>
      <c r="Q15" s="248">
        <v>-3.9279999999999999</v>
      </c>
      <c r="R15" s="248">
        <v>-3.7770000000000001</v>
      </c>
      <c r="S15" s="180"/>
      <c r="T15" s="248">
        <v>-0.255</v>
      </c>
      <c r="U15" s="248">
        <v>-0.6369999999999999</v>
      </c>
      <c r="V15" s="248">
        <v>-2.3240000000000003</v>
      </c>
      <c r="W15" s="248">
        <v>-0.45700000000000002</v>
      </c>
      <c r="X15" s="248">
        <v>-0.313</v>
      </c>
      <c r="Y15" s="248">
        <v>-0.53899999999999992</v>
      </c>
      <c r="Z15" s="248">
        <v>-1.2809999999999999</v>
      </c>
      <c r="AA15" s="248">
        <v>-0.441</v>
      </c>
      <c r="AB15" s="248">
        <v>-0.27800000000000002</v>
      </c>
      <c r="AC15" s="248">
        <v>-0.38600000000000001</v>
      </c>
      <c r="AD15" s="248">
        <v>0</v>
      </c>
      <c r="AE15" s="248">
        <v>-0.628</v>
      </c>
      <c r="AF15" s="248">
        <v>-0.29799999999999993</v>
      </c>
      <c r="AG15" s="248">
        <v>-0.69199999999999995</v>
      </c>
      <c r="AH15" s="248">
        <v>-0.68700000000000006</v>
      </c>
      <c r="AI15" s="248">
        <v>-0.25700000000000001</v>
      </c>
      <c r="AJ15" s="248">
        <v>-1.4940000000000002</v>
      </c>
      <c r="AK15" s="248">
        <v>-0.34499999999999992</v>
      </c>
      <c r="AL15" s="248">
        <v>-1.4460000000000002</v>
      </c>
      <c r="AM15" s="248">
        <v>-0.29199999999999998</v>
      </c>
      <c r="AN15" s="248">
        <v>-1.008</v>
      </c>
      <c r="AO15" s="248">
        <v>-0.42199999999999988</v>
      </c>
      <c r="AP15" s="248">
        <v>-2.242</v>
      </c>
      <c r="AQ15" s="248">
        <v>-0.60899999999999999</v>
      </c>
      <c r="AR15" s="248">
        <v>-0.17599999999999999</v>
      </c>
      <c r="AS15" s="248">
        <v>-0.441</v>
      </c>
      <c r="AT15" s="248">
        <v>-1.8</v>
      </c>
      <c r="AU15" s="248">
        <v>-0.121</v>
      </c>
      <c r="AV15" s="248">
        <v>-1.2440000000000002</v>
      </c>
      <c r="AW15" s="248">
        <v>-0.46199999999999991</v>
      </c>
      <c r="AX15" s="248">
        <v>-0.6379999999999999</v>
      </c>
      <c r="AY15" s="248">
        <v>-0.38600000000000001</v>
      </c>
      <c r="AZ15" s="248">
        <v>-0.32300000000000001</v>
      </c>
      <c r="BA15" s="248">
        <v>-0.32100000000000006</v>
      </c>
      <c r="BB15" s="248">
        <v>-0.35099999999999998</v>
      </c>
      <c r="BC15" s="248">
        <v>-0.14599999999999999</v>
      </c>
      <c r="BD15" s="248">
        <v>-0.65300000000000002</v>
      </c>
      <c r="BE15" s="248">
        <v>-1.585</v>
      </c>
      <c r="BF15" s="248">
        <v>-0.9720000000000002</v>
      </c>
      <c r="BG15" s="248">
        <v>-0.24</v>
      </c>
      <c r="BH15" s="248">
        <v>-0.95600000000000007</v>
      </c>
      <c r="BI15" s="248">
        <v>-1.6529999999999998</v>
      </c>
      <c r="BJ15" s="248">
        <v>-1.0790000000000002</v>
      </c>
      <c r="BK15" s="248">
        <v>-0.42300000000000004</v>
      </c>
      <c r="BL15" s="248">
        <v>-0.64599999999999991</v>
      </c>
      <c r="BM15" s="248">
        <v>-1.6340000000000003</v>
      </c>
      <c r="BN15" s="248">
        <v>-1.0740000000000003</v>
      </c>
      <c r="BO15" s="248">
        <v>-0.29100000000000004</v>
      </c>
      <c r="BP15" s="248">
        <v>-1.032</v>
      </c>
    </row>
    <row r="16" spans="1:68" s="5" customFormat="1" ht="16.5" customHeight="1">
      <c r="A16" s="101" t="s">
        <v>90</v>
      </c>
      <c r="B16" s="10" t="s">
        <v>342</v>
      </c>
      <c r="C16" s="10"/>
      <c r="D16" s="10"/>
      <c r="E16" s="49">
        <v>156.01600000000002</v>
      </c>
      <c r="F16" s="49">
        <v>162.47300000000001</v>
      </c>
      <c r="G16" s="49">
        <v>177.423</v>
      </c>
      <c r="H16" s="249">
        <v>177.959</v>
      </c>
      <c r="I16" s="249">
        <v>179.976</v>
      </c>
      <c r="J16" s="249">
        <v>204.19900000000001</v>
      </c>
      <c r="K16" s="249">
        <v>210.00799999999998</v>
      </c>
      <c r="L16" s="249">
        <v>215.273</v>
      </c>
      <c r="M16" s="249">
        <v>217.00368717199999</v>
      </c>
      <c r="N16" s="249">
        <v>228.52699999999999</v>
      </c>
      <c r="O16" s="249">
        <v>231.708</v>
      </c>
      <c r="P16" s="249">
        <v>247.76999999999998</v>
      </c>
      <c r="Q16" s="249">
        <v>262.11</v>
      </c>
      <c r="R16" s="249">
        <v>296.16199999999998</v>
      </c>
      <c r="S16" s="179"/>
      <c r="T16" s="249">
        <v>37.786000000000001</v>
      </c>
      <c r="U16" s="249">
        <v>43.760999999999989</v>
      </c>
      <c r="V16" s="249">
        <v>53.364000000000011</v>
      </c>
      <c r="W16" s="249">
        <v>38.763999999999996</v>
      </c>
      <c r="X16" s="249">
        <v>42.887</v>
      </c>
      <c r="Y16" s="249">
        <v>43.444000000000003</v>
      </c>
      <c r="Z16" s="249">
        <v>52.86399999999999</v>
      </c>
      <c r="AA16" s="249">
        <v>40.155999999999999</v>
      </c>
      <c r="AB16" s="249">
        <v>42.214000000000006</v>
      </c>
      <c r="AC16" s="249">
        <v>46.886999999999986</v>
      </c>
      <c r="AD16" s="249">
        <v>50.719000000000008</v>
      </c>
      <c r="AE16" s="249">
        <v>45.326000000000001</v>
      </c>
      <c r="AF16" s="249">
        <v>46.321000000000005</v>
      </c>
      <c r="AG16" s="249">
        <v>48.45</v>
      </c>
      <c r="AH16" s="249">
        <v>64.102000000000004</v>
      </c>
      <c r="AI16" s="249">
        <v>48.547000000000004</v>
      </c>
      <c r="AJ16" s="249">
        <v>42.407999999999994</v>
      </c>
      <c r="AK16" s="249">
        <v>48.968000000000004</v>
      </c>
      <c r="AL16" s="249">
        <v>70.084999999999994</v>
      </c>
      <c r="AM16" s="249">
        <v>46.739999999999995</v>
      </c>
      <c r="AN16" s="249">
        <v>43.791000000000004</v>
      </c>
      <c r="AO16" s="249">
        <v>51.096000000000004</v>
      </c>
      <c r="AP16" s="249">
        <v>73.7</v>
      </c>
      <c r="AQ16" s="249">
        <v>51.785000000000004</v>
      </c>
      <c r="AR16" s="249">
        <v>45.601999999999997</v>
      </c>
      <c r="AS16" s="249">
        <v>50.888999999999996</v>
      </c>
      <c r="AT16" s="249">
        <v>68.727687171999989</v>
      </c>
      <c r="AU16" s="249">
        <v>49.94</v>
      </c>
      <c r="AV16" s="249">
        <v>46.896000000000001</v>
      </c>
      <c r="AW16" s="249">
        <v>52.987000000000002</v>
      </c>
      <c r="AX16" s="569">
        <v>78.703999999999994</v>
      </c>
      <c r="AY16" s="569">
        <v>55.487000000000002</v>
      </c>
      <c r="AZ16" s="569">
        <v>49.606000000000009</v>
      </c>
      <c r="BA16" s="569">
        <v>56.60799999999999</v>
      </c>
      <c r="BB16" s="569">
        <v>70.006999999999991</v>
      </c>
      <c r="BC16" s="569">
        <v>64.852000000000004</v>
      </c>
      <c r="BD16" s="569">
        <v>56.157999999999994</v>
      </c>
      <c r="BE16" s="569">
        <v>59.658000000000015</v>
      </c>
      <c r="BF16" s="569">
        <v>67.101999999999975</v>
      </c>
      <c r="BG16" s="569">
        <v>61.149000000000001</v>
      </c>
      <c r="BH16" s="569">
        <v>57.703999999999994</v>
      </c>
      <c r="BI16" s="569">
        <v>65.290000000000006</v>
      </c>
      <c r="BJ16" s="569">
        <v>77.966999999999985</v>
      </c>
      <c r="BK16" s="569">
        <v>64.215999999999994</v>
      </c>
      <c r="BL16" s="569">
        <v>63.343999999999994</v>
      </c>
      <c r="BM16" s="569">
        <v>66.934000000000012</v>
      </c>
      <c r="BN16" s="569">
        <v>101.66799999999998</v>
      </c>
      <c r="BO16" s="569">
        <v>79.532000000000011</v>
      </c>
      <c r="BP16" s="569">
        <v>73.800999999999988</v>
      </c>
    </row>
    <row r="17" spans="1:68" s="7" customFormat="1" ht="16.5" customHeight="1">
      <c r="A17" s="101" t="s">
        <v>91</v>
      </c>
      <c r="B17" s="10"/>
      <c r="C17" s="14" t="s">
        <v>165</v>
      </c>
      <c r="D17" s="10"/>
      <c r="E17" s="47">
        <v>120.131</v>
      </c>
      <c r="F17" s="47">
        <v>120.88399999999999</v>
      </c>
      <c r="G17" s="47">
        <v>128.03800000000001</v>
      </c>
      <c r="H17" s="181">
        <v>131.43299999999999</v>
      </c>
      <c r="I17" s="181">
        <v>133.27500000000001</v>
      </c>
      <c r="J17" s="181">
        <v>145.86700000000002</v>
      </c>
      <c r="K17" s="181">
        <v>155.96800000000002</v>
      </c>
      <c r="L17" s="181">
        <v>163.81699999999998</v>
      </c>
      <c r="M17" s="181">
        <v>167.43800000000002</v>
      </c>
      <c r="N17" s="181">
        <v>173.47300000000001</v>
      </c>
      <c r="O17" s="181">
        <v>185.57400000000001</v>
      </c>
      <c r="P17" s="181">
        <v>188.941</v>
      </c>
      <c r="Q17" s="181">
        <v>207.51799999999997</v>
      </c>
      <c r="R17" s="181">
        <v>230.30700000000002</v>
      </c>
      <c r="S17" s="180"/>
      <c r="T17" s="181">
        <v>27.142000000000003</v>
      </c>
      <c r="U17" s="181">
        <v>31.232000000000006</v>
      </c>
      <c r="V17" s="181">
        <v>39.156000000000006</v>
      </c>
      <c r="W17" s="181">
        <v>28.187999999999999</v>
      </c>
      <c r="X17" s="181">
        <v>30.750999999999998</v>
      </c>
      <c r="Y17" s="181">
        <v>32.700000000000003</v>
      </c>
      <c r="Z17" s="181">
        <v>39.793999999999997</v>
      </c>
      <c r="AA17" s="181">
        <v>29.449000000000002</v>
      </c>
      <c r="AB17" s="181">
        <v>31.100999999999999</v>
      </c>
      <c r="AC17" s="181">
        <v>35.325000000000003</v>
      </c>
      <c r="AD17" s="181">
        <v>37.4</v>
      </c>
      <c r="AE17" s="181">
        <v>34.238999999999997</v>
      </c>
      <c r="AF17" s="181">
        <v>31.748000000000001</v>
      </c>
      <c r="AG17" s="181">
        <v>37.073999999999991</v>
      </c>
      <c r="AH17" s="181">
        <v>42.806000000000019</v>
      </c>
      <c r="AI17" s="181">
        <v>35.908000000000001</v>
      </c>
      <c r="AJ17" s="181">
        <v>32.884999999999998</v>
      </c>
      <c r="AK17" s="181">
        <v>37.265999999999998</v>
      </c>
      <c r="AL17" s="181">
        <v>49.909000000000013</v>
      </c>
      <c r="AM17" s="181">
        <v>36.273000000000003</v>
      </c>
      <c r="AN17" s="181">
        <v>34.027000000000001</v>
      </c>
      <c r="AO17" s="181">
        <v>40.108000000000004</v>
      </c>
      <c r="AP17" s="181">
        <v>53.408999999999992</v>
      </c>
      <c r="AQ17" s="181">
        <v>40.384</v>
      </c>
      <c r="AR17" s="181">
        <v>35.304000000000002</v>
      </c>
      <c r="AS17" s="181">
        <v>40.650000000000013</v>
      </c>
      <c r="AT17" s="181">
        <v>51.1</v>
      </c>
      <c r="AU17" s="181">
        <v>39.783000000000001</v>
      </c>
      <c r="AV17" s="181">
        <v>36.804000000000002</v>
      </c>
      <c r="AW17" s="181">
        <v>42.226000000000013</v>
      </c>
      <c r="AX17" s="523">
        <v>54.659999999999989</v>
      </c>
      <c r="AY17" s="523">
        <v>44.991</v>
      </c>
      <c r="AZ17" s="523">
        <v>38.838999999999992</v>
      </c>
      <c r="BA17" s="523">
        <v>45.298000000000002</v>
      </c>
      <c r="BB17" s="523">
        <v>56.446000000000005</v>
      </c>
      <c r="BC17" s="523">
        <v>43.567</v>
      </c>
      <c r="BD17" s="523">
        <v>44.459999999999994</v>
      </c>
      <c r="BE17" s="523">
        <v>47.463000000000008</v>
      </c>
      <c r="BF17" s="523">
        <v>53.451000000000001</v>
      </c>
      <c r="BG17" s="523">
        <v>48.637</v>
      </c>
      <c r="BH17" s="523">
        <v>43.948</v>
      </c>
      <c r="BI17" s="523">
        <v>52.172999999999988</v>
      </c>
      <c r="BJ17" s="523">
        <v>62.759999999999991</v>
      </c>
      <c r="BK17" s="523">
        <v>49.988999999999997</v>
      </c>
      <c r="BL17" s="523">
        <v>48.847000000000001</v>
      </c>
      <c r="BM17" s="523">
        <v>51.475999999999985</v>
      </c>
      <c r="BN17" s="523">
        <v>79.995000000000033</v>
      </c>
      <c r="BO17" s="523">
        <v>53.104999999999997</v>
      </c>
      <c r="BP17" s="523">
        <v>58.726999999999997</v>
      </c>
    </row>
    <row r="18" spans="1:68" s="7" customFormat="1" ht="16.5" customHeight="1">
      <c r="A18" s="101" t="s">
        <v>924</v>
      </c>
      <c r="B18" s="10"/>
      <c r="C18" s="14" t="s">
        <v>162</v>
      </c>
      <c r="D18" s="10"/>
      <c r="E18" s="47">
        <v>57.749000000000002</v>
      </c>
      <c r="F18" s="47">
        <v>58.642999999999994</v>
      </c>
      <c r="G18" s="47">
        <v>64.407000000000011</v>
      </c>
      <c r="H18" s="181">
        <v>63.967999999999996</v>
      </c>
      <c r="I18" s="181">
        <v>61.67</v>
      </c>
      <c r="J18" s="181">
        <v>73.784999999999997</v>
      </c>
      <c r="K18" s="181">
        <v>80.150999999999996</v>
      </c>
      <c r="L18" s="181">
        <v>83.922999999999988</v>
      </c>
      <c r="M18" s="181">
        <v>88.260999999999996</v>
      </c>
      <c r="N18" s="181">
        <v>94.662999999999997</v>
      </c>
      <c r="O18" s="181">
        <v>98.873000000000005</v>
      </c>
      <c r="P18" s="181">
        <v>102.48399999999999</v>
      </c>
      <c r="Q18" s="181">
        <v>113.018</v>
      </c>
      <c r="R18" s="181">
        <v>123.08900000000001</v>
      </c>
      <c r="S18" s="180"/>
      <c r="T18" s="181">
        <v>13.115</v>
      </c>
      <c r="U18" s="181">
        <v>14.459999999999997</v>
      </c>
      <c r="V18" s="181">
        <v>20.404000000000007</v>
      </c>
      <c r="W18" s="181">
        <v>14.456</v>
      </c>
      <c r="X18" s="181">
        <v>14.223000000000003</v>
      </c>
      <c r="Y18" s="181">
        <v>15.163999999999998</v>
      </c>
      <c r="Z18" s="181">
        <v>20.124999999999993</v>
      </c>
      <c r="AA18" s="181">
        <v>13.731999999999999</v>
      </c>
      <c r="AB18" s="181">
        <v>14.459000000000003</v>
      </c>
      <c r="AC18" s="181">
        <v>15.979999999999995</v>
      </c>
      <c r="AD18" s="181">
        <v>17.499000000000006</v>
      </c>
      <c r="AE18" s="181">
        <v>18.359000000000002</v>
      </c>
      <c r="AF18" s="181">
        <v>15.098999999999998</v>
      </c>
      <c r="AG18" s="181">
        <v>16.380000000000003</v>
      </c>
      <c r="AH18" s="181">
        <v>23.947000000000003</v>
      </c>
      <c r="AI18" s="181">
        <v>18.474</v>
      </c>
      <c r="AJ18" s="181">
        <v>15.189999999999998</v>
      </c>
      <c r="AK18" s="181">
        <v>16.854000000000003</v>
      </c>
      <c r="AL18" s="181">
        <v>29.632999999999999</v>
      </c>
      <c r="AM18" s="181">
        <v>18.076000000000001</v>
      </c>
      <c r="AN18" s="181">
        <v>16.824000000000002</v>
      </c>
      <c r="AO18" s="181">
        <v>18.284999999999997</v>
      </c>
      <c r="AP18" s="181">
        <v>30.738</v>
      </c>
      <c r="AQ18" s="181">
        <v>22.282</v>
      </c>
      <c r="AR18" s="181">
        <v>17.911999999999999</v>
      </c>
      <c r="AS18" s="181">
        <v>19.367000000000001</v>
      </c>
      <c r="AT18" s="181">
        <v>28.7</v>
      </c>
      <c r="AU18" s="181">
        <v>21.916</v>
      </c>
      <c r="AV18" s="181">
        <v>18.728000000000002</v>
      </c>
      <c r="AW18" s="181">
        <v>20.68</v>
      </c>
      <c r="AX18" s="523">
        <v>33.338999999999999</v>
      </c>
      <c r="AY18" s="523">
        <v>24.933</v>
      </c>
      <c r="AZ18" s="523">
        <v>19.773</v>
      </c>
      <c r="BA18" s="523">
        <v>22.044</v>
      </c>
      <c r="BB18" s="523">
        <v>32.123000000000005</v>
      </c>
      <c r="BC18" s="523">
        <v>23.803999999999998</v>
      </c>
      <c r="BD18" s="523">
        <v>24.696000000000002</v>
      </c>
      <c r="BE18" s="523">
        <v>23.234000000000002</v>
      </c>
      <c r="BF18" s="523">
        <v>30.749999999999989</v>
      </c>
      <c r="BG18" s="523">
        <v>26.172000000000004</v>
      </c>
      <c r="BH18" s="523">
        <v>23.265999999999998</v>
      </c>
      <c r="BI18" s="523">
        <v>26.520000000000003</v>
      </c>
      <c r="BJ18" s="523">
        <v>37.06</v>
      </c>
      <c r="BK18" s="523">
        <v>26.435000000000002</v>
      </c>
      <c r="BL18" s="523">
        <v>25.089999999999996</v>
      </c>
      <c r="BM18" s="523">
        <v>22.399000000000001</v>
      </c>
      <c r="BN18" s="523">
        <v>49.165000000000006</v>
      </c>
      <c r="BO18" s="523">
        <v>27.788999999999998</v>
      </c>
      <c r="BP18" s="523">
        <v>35.814</v>
      </c>
    </row>
    <row r="19" spans="1:68" s="7" customFormat="1" ht="16.5" customHeight="1">
      <c r="A19" s="101" t="s">
        <v>953</v>
      </c>
      <c r="B19" s="72"/>
      <c r="C19" s="32" t="s">
        <v>164</v>
      </c>
      <c r="D19" s="10"/>
      <c r="E19" s="236">
        <v>62.382000000000005</v>
      </c>
      <c r="F19" s="236">
        <v>62.241</v>
      </c>
      <c r="G19" s="236">
        <v>63.630999999999993</v>
      </c>
      <c r="H19" s="247">
        <v>67.465000000000003</v>
      </c>
      <c r="I19" s="247">
        <v>71.60499999999999</v>
      </c>
      <c r="J19" s="247">
        <v>72.082000000000008</v>
      </c>
      <c r="K19" s="247">
        <v>75.816999999999993</v>
      </c>
      <c r="L19" s="247">
        <v>79.893999999999991</v>
      </c>
      <c r="M19" s="247">
        <v>79.176999999999992</v>
      </c>
      <c r="N19" s="247">
        <v>78.81</v>
      </c>
      <c r="O19" s="247">
        <v>86.700999999999993</v>
      </c>
      <c r="P19" s="247">
        <v>86.457000000000008</v>
      </c>
      <c r="Q19" s="247">
        <v>94.5</v>
      </c>
      <c r="R19" s="247">
        <v>107.218</v>
      </c>
      <c r="S19" s="180"/>
      <c r="T19" s="247">
        <v>14.026999999999997</v>
      </c>
      <c r="U19" s="247">
        <v>16.772000000000002</v>
      </c>
      <c r="V19" s="247">
        <v>18.751999999999992</v>
      </c>
      <c r="W19" s="247">
        <v>13.731999999999999</v>
      </c>
      <c r="X19" s="247">
        <v>16.528000000000002</v>
      </c>
      <c r="Y19" s="247">
        <v>17.535999999999994</v>
      </c>
      <c r="Z19" s="247">
        <v>19.669</v>
      </c>
      <c r="AA19" s="247">
        <v>15.716999999999999</v>
      </c>
      <c r="AB19" s="247">
        <v>16.641999999999999</v>
      </c>
      <c r="AC19" s="247">
        <v>19.344999999999999</v>
      </c>
      <c r="AD19" s="247">
        <v>19.901</v>
      </c>
      <c r="AE19" s="247">
        <v>15.88</v>
      </c>
      <c r="AF19" s="247">
        <v>16.649000000000001</v>
      </c>
      <c r="AG19" s="247">
        <v>20.693999999999999</v>
      </c>
      <c r="AH19" s="247">
        <v>18.859000000000002</v>
      </c>
      <c r="AI19" s="247">
        <v>17.434000000000001</v>
      </c>
      <c r="AJ19" s="247">
        <v>17.695</v>
      </c>
      <c r="AK19" s="247">
        <v>20.411999999999995</v>
      </c>
      <c r="AL19" s="247">
        <v>20.276</v>
      </c>
      <c r="AM19" s="247">
        <v>18.196999999999999</v>
      </c>
      <c r="AN19" s="247">
        <v>17.202999999999999</v>
      </c>
      <c r="AO19" s="247">
        <v>21.823</v>
      </c>
      <c r="AP19" s="247">
        <v>22.670999999999992</v>
      </c>
      <c r="AQ19" s="247">
        <v>18.102</v>
      </c>
      <c r="AR19" s="247">
        <v>17.391999999999999</v>
      </c>
      <c r="AS19" s="247">
        <v>21.282999999999998</v>
      </c>
      <c r="AT19" s="247">
        <v>22.4</v>
      </c>
      <c r="AU19" s="247">
        <v>17.866999999999997</v>
      </c>
      <c r="AV19" s="247">
        <v>18.076000000000001</v>
      </c>
      <c r="AW19" s="247">
        <v>21.545999999999999</v>
      </c>
      <c r="AX19" s="570">
        <v>21.321000000000005</v>
      </c>
      <c r="AY19" s="570">
        <v>20.058</v>
      </c>
      <c r="AZ19" s="570">
        <v>19.065999999999999</v>
      </c>
      <c r="BA19" s="570">
        <v>23.253999999999998</v>
      </c>
      <c r="BB19" s="570">
        <v>24.323</v>
      </c>
      <c r="BC19" s="570">
        <v>19.762999999999998</v>
      </c>
      <c r="BD19" s="570">
        <v>19.763999999999999</v>
      </c>
      <c r="BE19" s="570">
        <v>24.228999999999996</v>
      </c>
      <c r="BF19" s="570">
        <v>22.701000000000011</v>
      </c>
      <c r="BG19" s="570">
        <v>22.465</v>
      </c>
      <c r="BH19" s="570">
        <v>20.682000000000002</v>
      </c>
      <c r="BI19" s="570">
        <v>25.652999999999999</v>
      </c>
      <c r="BJ19" s="570">
        <v>25.7</v>
      </c>
      <c r="BK19" s="570">
        <v>23.553999999999998</v>
      </c>
      <c r="BL19" s="570">
        <v>23.757000000000001</v>
      </c>
      <c r="BM19" s="570">
        <v>29.076999999999998</v>
      </c>
      <c r="BN19" s="570">
        <v>30.830000000000005</v>
      </c>
      <c r="BO19" s="570">
        <v>25.315999999999999</v>
      </c>
      <c r="BP19" s="570">
        <v>22.913000000000004</v>
      </c>
    </row>
    <row r="20" spans="1:68" s="7" customFormat="1" ht="16.5" customHeight="1">
      <c r="A20" s="591" t="s">
        <v>1009</v>
      </c>
      <c r="B20" s="10"/>
      <c r="C20" s="14" t="s">
        <v>166</v>
      </c>
      <c r="D20" s="10"/>
      <c r="E20" s="47">
        <v>2.0270000000000001</v>
      </c>
      <c r="F20" s="47">
        <v>7.4060000000000006</v>
      </c>
      <c r="G20" s="47">
        <v>5.2619999999999996</v>
      </c>
      <c r="H20" s="181">
        <v>3.8380000000000001</v>
      </c>
      <c r="I20" s="181">
        <v>2.5129999999999999</v>
      </c>
      <c r="J20" s="181">
        <v>16.736000000000001</v>
      </c>
      <c r="K20" s="181">
        <v>14.062000000000001</v>
      </c>
      <c r="L20" s="181">
        <v>11.146000000000001</v>
      </c>
      <c r="M20" s="181">
        <v>8.00027416</v>
      </c>
      <c r="N20" s="181">
        <v>13.857999999999999</v>
      </c>
      <c r="O20" s="181">
        <v>1.306</v>
      </c>
      <c r="P20" s="181">
        <v>10.884</v>
      </c>
      <c r="Q20" s="181">
        <v>4.0720000000000001</v>
      </c>
      <c r="R20" s="181">
        <v>5.3479999999999999</v>
      </c>
      <c r="S20" s="180"/>
      <c r="T20" s="181">
        <v>0</v>
      </c>
      <c r="U20" s="181">
        <v>1.4809999999999999</v>
      </c>
      <c r="V20" s="181">
        <v>2.71</v>
      </c>
      <c r="W20" s="181">
        <v>-8.9999999999999993E-3</v>
      </c>
      <c r="X20" s="181">
        <v>1.5129999999999999</v>
      </c>
      <c r="Y20" s="181">
        <v>0</v>
      </c>
      <c r="Z20" s="181">
        <v>2.3340000000000005</v>
      </c>
      <c r="AA20" s="181">
        <v>0.12</v>
      </c>
      <c r="AB20" s="181">
        <v>0.36199999999999999</v>
      </c>
      <c r="AC20" s="181">
        <v>0</v>
      </c>
      <c r="AD20" s="181">
        <v>2.0309999999999997</v>
      </c>
      <c r="AE20" s="181">
        <v>0.40499999999999997</v>
      </c>
      <c r="AF20" s="181">
        <v>4.173</v>
      </c>
      <c r="AG20" s="181">
        <v>0.8899999999999999</v>
      </c>
      <c r="AH20" s="181">
        <v>11.268000000000001</v>
      </c>
      <c r="AI20" s="181">
        <v>2.8579999999999997</v>
      </c>
      <c r="AJ20" s="181">
        <v>0</v>
      </c>
      <c r="AK20" s="181">
        <v>1.3760000000000006</v>
      </c>
      <c r="AL20" s="181">
        <v>9.8279999999999994</v>
      </c>
      <c r="AM20" s="181">
        <v>0.47599999999999998</v>
      </c>
      <c r="AN20" s="181">
        <v>2.4000000000000021E-2</v>
      </c>
      <c r="AO20" s="181">
        <v>0.48399999999999999</v>
      </c>
      <c r="AP20" s="181">
        <v>10.162000000000001</v>
      </c>
      <c r="AQ20" s="181">
        <v>0.95799999999999996</v>
      </c>
      <c r="AR20" s="181">
        <v>0</v>
      </c>
      <c r="AS20" s="181">
        <v>5.0000000000000712E-3</v>
      </c>
      <c r="AT20" s="181">
        <v>7.0372741599999999</v>
      </c>
      <c r="AU20" s="181">
        <v>2.3E-2</v>
      </c>
      <c r="AV20" s="181">
        <v>5.0000000000000018E-3</v>
      </c>
      <c r="AW20" s="181">
        <v>0.16999999999999998</v>
      </c>
      <c r="AX20" s="523">
        <v>13.66</v>
      </c>
      <c r="AY20" s="523">
        <v>0</v>
      </c>
      <c r="AZ20" s="523">
        <v>0</v>
      </c>
      <c r="BA20" s="523">
        <v>0</v>
      </c>
      <c r="BB20" s="523">
        <v>1.306</v>
      </c>
      <c r="BC20" s="523">
        <v>9.59</v>
      </c>
      <c r="BD20" s="523">
        <v>9.9999999999994312E-3</v>
      </c>
      <c r="BE20" s="523">
        <v>0</v>
      </c>
      <c r="BF20" s="523">
        <v>1.2840000000000003</v>
      </c>
      <c r="BG20" s="523">
        <v>0.23599999999999999</v>
      </c>
      <c r="BH20" s="523">
        <v>1.4460000000000002</v>
      </c>
      <c r="BI20" s="523">
        <v>0.34400000000000014</v>
      </c>
      <c r="BJ20" s="523">
        <v>2.0459999999999998</v>
      </c>
      <c r="BK20" s="523">
        <v>0.98299999999999998</v>
      </c>
      <c r="BL20" s="523">
        <v>0.98299999999999998</v>
      </c>
      <c r="BM20" s="523">
        <v>0.31400000000000006</v>
      </c>
      <c r="BN20" s="523">
        <v>3.0679999999999996</v>
      </c>
      <c r="BO20" s="523">
        <v>11.919</v>
      </c>
      <c r="BP20" s="523">
        <v>5.9000000000000344E-2</v>
      </c>
    </row>
    <row r="21" spans="1:68" s="7" customFormat="1" ht="16.5" customHeight="1">
      <c r="A21" s="98"/>
      <c r="B21" s="10"/>
      <c r="C21" s="14" t="s">
        <v>208</v>
      </c>
      <c r="D21" s="10"/>
      <c r="E21" s="47">
        <v>11.559999999999999</v>
      </c>
      <c r="F21" s="47">
        <v>9.327</v>
      </c>
      <c r="G21" s="47">
        <v>10.263</v>
      </c>
      <c r="H21" s="181">
        <v>10.870000000000001</v>
      </c>
      <c r="I21" s="181">
        <v>12.718999999999999</v>
      </c>
      <c r="J21" s="181">
        <v>10.440000000000001</v>
      </c>
      <c r="K21" s="181">
        <v>8.1890000000000001</v>
      </c>
      <c r="L21" s="181">
        <v>9.8180000000000014</v>
      </c>
      <c r="M21" s="181">
        <v>10.899513480000001</v>
      </c>
      <c r="N21" s="181">
        <v>10.167</v>
      </c>
      <c r="O21" s="181">
        <v>10.035</v>
      </c>
      <c r="P21" s="181">
        <v>6.9169999999999998</v>
      </c>
      <c r="Q21" s="181">
        <v>9.0299999999999994</v>
      </c>
      <c r="R21" s="181">
        <v>13.918000000000001</v>
      </c>
      <c r="S21" s="180"/>
      <c r="T21" s="181">
        <v>2.2920000000000003</v>
      </c>
      <c r="U21" s="181">
        <v>2.4090000000000003</v>
      </c>
      <c r="V21" s="181">
        <v>3.1479999999999988</v>
      </c>
      <c r="W21" s="181">
        <v>2.5460000000000003</v>
      </c>
      <c r="X21" s="181">
        <v>2.8299999999999996</v>
      </c>
      <c r="Y21" s="181">
        <v>2.6110000000000007</v>
      </c>
      <c r="Z21" s="181">
        <v>2.883</v>
      </c>
      <c r="AA21" s="181">
        <v>2.9620000000000002</v>
      </c>
      <c r="AB21" s="181">
        <v>3.073</v>
      </c>
      <c r="AC21" s="181">
        <v>3.3499999999999992</v>
      </c>
      <c r="AD21" s="181">
        <v>3.3340000000000005</v>
      </c>
      <c r="AE21" s="181">
        <v>2.8929999999999998</v>
      </c>
      <c r="AF21" s="181">
        <v>2.94</v>
      </c>
      <c r="AG21" s="181">
        <v>2.4950000000000001</v>
      </c>
      <c r="AH21" s="181">
        <v>2.1120000000000005</v>
      </c>
      <c r="AI21" s="181">
        <v>2.1420000000000003</v>
      </c>
      <c r="AJ21" s="181">
        <v>1.903</v>
      </c>
      <c r="AK21" s="181">
        <v>1.986</v>
      </c>
      <c r="AL21" s="181">
        <v>2.1579999999999999</v>
      </c>
      <c r="AM21" s="181">
        <v>2.5680000000000001</v>
      </c>
      <c r="AN21" s="181">
        <v>2.4319999999999999</v>
      </c>
      <c r="AO21" s="181">
        <v>2.4240000000000004</v>
      </c>
      <c r="AP21" s="181">
        <v>2.3939999999999997</v>
      </c>
      <c r="AQ21" s="181">
        <v>2.79</v>
      </c>
      <c r="AR21" s="181">
        <v>2.7509999999999999</v>
      </c>
      <c r="AS21" s="181">
        <v>2.7540000000000004</v>
      </c>
      <c r="AT21" s="181">
        <v>2.6045134800000014</v>
      </c>
      <c r="AU21" s="181">
        <v>2.5680000000000001</v>
      </c>
      <c r="AV21" s="181">
        <v>2.5299999999999998</v>
      </c>
      <c r="AW21" s="181">
        <v>2.5390000000000006</v>
      </c>
      <c r="AX21" s="523">
        <v>2.5299999999999998</v>
      </c>
      <c r="AY21" s="523">
        <v>2.391</v>
      </c>
      <c r="AZ21" s="523">
        <v>2.4220000000000002</v>
      </c>
      <c r="BA21" s="523">
        <v>2.3460000000000001</v>
      </c>
      <c r="BB21" s="523">
        <v>2.875999999999999</v>
      </c>
      <c r="BC21" s="523">
        <v>1.754</v>
      </c>
      <c r="BD21" s="523">
        <v>1.7420000000000002</v>
      </c>
      <c r="BE21" s="523">
        <v>1.6539999999999999</v>
      </c>
      <c r="BF21" s="523">
        <v>1.7670000000000001</v>
      </c>
      <c r="BG21" s="523">
        <v>2.3170000000000002</v>
      </c>
      <c r="BH21" s="523">
        <v>2.1839999999999997</v>
      </c>
      <c r="BI21" s="523">
        <v>2.1390000000000007</v>
      </c>
      <c r="BJ21" s="523">
        <v>2.3899999999999992</v>
      </c>
      <c r="BK21" s="523">
        <v>2.641</v>
      </c>
      <c r="BL21" s="523">
        <v>2.5629999999999997</v>
      </c>
      <c r="BM21" s="523">
        <v>2.6020000000000003</v>
      </c>
      <c r="BN21" s="523">
        <v>6.1120000000000001</v>
      </c>
      <c r="BO21" s="523">
        <v>2.7229999999999999</v>
      </c>
      <c r="BP21" s="523">
        <v>2.9020000000000001</v>
      </c>
    </row>
    <row r="22" spans="1:68" s="7" customFormat="1" ht="16.5" customHeight="1">
      <c r="A22" s="98"/>
      <c r="B22" s="10"/>
      <c r="C22" s="14" t="s">
        <v>209</v>
      </c>
      <c r="D22" s="10"/>
      <c r="E22" s="47">
        <v>17.853999999999999</v>
      </c>
      <c r="F22" s="47">
        <v>20.678999999999998</v>
      </c>
      <c r="G22" s="47">
        <v>29.518000000000001</v>
      </c>
      <c r="H22" s="181">
        <v>27.622000000000003</v>
      </c>
      <c r="I22" s="181">
        <v>27.517000000000003</v>
      </c>
      <c r="J22" s="181">
        <v>26.958999999999996</v>
      </c>
      <c r="K22" s="181">
        <v>27.245999999999999</v>
      </c>
      <c r="L22" s="181">
        <v>25.939999999999998</v>
      </c>
      <c r="M22" s="181">
        <v>26.300220622999994</v>
      </c>
      <c r="N22" s="181">
        <v>26.507999999999999</v>
      </c>
      <c r="O22" s="181">
        <v>28.866000000000003</v>
      </c>
      <c r="P22" s="181">
        <v>33.213999999999999</v>
      </c>
      <c r="Q22" s="181">
        <v>33.220999999999997</v>
      </c>
      <c r="R22" s="181">
        <v>38.917000000000002</v>
      </c>
      <c r="S22" s="180"/>
      <c r="T22" s="181">
        <v>7.3750000000000018</v>
      </c>
      <c r="U22" s="181">
        <v>7.2810000000000006</v>
      </c>
      <c r="V22" s="181">
        <v>7.2879999999999994</v>
      </c>
      <c r="W22" s="181">
        <v>7.1079999999999997</v>
      </c>
      <c r="X22" s="181">
        <v>6.8420000000000005</v>
      </c>
      <c r="Y22" s="181">
        <v>6.8490000000000011</v>
      </c>
      <c r="Z22" s="181">
        <v>6.8230000000000022</v>
      </c>
      <c r="AA22" s="181">
        <v>6.75</v>
      </c>
      <c r="AB22" s="181">
        <v>6.7889999999999988</v>
      </c>
      <c r="AC22" s="181">
        <v>6.9640000000000013</v>
      </c>
      <c r="AD22" s="181">
        <v>7.0140000000000011</v>
      </c>
      <c r="AE22" s="181">
        <v>6.9169999999999998</v>
      </c>
      <c r="AF22" s="181">
        <v>6.5469999999999988</v>
      </c>
      <c r="AG22" s="181">
        <v>6.6540000000000017</v>
      </c>
      <c r="AH22" s="181">
        <v>6.8409999999999966</v>
      </c>
      <c r="AI22" s="181">
        <v>6.6719999999999997</v>
      </c>
      <c r="AJ22" s="181">
        <v>6.6330000000000009</v>
      </c>
      <c r="AK22" s="181">
        <v>6.9299999999999979</v>
      </c>
      <c r="AL22" s="181">
        <v>7.0109999999999983</v>
      </c>
      <c r="AM22" s="181">
        <v>6.3759999999999994</v>
      </c>
      <c r="AN22" s="181">
        <v>6.3239999999999998</v>
      </c>
      <c r="AO22" s="181">
        <v>6.6650000000000009</v>
      </c>
      <c r="AP22" s="181">
        <v>6.5749999999999975</v>
      </c>
      <c r="AQ22" s="181">
        <v>6.6779999999999999</v>
      </c>
      <c r="AR22" s="181">
        <v>6.5849999999999991</v>
      </c>
      <c r="AS22" s="181">
        <v>6.3509999999999991</v>
      </c>
      <c r="AT22" s="181">
        <v>6.6862206229999996</v>
      </c>
      <c r="AU22" s="181">
        <v>6.6319999999999997</v>
      </c>
      <c r="AV22" s="181">
        <v>6.6260000000000021</v>
      </c>
      <c r="AW22" s="181">
        <v>6.6079999999999988</v>
      </c>
      <c r="AX22" s="523">
        <v>6.6419999999999986</v>
      </c>
      <c r="AY22" s="523">
        <v>7.0140000000000002</v>
      </c>
      <c r="AZ22" s="523">
        <v>7.1579999999999995</v>
      </c>
      <c r="BA22" s="523">
        <v>7.109</v>
      </c>
      <c r="BB22" s="523">
        <v>7.5850000000000026</v>
      </c>
      <c r="BC22" s="523">
        <v>8.229000000000001</v>
      </c>
      <c r="BD22" s="523">
        <v>8.2070000000000007</v>
      </c>
      <c r="BE22" s="523">
        <v>8.3049999999999979</v>
      </c>
      <c r="BF22" s="523">
        <v>8.472999999999999</v>
      </c>
      <c r="BG22" s="523">
        <v>8.125</v>
      </c>
      <c r="BH22" s="523">
        <v>8.2800000000000011</v>
      </c>
      <c r="BI22" s="523">
        <v>8.3549999999999986</v>
      </c>
      <c r="BJ22" s="523">
        <v>8.4609999999999985</v>
      </c>
      <c r="BK22" s="523">
        <v>8.7989999999999995</v>
      </c>
      <c r="BL22" s="523">
        <v>9.1720000000000006</v>
      </c>
      <c r="BM22" s="523">
        <v>10.292999999999997</v>
      </c>
      <c r="BN22" s="523">
        <v>10.653000000000002</v>
      </c>
      <c r="BO22" s="523">
        <v>10.02</v>
      </c>
      <c r="BP22" s="523">
        <v>9.9429999999999996</v>
      </c>
    </row>
    <row r="23" spans="1:68" s="7" customFormat="1" ht="16.5" customHeight="1">
      <c r="A23" s="98"/>
      <c r="B23" s="213"/>
      <c r="C23" s="205" t="s">
        <v>210</v>
      </c>
      <c r="D23" s="10"/>
      <c r="E23" s="240">
        <v>4.4440000000000008</v>
      </c>
      <c r="F23" s="240">
        <v>4.1770000000000005</v>
      </c>
      <c r="G23" s="240">
        <v>4.3420000000000005</v>
      </c>
      <c r="H23" s="248">
        <v>4.1950000000000003</v>
      </c>
      <c r="I23" s="248">
        <v>3.9530000000000003</v>
      </c>
      <c r="J23" s="248">
        <v>4.1970000000000001</v>
      </c>
      <c r="K23" s="248">
        <v>4.5419999999999998</v>
      </c>
      <c r="L23" s="248">
        <v>4.5209999999999999</v>
      </c>
      <c r="M23" s="248">
        <v>4.3988556110000001</v>
      </c>
      <c r="N23" s="248">
        <v>4.5209999999999999</v>
      </c>
      <c r="O23" s="248">
        <v>5.9279999999999999</v>
      </c>
      <c r="P23" s="248">
        <v>7.8129999999999997</v>
      </c>
      <c r="Q23" s="248">
        <v>8.27</v>
      </c>
      <c r="R23" s="248">
        <v>7.6719999999999997</v>
      </c>
      <c r="S23" s="180"/>
      <c r="T23" s="248">
        <v>0.97700000000000031</v>
      </c>
      <c r="U23" s="248">
        <v>1.3579999999999994</v>
      </c>
      <c r="V23" s="248">
        <v>1.0620000000000005</v>
      </c>
      <c r="W23" s="248">
        <v>0.93100000000000005</v>
      </c>
      <c r="X23" s="248">
        <v>0.95099999999999996</v>
      </c>
      <c r="Y23" s="248">
        <v>1.284</v>
      </c>
      <c r="Z23" s="248">
        <v>1.0290000000000004</v>
      </c>
      <c r="AA23" s="248">
        <v>0.876</v>
      </c>
      <c r="AB23" s="248">
        <v>0.88800000000000012</v>
      </c>
      <c r="AC23" s="248">
        <v>1.2469999999999999</v>
      </c>
      <c r="AD23" s="248">
        <v>0.94200000000000017</v>
      </c>
      <c r="AE23" s="248">
        <v>0.87200000000000011</v>
      </c>
      <c r="AF23" s="248">
        <v>0.91300000000000003</v>
      </c>
      <c r="AG23" s="248">
        <v>1.3379999999999999</v>
      </c>
      <c r="AH23" s="248">
        <v>1.0739999999999998</v>
      </c>
      <c r="AI23" s="248">
        <v>0.96799999999999997</v>
      </c>
      <c r="AJ23" s="248">
        <v>0.98599999999999999</v>
      </c>
      <c r="AK23" s="248">
        <v>1.4090000000000003</v>
      </c>
      <c r="AL23" s="248">
        <v>1.1789999999999998</v>
      </c>
      <c r="AM23" s="248">
        <v>1.0470000000000002</v>
      </c>
      <c r="AN23" s="248">
        <v>0.95299999999999996</v>
      </c>
      <c r="AO23" s="248">
        <v>1.4140000000000001</v>
      </c>
      <c r="AP23" s="248">
        <v>1.107</v>
      </c>
      <c r="AQ23" s="248">
        <v>0.97499999999999998</v>
      </c>
      <c r="AR23" s="248">
        <v>0.96200000000000008</v>
      </c>
      <c r="AS23" s="248">
        <v>1.129</v>
      </c>
      <c r="AT23" s="248">
        <v>1.3328556110000005</v>
      </c>
      <c r="AU23" s="248">
        <v>0.93399999999999994</v>
      </c>
      <c r="AV23" s="248">
        <v>0.93099999999999983</v>
      </c>
      <c r="AW23" s="248">
        <v>1.4440000000000004</v>
      </c>
      <c r="AX23" s="571">
        <v>1.2119999999999997</v>
      </c>
      <c r="AY23" s="571">
        <v>1.0920000000000001</v>
      </c>
      <c r="AZ23" s="571">
        <v>1.1880000000000002</v>
      </c>
      <c r="BA23" s="571">
        <v>1.8529999999999998</v>
      </c>
      <c r="BB23" s="571">
        <v>1.7950000000000004</v>
      </c>
      <c r="BC23" s="571">
        <v>1.7120000000000002</v>
      </c>
      <c r="BD23" s="571">
        <v>1.7389999999999997</v>
      </c>
      <c r="BE23" s="571">
        <v>2.2359999999999998</v>
      </c>
      <c r="BF23" s="571">
        <v>2.1259999999999999</v>
      </c>
      <c r="BG23" s="571">
        <v>1.8329999999999997</v>
      </c>
      <c r="BH23" s="571">
        <v>1.847</v>
      </c>
      <c r="BI23" s="571">
        <v>2.2800000000000002</v>
      </c>
      <c r="BJ23" s="571">
        <v>2.31</v>
      </c>
      <c r="BK23" s="571">
        <v>1.8039999999999998</v>
      </c>
      <c r="BL23" s="571">
        <v>1.7789999999999999</v>
      </c>
      <c r="BM23" s="571">
        <v>2.2510000000000003</v>
      </c>
      <c r="BN23" s="571">
        <v>1.8379999999999996</v>
      </c>
      <c r="BO23" s="571">
        <v>1.7649999999999999</v>
      </c>
      <c r="BP23" s="571">
        <v>2.1710000000000003</v>
      </c>
    </row>
    <row r="24" spans="1:68" s="7" customFormat="1" ht="16.5" customHeight="1">
      <c r="A24" s="98"/>
      <c r="B24" s="213" t="s">
        <v>612</v>
      </c>
      <c r="C24" s="213"/>
      <c r="D24" s="10"/>
      <c r="E24" s="241">
        <v>67.717999999999989</v>
      </c>
      <c r="F24" s="241">
        <v>71.412000000000006</v>
      </c>
      <c r="G24" s="241">
        <v>65.84</v>
      </c>
      <c r="H24" s="250">
        <v>70.725999999999999</v>
      </c>
      <c r="I24" s="250">
        <v>83.816999999999993</v>
      </c>
      <c r="J24" s="250">
        <v>44.141000000000005</v>
      </c>
      <c r="K24" s="250">
        <v>50.458999999999996</v>
      </c>
      <c r="L24" s="250">
        <v>28.338000000000001</v>
      </c>
      <c r="M24" s="250">
        <v>74.454999999999998</v>
      </c>
      <c r="N24" s="250">
        <v>34.603999999999999</v>
      </c>
      <c r="O24" s="250">
        <v>101.21299999999999</v>
      </c>
      <c r="P24" s="250">
        <v>130.911</v>
      </c>
      <c r="Q24" s="250">
        <v>148.40378826199998</v>
      </c>
      <c r="R24" s="250">
        <v>110.64363187399999</v>
      </c>
      <c r="S24" s="180"/>
      <c r="T24" s="250">
        <v>14.550999999999997</v>
      </c>
      <c r="U24" s="250">
        <v>15.134000000000004</v>
      </c>
      <c r="V24" s="250">
        <v>19.296999999999997</v>
      </c>
      <c r="W24" s="250">
        <v>21.439</v>
      </c>
      <c r="X24" s="250">
        <v>18.568000000000001</v>
      </c>
      <c r="Y24" s="250">
        <v>12.932999999999998</v>
      </c>
      <c r="Z24" s="250">
        <v>17.786000000000001</v>
      </c>
      <c r="AA24" s="250">
        <v>15.290000000000001</v>
      </c>
      <c r="AB24" s="250">
        <v>13.336999999999998</v>
      </c>
      <c r="AC24" s="250">
        <v>15.698000000000002</v>
      </c>
      <c r="AD24" s="250">
        <v>39.491999999999997</v>
      </c>
      <c r="AE24" s="250">
        <v>18.490000000000002</v>
      </c>
      <c r="AF24" s="250">
        <v>9.3859999999999992</v>
      </c>
      <c r="AG24" s="250">
        <v>6.681</v>
      </c>
      <c r="AH24" s="250">
        <v>9.5839999999999996</v>
      </c>
      <c r="AI24" s="250">
        <v>12.896000000000001</v>
      </c>
      <c r="AJ24" s="250">
        <v>13.158000000000001</v>
      </c>
      <c r="AK24" s="250">
        <v>12.373999999999995</v>
      </c>
      <c r="AL24" s="250">
        <v>12.031000000000001</v>
      </c>
      <c r="AM24" s="250">
        <v>15.794</v>
      </c>
      <c r="AN24" s="250">
        <v>-6.2690000000000001</v>
      </c>
      <c r="AO24" s="250">
        <v>16.100000000000001</v>
      </c>
      <c r="AP24" s="250">
        <v>2.7129999999999996</v>
      </c>
      <c r="AQ24" s="250">
        <v>9.1999999999999993</v>
      </c>
      <c r="AR24" s="250">
        <v>20.555</v>
      </c>
      <c r="AS24" s="250">
        <v>13.2</v>
      </c>
      <c r="AT24" s="250">
        <v>31.5</v>
      </c>
      <c r="AU24" s="250">
        <v>10.27</v>
      </c>
      <c r="AV24" s="524">
        <v>17.2</v>
      </c>
      <c r="AW24" s="250">
        <v>16.600000000000001</v>
      </c>
      <c r="AX24" s="250">
        <v>-9.4660000000000029</v>
      </c>
      <c r="AY24" s="524">
        <v>12.378</v>
      </c>
      <c r="AZ24" s="524">
        <v>23.21</v>
      </c>
      <c r="BA24" s="524">
        <v>28.332000000000004</v>
      </c>
      <c r="BB24" s="524">
        <v>37.292999999999992</v>
      </c>
      <c r="BC24" s="524">
        <v>34.944000000000003</v>
      </c>
      <c r="BD24" s="524">
        <v>42.833999999999996</v>
      </c>
      <c r="BE24" s="524">
        <v>35.125</v>
      </c>
      <c r="BF24" s="524">
        <v>18.007999999999992</v>
      </c>
      <c r="BG24" s="524">
        <v>36.43</v>
      </c>
      <c r="BH24" s="524">
        <v>39.344000000000001</v>
      </c>
      <c r="BI24" s="524">
        <v>32.077028915999996</v>
      </c>
      <c r="BJ24" s="524">
        <v>40.552759345999995</v>
      </c>
      <c r="BK24" s="524">
        <v>43.888118462999998</v>
      </c>
      <c r="BL24" s="524">
        <v>21.48997555699999</v>
      </c>
      <c r="BM24" s="524">
        <v>28.009980044999999</v>
      </c>
      <c r="BN24" s="524">
        <v>17.255557809000003</v>
      </c>
      <c r="BO24" s="524">
        <v>38.238492076</v>
      </c>
      <c r="BP24" s="524">
        <v>32.648703365999992</v>
      </c>
    </row>
    <row r="25" spans="1:68" s="7" customFormat="1" ht="16.5" customHeight="1">
      <c r="A25" s="98"/>
      <c r="B25" s="213" t="s">
        <v>353</v>
      </c>
      <c r="C25" s="213"/>
      <c r="D25" s="10"/>
      <c r="E25" s="241">
        <v>79.878999999999991</v>
      </c>
      <c r="F25" s="241">
        <v>59.061</v>
      </c>
      <c r="G25" s="241">
        <v>42.423999999999999</v>
      </c>
      <c r="H25" s="250">
        <v>59.561</v>
      </c>
      <c r="I25" s="250">
        <v>59.541999999999994</v>
      </c>
      <c r="J25" s="250">
        <v>78.162000000000006</v>
      </c>
      <c r="K25" s="250">
        <v>119.239</v>
      </c>
      <c r="L25" s="250">
        <v>144.53399999999999</v>
      </c>
      <c r="M25" s="250">
        <v>116.45631282799998</v>
      </c>
      <c r="N25" s="250">
        <v>215.02000000000004</v>
      </c>
      <c r="O25" s="250">
        <v>236.76900000000001</v>
      </c>
      <c r="P25" s="250">
        <v>227.86100000000005</v>
      </c>
      <c r="Q25" s="250">
        <v>231.88621173800001</v>
      </c>
      <c r="R25" s="250">
        <v>220.89736812600003</v>
      </c>
      <c r="S25" s="179"/>
      <c r="T25" s="250">
        <v>23.21</v>
      </c>
      <c r="U25" s="250">
        <v>15.391999999999996</v>
      </c>
      <c r="V25" s="250">
        <v>-7.6039999999999965</v>
      </c>
      <c r="W25" s="250">
        <v>17.975000000000001</v>
      </c>
      <c r="X25" s="250">
        <v>20.167000000000002</v>
      </c>
      <c r="Y25" s="250">
        <v>18.303000000000004</v>
      </c>
      <c r="Z25" s="250">
        <v>3.115999999999997</v>
      </c>
      <c r="AA25" s="250">
        <v>21.630000000000003</v>
      </c>
      <c r="AB25" s="250">
        <v>30.407</v>
      </c>
      <c r="AC25" s="250">
        <v>17.365999999999996</v>
      </c>
      <c r="AD25" s="250">
        <v>-9.8610000000000007</v>
      </c>
      <c r="AE25" s="250">
        <v>10.684000000000001</v>
      </c>
      <c r="AF25" s="250">
        <v>35.935000000000002</v>
      </c>
      <c r="AG25" s="250">
        <v>23.477999999999998</v>
      </c>
      <c r="AH25" s="250">
        <v>8.0250000000000004</v>
      </c>
      <c r="AI25" s="250">
        <v>31.052999999999997</v>
      </c>
      <c r="AJ25" s="250">
        <v>38.229000000000006</v>
      </c>
      <c r="AK25" s="250">
        <v>35.859000000000002</v>
      </c>
      <c r="AL25" s="250">
        <v>14.098000000000003</v>
      </c>
      <c r="AM25" s="250">
        <v>33.197000000000003</v>
      </c>
      <c r="AN25" s="250">
        <v>57.177999999999997</v>
      </c>
      <c r="AO25" s="250">
        <v>32.997</v>
      </c>
      <c r="AP25" s="250">
        <v>21.161999999999988</v>
      </c>
      <c r="AQ25" s="250">
        <v>38.963999999999999</v>
      </c>
      <c r="AR25" s="250">
        <v>38.849999999999994</v>
      </c>
      <c r="AS25" s="250">
        <v>41.86999999999999</v>
      </c>
      <c r="AT25" s="250">
        <v>-3.2276871719999916</v>
      </c>
      <c r="AU25" s="250">
        <v>50.138000000000005</v>
      </c>
      <c r="AV25" s="250">
        <v>51.856999999999992</v>
      </c>
      <c r="AW25" s="250">
        <v>55.927999999999983</v>
      </c>
      <c r="AX25" s="572">
        <v>57.097000000000023</v>
      </c>
      <c r="AY25" s="572">
        <v>62.225000000000009</v>
      </c>
      <c r="AZ25" s="572">
        <v>62.810999999999993</v>
      </c>
      <c r="BA25" s="572">
        <v>62.512</v>
      </c>
      <c r="BB25" s="572">
        <v>49.221000000000018</v>
      </c>
      <c r="BC25" s="572">
        <v>62.168999999999983</v>
      </c>
      <c r="BD25" s="572">
        <v>54.684000000000012</v>
      </c>
      <c r="BE25" s="572">
        <v>61.872999999999976</v>
      </c>
      <c r="BF25" s="572">
        <v>49.135000000000105</v>
      </c>
      <c r="BG25" s="572">
        <v>64.294000000000011</v>
      </c>
      <c r="BH25" s="572">
        <v>59.999000000000024</v>
      </c>
      <c r="BI25" s="572">
        <v>64.446971083999955</v>
      </c>
      <c r="BJ25" s="572">
        <v>43.146240654000053</v>
      </c>
      <c r="BK25" s="572">
        <v>53.773381019000013</v>
      </c>
      <c r="BL25" s="572">
        <v>65.38852496100003</v>
      </c>
      <c r="BM25" s="572">
        <v>62.432019954999966</v>
      </c>
      <c r="BN25" s="572">
        <v>39.303442191000059</v>
      </c>
      <c r="BO25" s="572">
        <v>34.78450792400001</v>
      </c>
      <c r="BP25" s="572">
        <v>60.928296634000013</v>
      </c>
    </row>
    <row r="26" spans="1:68" s="7" customFormat="1" ht="16.5" customHeight="1">
      <c r="A26" s="98"/>
      <c r="B26" s="205" t="s">
        <v>354</v>
      </c>
      <c r="C26" s="205"/>
      <c r="D26" s="14"/>
      <c r="E26" s="240">
        <v>20.553000000000001</v>
      </c>
      <c r="F26" s="240">
        <v>13.852</v>
      </c>
      <c r="G26" s="240">
        <v>6.8</v>
      </c>
      <c r="H26" s="248">
        <v>8.6</v>
      </c>
      <c r="I26" s="248">
        <v>7.516</v>
      </c>
      <c r="J26" s="248">
        <v>13.14</v>
      </c>
      <c r="K26" s="248">
        <v>18.771999999999998</v>
      </c>
      <c r="L26" s="248">
        <v>35.033000000000001</v>
      </c>
      <c r="M26" s="248">
        <v>-7.6716871720000146</v>
      </c>
      <c r="N26" s="248">
        <v>53.737000000000009</v>
      </c>
      <c r="O26" s="248">
        <v>59.725000000000009</v>
      </c>
      <c r="P26" s="248">
        <v>55.264000000000081</v>
      </c>
      <c r="Q26" s="248">
        <v>48.506211738000047</v>
      </c>
      <c r="R26" s="248">
        <v>49.465368126000065</v>
      </c>
      <c r="S26" s="180"/>
      <c r="T26" s="248">
        <v>4.5449999999999999</v>
      </c>
      <c r="U26" s="248">
        <v>4.1370000000000005</v>
      </c>
      <c r="V26" s="248">
        <v>-3.1290000000000004</v>
      </c>
      <c r="W26" s="248">
        <v>4.1659999999999995</v>
      </c>
      <c r="X26" s="248">
        <v>0.35500000000000043</v>
      </c>
      <c r="Y26" s="248">
        <v>3.1520000000000001</v>
      </c>
      <c r="Z26" s="248">
        <v>0.9269999999999996</v>
      </c>
      <c r="AA26" s="248">
        <v>5.1760000000000002</v>
      </c>
      <c r="AB26" s="248">
        <v>4.8830000000000009</v>
      </c>
      <c r="AC26" s="248">
        <v>3.0729999999999991</v>
      </c>
      <c r="AD26" s="248">
        <v>-5.6159999999999997</v>
      </c>
      <c r="AE26" s="248">
        <v>1.553085125</v>
      </c>
      <c r="AF26" s="248">
        <v>7.4279999999999999</v>
      </c>
      <c r="AG26" s="248">
        <v>3.4759999999999991</v>
      </c>
      <c r="AH26" s="248">
        <v>0.59900000000000087</v>
      </c>
      <c r="AI26" s="248">
        <v>6.1189999999999998</v>
      </c>
      <c r="AJ26" s="248">
        <v>6.9289999999999994</v>
      </c>
      <c r="AK26" s="248">
        <v>4.8100000000000023</v>
      </c>
      <c r="AL26" s="248">
        <v>0.91399999999999859</v>
      </c>
      <c r="AM26" s="248">
        <v>7.202</v>
      </c>
      <c r="AN26" s="248">
        <v>12.501999999999999</v>
      </c>
      <c r="AO26" s="248">
        <v>7.998000000000002</v>
      </c>
      <c r="AP26" s="248">
        <v>7.3310000000000004</v>
      </c>
      <c r="AQ26" s="248">
        <v>9.3689999999999998</v>
      </c>
      <c r="AR26" s="248">
        <v>10.004999999999999</v>
      </c>
      <c r="AS26" s="248">
        <v>9.6420000000000012</v>
      </c>
      <c r="AT26" s="248">
        <v>-36.6</v>
      </c>
      <c r="AU26" s="248">
        <v>12.033000000000005</v>
      </c>
      <c r="AV26" s="248">
        <v>12.496999999999996</v>
      </c>
      <c r="AW26" s="248">
        <v>13.88599999999999</v>
      </c>
      <c r="AX26" s="573">
        <v>15.321000000000026</v>
      </c>
      <c r="AY26" s="573">
        <v>15.556000000000012</v>
      </c>
      <c r="AZ26" s="573">
        <v>18.468999999999987</v>
      </c>
      <c r="BA26" s="573">
        <v>15.627999999999997</v>
      </c>
      <c r="BB26" s="573">
        <v>10.072000000000013</v>
      </c>
      <c r="BC26" s="573">
        <v>15.181999999999983</v>
      </c>
      <c r="BD26" s="573">
        <v>13.123000000000014</v>
      </c>
      <c r="BE26" s="573">
        <v>14.76099999999999</v>
      </c>
      <c r="BF26" s="573">
        <v>12.198000000000093</v>
      </c>
      <c r="BG26" s="573">
        <v>13.539000000000005</v>
      </c>
      <c r="BH26" s="573">
        <v>12.69900000000003</v>
      </c>
      <c r="BI26" s="573">
        <v>13.610971083999948</v>
      </c>
      <c r="BJ26" s="573">
        <v>8.6572406540000664</v>
      </c>
      <c r="BK26" s="573">
        <v>12.314381019000013</v>
      </c>
      <c r="BL26" s="573">
        <v>14.868524961000031</v>
      </c>
      <c r="BM26" s="573">
        <v>14.406019954999966</v>
      </c>
      <c r="BN26" s="573">
        <v>7.8764421910000575</v>
      </c>
      <c r="BO26" s="573">
        <v>7.6315079240000161</v>
      </c>
      <c r="BP26" s="573">
        <v>14.584296634000008</v>
      </c>
    </row>
    <row r="27" spans="1:68" ht="16.5" customHeight="1">
      <c r="B27" s="10" t="s">
        <v>355</v>
      </c>
      <c r="C27" s="10"/>
      <c r="D27" s="10"/>
      <c r="E27" s="49">
        <v>59.326000000000001</v>
      </c>
      <c r="F27" s="49">
        <v>45.208999999999996</v>
      </c>
      <c r="G27" s="49">
        <v>35.624000000000002</v>
      </c>
      <c r="H27" s="249">
        <v>50.960999999999999</v>
      </c>
      <c r="I27" s="249">
        <v>52.025999999999996</v>
      </c>
      <c r="J27" s="249">
        <v>65.022000000000006</v>
      </c>
      <c r="K27" s="249">
        <v>100.467</v>
      </c>
      <c r="L27" s="249">
        <v>109.501</v>
      </c>
      <c r="M27" s="249">
        <v>124.128</v>
      </c>
      <c r="N27" s="249">
        <v>161.28299999999999</v>
      </c>
      <c r="O27" s="249">
        <v>177.04400000000001</v>
      </c>
      <c r="P27" s="249">
        <v>172.59700000000001</v>
      </c>
      <c r="Q27" s="249">
        <v>183.38</v>
      </c>
      <c r="R27" s="249">
        <v>171.43199999999999</v>
      </c>
      <c r="S27" s="179"/>
      <c r="T27" s="249">
        <v>18.664999999999999</v>
      </c>
      <c r="U27" s="249">
        <v>11.255000000000001</v>
      </c>
      <c r="V27" s="249">
        <v>-4.4749999999999996</v>
      </c>
      <c r="W27" s="249">
        <v>13.806000000000001</v>
      </c>
      <c r="X27" s="249">
        <v>19.814999999999998</v>
      </c>
      <c r="Y27" s="249">
        <v>15.151000000000005</v>
      </c>
      <c r="Z27" s="249">
        <v>2.1889999999999987</v>
      </c>
      <c r="AA27" s="249">
        <v>16.454000000000001</v>
      </c>
      <c r="AB27" s="249">
        <v>25.523999999999997</v>
      </c>
      <c r="AC27" s="249">
        <v>14.293000000000006</v>
      </c>
      <c r="AD27" s="249">
        <v>-4.2450000000000045</v>
      </c>
      <c r="AE27" s="249">
        <v>9.1309148750000002</v>
      </c>
      <c r="AF27" s="249">
        <v>28.507000000000005</v>
      </c>
      <c r="AG27" s="249">
        <v>20.002000000000002</v>
      </c>
      <c r="AH27" s="249">
        <v>7.4259999999999993</v>
      </c>
      <c r="AI27" s="249">
        <v>24.934000000000001</v>
      </c>
      <c r="AJ27" s="249">
        <v>31.3</v>
      </c>
      <c r="AK27" s="249">
        <v>31.048999999999999</v>
      </c>
      <c r="AL27" s="249">
        <v>13.183999999999992</v>
      </c>
      <c r="AM27" s="249">
        <v>25.994999999999997</v>
      </c>
      <c r="AN27" s="249">
        <v>44.676000000000002</v>
      </c>
      <c r="AO27" s="249">
        <v>24.999000000000002</v>
      </c>
      <c r="AP27" s="249">
        <v>13.830999999999994</v>
      </c>
      <c r="AQ27" s="249">
        <v>29.594999999999999</v>
      </c>
      <c r="AR27" s="249">
        <v>28.844999999999992</v>
      </c>
      <c r="AS27" s="249">
        <v>32.299999999999997</v>
      </c>
      <c r="AT27" s="249">
        <v>33.4</v>
      </c>
      <c r="AU27" s="249">
        <v>38.105000000000004</v>
      </c>
      <c r="AV27" s="249">
        <v>39.36</v>
      </c>
      <c r="AW27" s="249">
        <v>42.041999999999994</v>
      </c>
      <c r="AX27" s="569">
        <v>41.775999999999996</v>
      </c>
      <c r="AY27" s="569">
        <v>46.668999999999997</v>
      </c>
      <c r="AZ27" s="569">
        <v>44.341999999999999</v>
      </c>
      <c r="BA27" s="569">
        <v>46.884</v>
      </c>
      <c r="BB27" s="569">
        <v>39.149000000000001</v>
      </c>
      <c r="BC27" s="569">
        <v>46.987000000000002</v>
      </c>
      <c r="BD27" s="569">
        <v>41.561</v>
      </c>
      <c r="BE27" s="569">
        <v>47.111999999999988</v>
      </c>
      <c r="BF27" s="569">
        <v>36.937000000000012</v>
      </c>
      <c r="BG27" s="569">
        <v>50.755000000000003</v>
      </c>
      <c r="BH27" s="569">
        <v>47.3</v>
      </c>
      <c r="BI27" s="569">
        <v>50.836000000000013</v>
      </c>
      <c r="BJ27" s="569">
        <v>34.48899999999999</v>
      </c>
      <c r="BK27" s="569">
        <v>41.458999999999996</v>
      </c>
      <c r="BL27" s="569">
        <v>50.519999999999996</v>
      </c>
      <c r="BM27" s="569">
        <v>48.025999999999996</v>
      </c>
      <c r="BN27" s="569">
        <v>31.427</v>
      </c>
      <c r="BO27" s="569">
        <v>27.152999999999999</v>
      </c>
      <c r="BP27" s="569">
        <v>46.344000000000008</v>
      </c>
    </row>
    <row r="28" spans="1:68" s="7" customFormat="1" ht="16.5" customHeight="1">
      <c r="A28" s="98"/>
      <c r="B28" s="205" t="s">
        <v>211</v>
      </c>
      <c r="C28" s="205"/>
      <c r="D28" s="14"/>
      <c r="E28" s="240">
        <v>15.657</v>
      </c>
      <c r="F28" s="240">
        <v>19.461000000000002</v>
      </c>
      <c r="G28" s="240">
        <v>10.61</v>
      </c>
      <c r="H28" s="248">
        <v>19.329000000000001</v>
      </c>
      <c r="I28" s="248">
        <v>23.928999999999998</v>
      </c>
      <c r="J28" s="248">
        <v>29.993000000000002</v>
      </c>
      <c r="K28" s="248">
        <v>-11.004000000000001</v>
      </c>
      <c r="L28" s="248">
        <v>-16.815999999999999</v>
      </c>
      <c r="M28" s="248">
        <v>4.9679999999999991</v>
      </c>
      <c r="N28" s="248">
        <v>-7.580000000000001</v>
      </c>
      <c r="O28" s="248">
        <v>3.8020000000000005</v>
      </c>
      <c r="P28" s="248">
        <v>2.4140000000000001</v>
      </c>
      <c r="Q28" s="248">
        <v>63.923000000000002</v>
      </c>
      <c r="R28" s="248">
        <v>26.778172019911437</v>
      </c>
      <c r="S28" s="180"/>
      <c r="T28" s="248">
        <v>-3.4409999999999998</v>
      </c>
      <c r="U28" s="248">
        <v>8.266</v>
      </c>
      <c r="V28" s="248">
        <v>1.7239999999999995</v>
      </c>
      <c r="W28" s="248">
        <v>6.1630000000000003</v>
      </c>
      <c r="X28" s="248">
        <v>-3.5800000000000005</v>
      </c>
      <c r="Y28" s="248">
        <v>7.9129999999999994</v>
      </c>
      <c r="Z28" s="248">
        <v>8.833000000000002</v>
      </c>
      <c r="AA28" s="248">
        <v>-3.7170000000000001</v>
      </c>
      <c r="AB28" s="248">
        <v>15.067000000000002</v>
      </c>
      <c r="AC28" s="248">
        <v>12.934999999999999</v>
      </c>
      <c r="AD28" s="248">
        <v>-0.35600000000000021</v>
      </c>
      <c r="AE28" s="248">
        <v>4.3469999999999995</v>
      </c>
      <c r="AF28" s="248">
        <v>13.605</v>
      </c>
      <c r="AG28" s="248">
        <v>5.570999999999998</v>
      </c>
      <c r="AH28" s="248">
        <v>6.4700000000000015</v>
      </c>
      <c r="AI28" s="248">
        <v>-18.782</v>
      </c>
      <c r="AJ28" s="248">
        <v>18.091999999999999</v>
      </c>
      <c r="AK28" s="248">
        <v>-2.6590000000000003</v>
      </c>
      <c r="AL28" s="248">
        <v>-7.6550000000000011</v>
      </c>
      <c r="AM28" s="248">
        <v>13.221</v>
      </c>
      <c r="AN28" s="248">
        <v>4.1219999999999999</v>
      </c>
      <c r="AO28" s="248">
        <v>-7.1639999999999988</v>
      </c>
      <c r="AP28" s="248">
        <v>-26.995000000000005</v>
      </c>
      <c r="AQ28" s="248">
        <v>7.0439999999999996</v>
      </c>
      <c r="AR28" s="248">
        <v>-4.2200000000000006</v>
      </c>
      <c r="AS28" s="248">
        <v>-1.4779999999999998</v>
      </c>
      <c r="AT28" s="248">
        <v>3.6219999999999999</v>
      </c>
      <c r="AU28" s="248">
        <v>-3.4659999999999997</v>
      </c>
      <c r="AV28" s="248">
        <v>-4.5810000000000004</v>
      </c>
      <c r="AW28" s="248">
        <v>-0.6680000000000007</v>
      </c>
      <c r="AX28" s="248">
        <v>1.135</v>
      </c>
      <c r="AY28" s="571">
        <v>0.19600000000000001</v>
      </c>
      <c r="AZ28" s="571">
        <v>0.155</v>
      </c>
      <c r="BA28" s="571">
        <v>0.8470000000000002</v>
      </c>
      <c r="BB28" s="571">
        <v>2.6040000000000001</v>
      </c>
      <c r="BC28" s="571">
        <v>7.4069999999999991</v>
      </c>
      <c r="BD28" s="248">
        <v>-0.9459999999999994</v>
      </c>
      <c r="BE28" s="248">
        <v>5.7030000000000003</v>
      </c>
      <c r="BF28" s="248">
        <v>-9.75</v>
      </c>
      <c r="BG28" s="571">
        <v>7.4139999999999997</v>
      </c>
      <c r="BH28" s="571">
        <v>39.112000000000002</v>
      </c>
      <c r="BI28" s="248">
        <v>-7.4360000000000017</v>
      </c>
      <c r="BJ28" s="571">
        <v>23.818999999999999</v>
      </c>
      <c r="BK28" s="248">
        <v>-4.7389999999999999</v>
      </c>
      <c r="BL28" s="571">
        <v>7.1549999999999994</v>
      </c>
      <c r="BM28" s="571">
        <v>5.0841720199114402</v>
      </c>
      <c r="BN28" s="571">
        <v>19.277999999999999</v>
      </c>
      <c r="BO28" s="571">
        <v>2.4</v>
      </c>
      <c r="BP28" s="571">
        <v>15.9</v>
      </c>
    </row>
    <row r="29" spans="1:68" ht="15.75" customHeight="1" thickBot="1">
      <c r="B29" s="39" t="s">
        <v>356</v>
      </c>
      <c r="C29" s="39"/>
      <c r="D29" s="39"/>
      <c r="E29" s="239">
        <v>59.721000000000004</v>
      </c>
      <c r="F29" s="239">
        <v>39.006999999999998</v>
      </c>
      <c r="G29" s="239">
        <v>38.765000000000001</v>
      </c>
      <c r="H29" s="252">
        <v>47.225999999999999</v>
      </c>
      <c r="I29" s="252">
        <v>52.784000000000006</v>
      </c>
      <c r="J29" s="252">
        <v>80.405000000000001</v>
      </c>
      <c r="K29" s="252">
        <v>81.623999999999995</v>
      </c>
      <c r="L29" s="252">
        <v>86.39500000000001</v>
      </c>
      <c r="M29" s="252">
        <v>123.226</v>
      </c>
      <c r="N29" s="252">
        <v>146.072</v>
      </c>
      <c r="O29" s="252">
        <v>154.65799999999999</v>
      </c>
      <c r="P29" s="252">
        <v>196.435</v>
      </c>
      <c r="Q29" s="252">
        <v>178.636</v>
      </c>
      <c r="R29" s="252">
        <v>145.14600000000002</v>
      </c>
      <c r="S29" s="253"/>
      <c r="T29" s="252">
        <v>21.101999999999997</v>
      </c>
      <c r="U29" s="252">
        <v>7.636000000000001</v>
      </c>
      <c r="V29" s="252">
        <v>-0.49000000000000343</v>
      </c>
      <c r="W29" s="252">
        <v>15.122999999999999</v>
      </c>
      <c r="X29" s="252">
        <v>17.341000000000001</v>
      </c>
      <c r="Y29" s="252">
        <v>13.886000000000001</v>
      </c>
      <c r="Z29" s="252">
        <v>0.8980000000000018</v>
      </c>
      <c r="AA29" s="252">
        <v>14.078999999999999</v>
      </c>
      <c r="AB29" s="252">
        <v>27.262999999999998</v>
      </c>
      <c r="AC29" s="252">
        <v>13.238999999999994</v>
      </c>
      <c r="AD29" s="252">
        <v>-1.7969999999999913</v>
      </c>
      <c r="AE29" s="252">
        <v>13.430000000000001</v>
      </c>
      <c r="AF29" s="252">
        <v>46.695000000000007</v>
      </c>
      <c r="AG29" s="252">
        <v>22.49</v>
      </c>
      <c r="AH29" s="252">
        <v>6.8120000000000003</v>
      </c>
      <c r="AI29" s="252">
        <v>4.0129999999999999</v>
      </c>
      <c r="AJ29" s="252">
        <v>38.522000000000006</v>
      </c>
      <c r="AK29" s="252">
        <v>31.677999999999997</v>
      </c>
      <c r="AL29" s="252">
        <v>7.4110000000000014</v>
      </c>
      <c r="AM29" s="252">
        <v>24.14</v>
      </c>
      <c r="AN29" s="252">
        <v>48.382999999999996</v>
      </c>
      <c r="AO29" s="252">
        <v>25.291999999999994</v>
      </c>
      <c r="AP29" s="252">
        <v>-11.419999999999993</v>
      </c>
      <c r="AQ29" s="252">
        <v>31.347000000000001</v>
      </c>
      <c r="AR29" s="252">
        <v>29.902999999999999</v>
      </c>
      <c r="AS29" s="252">
        <v>33.024000000000001</v>
      </c>
      <c r="AT29" s="252">
        <v>28.951999999999998</v>
      </c>
      <c r="AU29" s="252">
        <v>33.951999999999998</v>
      </c>
      <c r="AV29" s="252">
        <v>33.693000000000005</v>
      </c>
      <c r="AW29" s="252">
        <v>38.084999999999994</v>
      </c>
      <c r="AX29" s="574">
        <v>40.342000000000006</v>
      </c>
      <c r="AY29" s="574">
        <v>28.452999999999996</v>
      </c>
      <c r="AZ29" s="574">
        <v>26.268000000000008</v>
      </c>
      <c r="BA29" s="574">
        <v>38.165999999999997</v>
      </c>
      <c r="BB29" s="574">
        <v>61.770999999999994</v>
      </c>
      <c r="BC29" s="574">
        <v>62.410000000000004</v>
      </c>
      <c r="BD29" s="574">
        <v>36.762999999999998</v>
      </c>
      <c r="BE29" s="574">
        <v>46.045000000000002</v>
      </c>
      <c r="BF29" s="574">
        <v>51.216999999999985</v>
      </c>
      <c r="BG29" s="574">
        <v>48.963999999999999</v>
      </c>
      <c r="BH29" s="574">
        <v>49.034000000000006</v>
      </c>
      <c r="BI29" s="574">
        <v>51.913999999999987</v>
      </c>
      <c r="BJ29" s="574">
        <v>28.724</v>
      </c>
      <c r="BK29" s="574">
        <v>36.714999999999996</v>
      </c>
      <c r="BL29" s="574">
        <v>50</v>
      </c>
      <c r="BM29" s="574">
        <v>46.587000000000003</v>
      </c>
      <c r="BN29" s="574">
        <v>11.844000000000005</v>
      </c>
      <c r="BO29" s="574">
        <v>6.1059999999999999</v>
      </c>
      <c r="BP29" s="574">
        <v>42.427999999999997</v>
      </c>
    </row>
    <row r="30" spans="1:68" ht="15.75" customHeight="1" thickBot="1">
      <c r="B30" s="584" t="s">
        <v>951</v>
      </c>
      <c r="C30" s="39"/>
      <c r="D30" s="39"/>
      <c r="E30" s="239"/>
      <c r="F30" s="239"/>
      <c r="G30" s="239"/>
      <c r="H30" s="252">
        <v>51.386000000000003</v>
      </c>
      <c r="I30" s="252">
        <v>56.81</v>
      </c>
      <c r="J30" s="252">
        <v>80.195000000000007</v>
      </c>
      <c r="K30" s="252">
        <v>114.04600000000001</v>
      </c>
      <c r="L30" s="252">
        <v>124.178</v>
      </c>
      <c r="M30" s="574">
        <v>146.375</v>
      </c>
      <c r="N30" s="574">
        <v>182.92599999999999</v>
      </c>
      <c r="O30" s="574">
        <v>205.137</v>
      </c>
      <c r="P30" s="574">
        <v>204.52100000000002</v>
      </c>
      <c r="Q30" s="574">
        <v>218.631</v>
      </c>
      <c r="R30" s="574">
        <v>228.744</v>
      </c>
      <c r="S30" s="253"/>
      <c r="T30" s="252"/>
      <c r="U30" s="252"/>
      <c r="V30" s="252"/>
      <c r="W30" s="252">
        <v>13.809999999999999</v>
      </c>
      <c r="X30" s="252">
        <v>19.817</v>
      </c>
      <c r="Y30" s="252">
        <v>15.143999999999997</v>
      </c>
      <c r="Z30" s="252">
        <v>2.6150000000000091</v>
      </c>
      <c r="AA30" s="252">
        <v>16.968</v>
      </c>
      <c r="AB30" s="252">
        <v>25.936</v>
      </c>
      <c r="AC30" s="252">
        <v>16.479000000000003</v>
      </c>
      <c r="AD30" s="252">
        <v>-2.5730000000000017</v>
      </c>
      <c r="AE30" s="252">
        <v>12.531000000000001</v>
      </c>
      <c r="AF30" s="252">
        <v>31.552999999999997</v>
      </c>
      <c r="AG30" s="252">
        <v>24.275000000000006</v>
      </c>
      <c r="AH30" s="252">
        <v>11.836000000000007</v>
      </c>
      <c r="AI30" s="252">
        <v>28.648000000000003</v>
      </c>
      <c r="AJ30" s="252">
        <v>35.930999999999997</v>
      </c>
      <c r="AK30" s="252">
        <v>34.06</v>
      </c>
      <c r="AL30" s="252">
        <v>15.407000000000005</v>
      </c>
      <c r="AM30" s="252">
        <v>33.003</v>
      </c>
      <c r="AN30" s="252">
        <v>48.072000000000003</v>
      </c>
      <c r="AO30" s="252">
        <v>26.877999999999997</v>
      </c>
      <c r="AP30" s="252">
        <v>16.225000000000001</v>
      </c>
      <c r="AQ30" s="252">
        <v>33.948999999999998</v>
      </c>
      <c r="AR30" s="252">
        <v>34.338000000000001</v>
      </c>
      <c r="AS30" s="252">
        <v>38.258000000000003</v>
      </c>
      <c r="AT30" s="574">
        <v>39.830000000000005</v>
      </c>
      <c r="AU30" s="574">
        <v>43.05</v>
      </c>
      <c r="AV30" s="574">
        <v>43.474000000000004</v>
      </c>
      <c r="AW30" s="574">
        <v>48.529999999999994</v>
      </c>
      <c r="AX30" s="574">
        <v>47.872</v>
      </c>
      <c r="AY30" s="574">
        <v>54.381052440999994</v>
      </c>
      <c r="AZ30" s="574">
        <v>51.214947559000009</v>
      </c>
      <c r="BA30" s="574">
        <v>53.9</v>
      </c>
      <c r="BB30" s="574">
        <v>45.636999999999986</v>
      </c>
      <c r="BC30" s="574">
        <v>53.392999999999994</v>
      </c>
      <c r="BD30" s="574">
        <v>49.13000000000001</v>
      </c>
      <c r="BE30" s="574">
        <v>57.063000000000002</v>
      </c>
      <c r="BF30" s="574">
        <v>44.934999999999988</v>
      </c>
      <c r="BG30" s="574">
        <v>56.322000000000003</v>
      </c>
      <c r="BH30" s="574">
        <v>56.416000000000011</v>
      </c>
      <c r="BI30" s="574">
        <v>60.420999999999978</v>
      </c>
      <c r="BJ30" s="574">
        <v>45.472000000000001</v>
      </c>
      <c r="BK30" s="574">
        <v>51.484999999999999</v>
      </c>
      <c r="BL30" s="574">
        <v>65.103000000000009</v>
      </c>
      <c r="BM30" s="574">
        <v>61.790999999999976</v>
      </c>
      <c r="BN30" s="574">
        <v>50.365000000000009</v>
      </c>
      <c r="BO30" s="574">
        <v>39.922000000000004</v>
      </c>
      <c r="BP30" s="574">
        <v>54.55</v>
      </c>
    </row>
    <row r="31" spans="1:68" s="7" customFormat="1" ht="16.5" customHeight="1">
      <c r="A31" s="98"/>
      <c r="B31" s="14"/>
      <c r="C31" s="14"/>
      <c r="D31" s="14"/>
      <c r="E31" s="131"/>
      <c r="F31" s="131"/>
      <c r="G31" s="131"/>
      <c r="H31" s="131"/>
      <c r="I31" s="131"/>
      <c r="J31" s="131"/>
      <c r="K31" s="131"/>
      <c r="L31" s="131"/>
      <c r="M31" s="131"/>
      <c r="N31" s="131"/>
      <c r="O31" s="131"/>
      <c r="P31" s="131"/>
      <c r="Q31" s="131"/>
      <c r="R31" s="131"/>
      <c r="S31" s="14"/>
      <c r="T31" s="131"/>
      <c r="U31" s="131"/>
      <c r="V31" s="131"/>
      <c r="W31" s="131"/>
      <c r="X31" s="131"/>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D31" s="14"/>
      <c r="BE31" s="14"/>
      <c r="BF31" s="14"/>
      <c r="BG31" s="14"/>
      <c r="BH31" s="14"/>
      <c r="BI31" s="14"/>
      <c r="BJ31" s="14"/>
      <c r="BK31" s="14"/>
      <c r="BL31" s="14"/>
      <c r="BM31" s="14"/>
      <c r="BN31" s="14"/>
      <c r="BO31" s="14"/>
      <c r="BP31" s="14"/>
    </row>
    <row r="32" spans="1:68" s="6" customFormat="1" ht="16.5" customHeight="1">
      <c r="A32" s="98"/>
      <c r="B32" s="1"/>
      <c r="C32" s="58" t="s">
        <v>411</v>
      </c>
      <c r="D32" s="5"/>
      <c r="E32" s="5"/>
      <c r="F32" s="5"/>
      <c r="G32" s="304"/>
      <c r="H32" s="304"/>
      <c r="I32" s="304"/>
      <c r="J32" s="304"/>
      <c r="K32" s="304"/>
      <c r="L32" s="304"/>
      <c r="M32" s="304"/>
      <c r="N32" s="304"/>
      <c r="O32" s="304"/>
      <c r="P32" s="304"/>
      <c r="Q32" s="304"/>
      <c r="R32" s="304"/>
      <c r="S32" s="5"/>
      <c r="T32" s="5"/>
      <c r="U32" s="5"/>
      <c r="V32" s="5"/>
      <c r="W32" s="5"/>
      <c r="X32" s="332"/>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D32" s="304"/>
      <c r="BE32" s="304"/>
      <c r="BF32" s="304"/>
      <c r="BG32" s="304"/>
      <c r="BH32" s="304"/>
      <c r="BI32" s="304"/>
      <c r="BJ32" s="304"/>
      <c r="BK32" s="304"/>
      <c r="BL32" s="304"/>
      <c r="BM32" s="304"/>
      <c r="BN32" s="304"/>
      <c r="BO32" s="304"/>
      <c r="BP32" s="304"/>
    </row>
    <row r="33" spans="3:68" ht="16.5" customHeight="1">
      <c r="C33" s="58" t="s">
        <v>412</v>
      </c>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D33" s="304"/>
      <c r="BE33" s="304"/>
      <c r="BF33" s="304"/>
      <c r="BG33" s="304"/>
      <c r="BH33" s="304"/>
      <c r="BI33" s="304"/>
      <c r="BJ33" s="304"/>
      <c r="BK33" s="304"/>
      <c r="BL33" s="304"/>
      <c r="BM33" s="304"/>
      <c r="BN33" s="304"/>
      <c r="BO33" s="304"/>
      <c r="BP33" s="304"/>
    </row>
    <row r="34" spans="3:68" ht="16.5" customHeight="1">
      <c r="C34" s="58" t="s">
        <v>1026</v>
      </c>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D34" s="304"/>
      <c r="BE34" s="304"/>
      <c r="BF34" s="304"/>
      <c r="BG34" s="304"/>
      <c r="BH34" s="304"/>
      <c r="BI34" s="304"/>
      <c r="BJ34" s="304"/>
      <c r="BK34" s="304"/>
      <c r="BL34" s="304"/>
      <c r="BM34" s="304"/>
      <c r="BN34" s="304"/>
      <c r="BO34" s="304"/>
      <c r="BP34" s="304"/>
    </row>
    <row r="35" spans="3:68" ht="16.5" customHeight="1">
      <c r="Y35" s="304"/>
      <c r="Z35" s="304"/>
      <c r="AA35" s="304"/>
      <c r="AB35" s="304"/>
      <c r="AC35" s="304"/>
      <c r="AD35" s="304"/>
      <c r="AE35" s="304"/>
      <c r="AF35" s="304"/>
      <c r="AG35" s="304"/>
      <c r="AH35" s="304"/>
      <c r="AI35" s="304"/>
      <c r="AJ35" s="304"/>
      <c r="AK35" s="304"/>
      <c r="AL35" s="304"/>
      <c r="AM35" s="304"/>
      <c r="AN35" s="304"/>
      <c r="AO35" s="304"/>
      <c r="AP35" s="304"/>
      <c r="AQ35" s="304"/>
      <c r="AR35" s="304"/>
      <c r="AS35" s="304"/>
      <c r="AT35" s="304"/>
      <c r="AU35" s="304"/>
      <c r="AV35" s="304"/>
      <c r="AW35" s="304"/>
      <c r="AX35" s="304"/>
      <c r="AY35" s="304"/>
      <c r="AZ35" s="304"/>
      <c r="BA35" s="304"/>
      <c r="BD35" s="304"/>
      <c r="BE35" s="304"/>
      <c r="BF35" s="304"/>
      <c r="BG35" s="304"/>
      <c r="BH35" s="304"/>
      <c r="BI35" s="304"/>
      <c r="BJ35" s="304"/>
      <c r="BK35" s="304"/>
      <c r="BL35" s="304"/>
      <c r="BM35" s="304"/>
      <c r="BN35" s="304"/>
      <c r="BO35" s="304"/>
      <c r="BP35" s="304"/>
    </row>
    <row r="36" spans="3:68" ht="16.5" customHeight="1">
      <c r="Y36" s="304"/>
      <c r="Z36" s="304"/>
      <c r="AA36" s="304"/>
      <c r="AB36" s="304"/>
      <c r="AC36" s="304"/>
      <c r="AD36" s="304"/>
      <c r="AE36" s="304"/>
      <c r="AF36" s="304"/>
      <c r="AG36" s="304"/>
      <c r="AH36" s="304"/>
      <c r="AI36" s="304"/>
      <c r="AJ36" s="304"/>
      <c r="AK36" s="304"/>
      <c r="AL36" s="304"/>
      <c r="AM36" s="304"/>
      <c r="AN36" s="304"/>
      <c r="AO36" s="304"/>
      <c r="AP36" s="304"/>
      <c r="AQ36" s="304"/>
      <c r="AR36" s="304"/>
      <c r="AS36" s="304"/>
      <c r="AT36" s="304"/>
      <c r="AU36" s="304"/>
      <c r="AV36" s="304"/>
      <c r="AW36" s="304"/>
      <c r="AX36" s="304"/>
      <c r="AY36" s="304"/>
      <c r="AZ36" s="304"/>
      <c r="BA36" s="304"/>
      <c r="BD36" s="304"/>
      <c r="BE36" s="304"/>
      <c r="BF36" s="304"/>
      <c r="BG36" s="304"/>
      <c r="BH36" s="304"/>
      <c r="BI36" s="304"/>
      <c r="BJ36" s="304"/>
      <c r="BK36" s="304"/>
      <c r="BL36" s="304"/>
      <c r="BM36" s="304"/>
      <c r="BN36" s="304"/>
      <c r="BO36" s="304"/>
      <c r="BP36" s="304"/>
    </row>
    <row r="37" spans="3:68" ht="16.5" customHeight="1">
      <c r="Y37" s="304"/>
      <c r="Z37" s="304"/>
      <c r="AA37" s="304"/>
      <c r="AB37" s="304"/>
      <c r="AC37" s="304"/>
      <c r="AD37" s="304"/>
      <c r="AE37" s="304"/>
      <c r="AF37" s="304"/>
      <c r="AG37" s="304"/>
      <c r="AH37" s="304"/>
      <c r="AI37" s="304"/>
      <c r="AJ37" s="304"/>
      <c r="AK37" s="304"/>
      <c r="AL37" s="304"/>
      <c r="AM37" s="304"/>
      <c r="AN37" s="304"/>
      <c r="AO37" s="304"/>
      <c r="AP37" s="304"/>
      <c r="AQ37" s="304"/>
      <c r="AR37" s="304"/>
      <c r="AS37" s="304"/>
      <c r="AT37" s="304"/>
      <c r="AU37" s="304"/>
      <c r="AV37" s="304"/>
      <c r="AW37" s="304"/>
      <c r="AX37" s="304"/>
      <c r="AY37" s="304"/>
      <c r="AZ37" s="304"/>
      <c r="BA37" s="304"/>
      <c r="BD37" s="304"/>
      <c r="BE37" s="304"/>
      <c r="BF37" s="304"/>
      <c r="BG37" s="304"/>
      <c r="BH37" s="304"/>
      <c r="BI37" s="304"/>
      <c r="BJ37" s="304"/>
      <c r="BK37" s="304"/>
      <c r="BL37" s="304"/>
      <c r="BM37" s="304"/>
      <c r="BN37" s="304"/>
      <c r="BO37" s="304"/>
      <c r="BP37" s="304"/>
    </row>
    <row r="38" spans="3:68" ht="16.5" customHeight="1">
      <c r="W38" s="304"/>
      <c r="X38" s="304"/>
      <c r="Y38" s="304"/>
      <c r="Z38" s="304"/>
      <c r="AA38" s="304"/>
      <c r="AB38" s="304"/>
      <c r="AC38" s="304"/>
      <c r="AD38" s="304"/>
      <c r="AE38" s="304"/>
      <c r="AF38" s="304"/>
      <c r="AG38" s="304"/>
      <c r="AH38" s="304"/>
      <c r="AI38" s="304"/>
      <c r="AJ38" s="304"/>
      <c r="AK38" s="304"/>
      <c r="AL38" s="304"/>
      <c r="AM38" s="304"/>
      <c r="AN38" s="304"/>
      <c r="AO38" s="304"/>
      <c r="AP38" s="304"/>
      <c r="AQ38" s="304"/>
      <c r="AR38" s="304"/>
      <c r="AS38" s="304"/>
      <c r="AT38" s="304"/>
      <c r="AU38" s="304"/>
      <c r="AV38" s="304"/>
      <c r="AW38" s="304"/>
      <c r="AX38" s="304"/>
      <c r="AY38" s="304"/>
      <c r="AZ38" s="304"/>
      <c r="BA38" s="304"/>
      <c r="BD38" s="304"/>
      <c r="BE38" s="304"/>
      <c r="BF38" s="304"/>
      <c r="BG38" s="304"/>
      <c r="BH38" s="304"/>
      <c r="BI38" s="304"/>
      <c r="BJ38" s="304"/>
      <c r="BK38" s="304"/>
      <c r="BL38" s="304"/>
      <c r="BM38" s="304"/>
      <c r="BN38" s="304"/>
      <c r="BO38" s="304"/>
      <c r="BP38" s="304"/>
    </row>
    <row r="39" spans="3:68" ht="16.5" customHeight="1">
      <c r="Y39" s="304"/>
      <c r="Z39" s="304"/>
      <c r="AA39" s="304"/>
      <c r="AB39" s="304"/>
      <c r="AC39" s="304"/>
      <c r="AD39" s="304"/>
      <c r="AE39" s="304"/>
      <c r="AF39" s="304"/>
      <c r="AG39" s="304"/>
      <c r="AH39" s="304"/>
      <c r="AI39" s="304"/>
      <c r="AJ39" s="304"/>
      <c r="AK39" s="304"/>
      <c r="AL39" s="304"/>
      <c r="AM39" s="304"/>
      <c r="AN39" s="304"/>
      <c r="AO39" s="304"/>
      <c r="AP39" s="304"/>
      <c r="AQ39" s="304"/>
      <c r="AR39" s="304"/>
      <c r="AS39" s="304"/>
      <c r="AT39" s="304"/>
      <c r="AU39" s="304"/>
      <c r="AV39" s="304"/>
      <c r="AW39" s="304"/>
      <c r="AX39" s="304"/>
      <c r="AY39" s="304"/>
      <c r="AZ39" s="304"/>
      <c r="BA39" s="304"/>
      <c r="BD39" s="304"/>
      <c r="BE39" s="304"/>
      <c r="BF39" s="304"/>
      <c r="BG39" s="304"/>
      <c r="BH39" s="304"/>
      <c r="BI39" s="304"/>
      <c r="BJ39" s="304"/>
      <c r="BK39" s="304"/>
      <c r="BL39" s="304"/>
      <c r="BM39" s="304"/>
      <c r="BN39" s="304"/>
      <c r="BO39" s="304"/>
      <c r="BP39" s="304"/>
    </row>
    <row r="40" spans="3:68" ht="16.5" customHeight="1">
      <c r="C40" s="390"/>
      <c r="D40" s="391"/>
      <c r="E40" s="391"/>
      <c r="F40" s="391"/>
      <c r="G40" s="391"/>
      <c r="H40" s="391"/>
      <c r="I40" s="391"/>
      <c r="J40" s="391"/>
      <c r="K40" s="391"/>
      <c r="L40" s="391"/>
      <c r="M40" s="391"/>
      <c r="N40" s="391"/>
      <c r="O40" s="391"/>
      <c r="P40" s="391"/>
      <c r="Q40" s="391"/>
      <c r="R40" s="391"/>
      <c r="S40" s="391"/>
      <c r="T40" s="391"/>
      <c r="U40" s="391"/>
      <c r="V40" s="391"/>
      <c r="W40" s="391"/>
      <c r="X40" s="391"/>
      <c r="Y40" s="392"/>
      <c r="Z40" s="392"/>
      <c r="AA40" s="392"/>
      <c r="AB40" s="392"/>
      <c r="AC40" s="392"/>
      <c r="AD40" s="392"/>
      <c r="AE40" s="392"/>
      <c r="AF40" s="392"/>
      <c r="AG40" s="392"/>
      <c r="AH40" s="392"/>
      <c r="AI40" s="392"/>
      <c r="AJ40" s="392"/>
      <c r="AK40" s="392"/>
      <c r="AL40" s="392"/>
      <c r="AM40" s="392"/>
      <c r="AN40" s="392"/>
      <c r="AO40" s="392"/>
      <c r="AP40" s="392"/>
      <c r="AQ40" s="392"/>
      <c r="AR40" s="392"/>
      <c r="AS40" s="392"/>
      <c r="AT40" s="392"/>
      <c r="AU40" s="392"/>
      <c r="AV40" s="392"/>
      <c r="AW40" s="392"/>
      <c r="AX40" s="392"/>
      <c r="AY40" s="392"/>
      <c r="AZ40" s="392"/>
      <c r="BA40" s="392"/>
      <c r="BD40" s="392"/>
      <c r="BE40" s="392"/>
      <c r="BF40" s="392"/>
      <c r="BG40" s="392"/>
      <c r="BH40" s="392"/>
      <c r="BI40" s="392"/>
      <c r="BJ40" s="392"/>
      <c r="BK40" s="392"/>
      <c r="BL40" s="392"/>
      <c r="BM40" s="392"/>
      <c r="BN40" s="392"/>
      <c r="BO40" s="392"/>
      <c r="BP40" s="392"/>
    </row>
    <row r="41" spans="3:68" ht="16.5" customHeight="1">
      <c r="Y41" s="304"/>
      <c r="Z41" s="304"/>
      <c r="AA41" s="304"/>
      <c r="AB41" s="304"/>
      <c r="AC41" s="304"/>
      <c r="AD41" s="304"/>
      <c r="AE41" s="304"/>
      <c r="AF41" s="304"/>
      <c r="AG41" s="304"/>
      <c r="AH41" s="304"/>
      <c r="AI41" s="304"/>
      <c r="AJ41" s="304"/>
      <c r="AK41" s="304"/>
      <c r="AL41" s="304"/>
      <c r="AM41" s="304"/>
      <c r="AN41" s="304"/>
      <c r="AO41" s="304"/>
      <c r="AP41" s="304"/>
      <c r="AQ41" s="304"/>
      <c r="AR41" s="304"/>
      <c r="AS41" s="304"/>
      <c r="AT41" s="304"/>
      <c r="AU41" s="304"/>
      <c r="AV41" s="304"/>
      <c r="AW41" s="304"/>
      <c r="AX41" s="304"/>
      <c r="AY41" s="304"/>
      <c r="AZ41" s="304"/>
      <c r="BA41" s="304"/>
      <c r="BD41" s="304"/>
      <c r="BE41" s="304"/>
      <c r="BF41" s="304"/>
      <c r="BG41" s="304"/>
      <c r="BH41" s="304"/>
      <c r="BI41" s="304"/>
      <c r="BJ41" s="304"/>
      <c r="BK41" s="304"/>
      <c r="BL41" s="304"/>
      <c r="BM41" s="304"/>
      <c r="BN41" s="304"/>
      <c r="BO41" s="304"/>
      <c r="BP41" s="304"/>
    </row>
    <row r="42" spans="3:68" ht="16.5" customHeight="1"/>
    <row r="43" spans="3:68" ht="16.5" customHeight="1">
      <c r="Y43" s="304"/>
      <c r="Z43" s="304"/>
      <c r="AA43" s="304"/>
      <c r="AB43" s="304"/>
      <c r="AC43" s="304"/>
      <c r="AD43" s="304"/>
      <c r="AE43" s="304"/>
      <c r="AF43" s="304"/>
      <c r="AG43" s="304"/>
      <c r="AH43" s="304"/>
      <c r="AI43" s="304"/>
      <c r="AJ43" s="304"/>
      <c r="AK43" s="304"/>
      <c r="AL43" s="304"/>
      <c r="AM43" s="304"/>
      <c r="AN43" s="304"/>
      <c r="AO43" s="304"/>
      <c r="AP43" s="304"/>
      <c r="AQ43" s="304"/>
      <c r="AR43" s="304"/>
      <c r="AS43" s="304"/>
      <c r="AT43" s="304"/>
      <c r="AU43" s="304"/>
      <c r="AV43" s="304"/>
      <c r="AW43" s="304"/>
      <c r="AX43" s="304"/>
      <c r="AY43" s="304"/>
      <c r="AZ43" s="304"/>
      <c r="BA43" s="304"/>
      <c r="BD43" s="304"/>
      <c r="BE43" s="304"/>
      <c r="BF43" s="304"/>
      <c r="BG43" s="304"/>
      <c r="BH43" s="304"/>
      <c r="BI43" s="304"/>
      <c r="BJ43" s="304"/>
      <c r="BK43" s="304"/>
      <c r="BL43" s="304"/>
      <c r="BM43" s="304"/>
      <c r="BN43" s="304"/>
      <c r="BO43" s="304"/>
      <c r="BP43" s="304"/>
    </row>
    <row r="44" spans="3:68" ht="16.5" customHeight="1"/>
    <row r="45" spans="3:68" ht="16.5" customHeight="1"/>
    <row r="46" spans="3:68" ht="16.5" customHeight="1"/>
    <row r="47" spans="3:68" ht="16.5" customHeight="1"/>
    <row r="48" spans="3:68" ht="16.5" customHeight="1"/>
    <row r="49" spans="5:23" ht="16.5" customHeight="1"/>
    <row r="50" spans="5:23" ht="16.5" customHeight="1">
      <c r="E50" s="44">
        <v>9.1000000000000004E-3</v>
      </c>
      <c r="F50" s="44">
        <v>8.6999999999999994E-3</v>
      </c>
      <c r="G50" s="44">
        <v>6.8999999999999999E-3</v>
      </c>
      <c r="H50" s="44"/>
      <c r="I50" s="44"/>
      <c r="J50" s="44"/>
      <c r="K50" s="44"/>
      <c r="L50" s="44"/>
      <c r="M50" s="44"/>
      <c r="N50" s="44"/>
      <c r="O50" s="44"/>
      <c r="P50" s="44"/>
      <c r="Q50" s="44"/>
      <c r="R50" s="44"/>
      <c r="T50" s="44">
        <v>6.1999999999999998E-3</v>
      </c>
      <c r="U50" s="44">
        <v>6.1000000000000004E-3</v>
      </c>
      <c r="V50" s="44">
        <v>7.6E-3</v>
      </c>
      <c r="W50" s="44">
        <v>8.3999999999999995E-3</v>
      </c>
    </row>
    <row r="51" spans="5:23" ht="16.5" customHeight="1"/>
    <row r="52" spans="5:23" ht="16.5" customHeight="1"/>
    <row r="53" spans="5:23" ht="16.5" customHeight="1"/>
    <row r="54" spans="5:23" ht="16.5" customHeight="1"/>
    <row r="55" spans="5:23" ht="16.5" customHeight="1"/>
    <row r="56" spans="5:23" ht="16.5" customHeight="1"/>
    <row r="57" spans="5:23" ht="16.5" customHeight="1"/>
    <row r="58" spans="5:23" ht="16.5" customHeight="1"/>
    <row r="59" spans="5:23" ht="16.5" customHeight="1"/>
    <row r="60" spans="5:23" ht="16.5" customHeight="1"/>
    <row r="61" spans="5:23" ht="16.5" customHeight="1"/>
    <row r="62" spans="5:23" ht="16.5" customHeight="1"/>
    <row r="63" spans="5:23" ht="16.5" customHeight="1"/>
    <row r="64" spans="5: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4:C4"/>
  </mergeCells>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9" t="s">
        <v>863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26"/>
      <c r="E3" s="29" t="str">
        <f>JBB_Info!E3</f>
        <v>'12</v>
      </c>
      <c r="F3" s="29" t="str">
        <f>JBB_Info!F3</f>
        <v>'13</v>
      </c>
      <c r="G3" s="29" t="str">
        <f>JBB_Info!G3</f>
        <v>'14</v>
      </c>
      <c r="H3" s="29" t="str">
        <f>JBB_Info!H3</f>
        <v>'15</v>
      </c>
      <c r="I3" s="29" t="s">
        <v>639</v>
      </c>
      <c r="J3" s="29" t="s">
        <v>823</v>
      </c>
      <c r="K3" s="29" t="s">
        <v>835</v>
      </c>
      <c r="L3" s="29" t="s">
        <v>876</v>
      </c>
      <c r="M3" s="29" t="s">
        <v>932</v>
      </c>
      <c r="N3" s="29" t="s">
        <v>945</v>
      </c>
      <c r="O3" s="29" t="s">
        <v>977</v>
      </c>
      <c r="P3" s="29" t="s">
        <v>995</v>
      </c>
      <c r="Q3" s="29" t="s">
        <v>1039</v>
      </c>
      <c r="R3" s="29" t="s">
        <v>1131</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1029</v>
      </c>
      <c r="BK3" s="29" t="s">
        <v>1069</v>
      </c>
      <c r="BL3" s="29" t="s">
        <v>1090</v>
      </c>
      <c r="BM3" s="29" t="s">
        <v>1104</v>
      </c>
      <c r="BN3" s="29" t="s">
        <v>1130</v>
      </c>
      <c r="BO3" s="29" t="s">
        <v>1161</v>
      </c>
      <c r="BP3" s="29" t="s">
        <v>1171</v>
      </c>
    </row>
    <row r="4" spans="1:68" s="7" customFormat="1" ht="16.5" customHeight="1">
      <c r="A4" s="101" t="s">
        <v>819</v>
      </c>
      <c r="B4" s="50" t="s">
        <v>136</v>
      </c>
      <c r="C4" s="50"/>
      <c r="D4" s="10"/>
      <c r="E4" s="184">
        <v>11515.628000000001</v>
      </c>
      <c r="F4" s="184">
        <v>12604.867</v>
      </c>
      <c r="G4" s="184">
        <v>13580.253999999997</v>
      </c>
      <c r="H4" s="184">
        <v>14336.696000000002</v>
      </c>
      <c r="I4" s="184">
        <v>15999.041000000001</v>
      </c>
      <c r="J4" s="184">
        <v>17733.536</v>
      </c>
      <c r="K4" s="184">
        <v>17730.699000000001</v>
      </c>
      <c r="L4" s="184">
        <v>17519.803</v>
      </c>
      <c r="M4" s="184">
        <v>19170.034</v>
      </c>
      <c r="N4" s="184">
        <v>20207.617999999999</v>
      </c>
      <c r="O4" s="184">
        <v>22923.477999999999</v>
      </c>
      <c r="P4" s="184">
        <v>23854.46</v>
      </c>
      <c r="Q4" s="184">
        <v>24974.85</v>
      </c>
      <c r="R4" s="184">
        <v>26012.353999999999</v>
      </c>
      <c r="S4" s="138"/>
      <c r="T4" s="184">
        <v>13821.903</v>
      </c>
      <c r="U4" s="184">
        <v>14113.723000000002</v>
      </c>
      <c r="V4" s="184">
        <v>13580.253999999997</v>
      </c>
      <c r="W4" s="184">
        <v>13739.583999999999</v>
      </c>
      <c r="X4" s="184">
        <v>14071.413</v>
      </c>
      <c r="Y4" s="184">
        <v>14228.218999999997</v>
      </c>
      <c r="Z4" s="184">
        <v>14336.696000000002</v>
      </c>
      <c r="AA4" s="184">
        <v>14547.260999999995</v>
      </c>
      <c r="AB4" s="184">
        <v>14893.634000000002</v>
      </c>
      <c r="AC4" s="184">
        <v>15200.712999999994</v>
      </c>
      <c r="AD4" s="184">
        <v>15999.044</v>
      </c>
      <c r="AE4" s="184">
        <v>16506.21</v>
      </c>
      <c r="AF4" s="184">
        <v>17181.867000000002</v>
      </c>
      <c r="AG4" s="184">
        <v>17895.487000000001</v>
      </c>
      <c r="AH4" s="184">
        <v>17733.536</v>
      </c>
      <c r="AI4" s="184">
        <v>17888.055</v>
      </c>
      <c r="AJ4" s="184">
        <v>18007.46</v>
      </c>
      <c r="AK4" s="184">
        <v>17571.143</v>
      </c>
      <c r="AL4" s="184">
        <v>17730.699000000001</v>
      </c>
      <c r="AM4" s="184">
        <v>17288.438000000002</v>
      </c>
      <c r="AN4" s="184">
        <v>17071.189999999999</v>
      </c>
      <c r="AO4" s="184">
        <v>17196.298999999999</v>
      </c>
      <c r="AP4" s="184">
        <v>17519.803</v>
      </c>
      <c r="AQ4" s="184">
        <v>17600.323</v>
      </c>
      <c r="AR4" s="184">
        <v>18552.154999999999</v>
      </c>
      <c r="AS4" s="184">
        <v>18867.085999999999</v>
      </c>
      <c r="AT4" s="184">
        <v>19170.034</v>
      </c>
      <c r="AU4" s="184">
        <v>19112.536</v>
      </c>
      <c r="AV4" s="184">
        <v>19275.713</v>
      </c>
      <c r="AW4" s="525">
        <v>19363.007999999998</v>
      </c>
      <c r="AX4" s="525">
        <v>20207.617999999999</v>
      </c>
      <c r="AY4" s="525">
        <v>20597.345999999998</v>
      </c>
      <c r="AZ4" s="525">
        <v>21516.400000000001</v>
      </c>
      <c r="BA4" s="525">
        <v>22377.902999999998</v>
      </c>
      <c r="BB4" s="525">
        <v>22923.477999999999</v>
      </c>
      <c r="BC4" s="525">
        <v>23116.75</v>
      </c>
      <c r="BD4" s="525">
        <v>23467.565999999999</v>
      </c>
      <c r="BE4" s="525">
        <v>23269.79</v>
      </c>
      <c r="BF4" s="525">
        <v>23854.46</v>
      </c>
      <c r="BG4" s="525">
        <v>23615.834999999999</v>
      </c>
      <c r="BH4" s="525">
        <v>24045.007000000001</v>
      </c>
      <c r="BI4" s="525">
        <v>24063.704999999998</v>
      </c>
      <c r="BJ4" s="525">
        <v>24974.85</v>
      </c>
      <c r="BK4" s="525">
        <v>25846.442999999999</v>
      </c>
      <c r="BL4" s="525">
        <v>26004.092000000001</v>
      </c>
      <c r="BM4" s="525">
        <v>26264.489000000001</v>
      </c>
      <c r="BN4" s="525">
        <v>26012.353999999999</v>
      </c>
      <c r="BO4" s="525">
        <v>25959.328000000001</v>
      </c>
      <c r="BP4" s="525">
        <v>27349.601000000002</v>
      </c>
    </row>
    <row r="5" spans="1:68" s="7" customFormat="1" ht="16.5" customHeight="1">
      <c r="A5" s="413" t="s">
        <v>83</v>
      </c>
      <c r="B5" s="43" t="s">
        <v>357</v>
      </c>
      <c r="C5" s="43"/>
      <c r="D5" s="10"/>
      <c r="E5" s="242">
        <v>11388.202000000001</v>
      </c>
      <c r="F5" s="242">
        <v>12428.364</v>
      </c>
      <c r="G5" s="242">
        <v>13391.189999999999</v>
      </c>
      <c r="H5" s="242">
        <v>14101.688</v>
      </c>
      <c r="I5" s="242">
        <v>15734.238000000001</v>
      </c>
      <c r="J5" s="242">
        <v>17425.563000000002</v>
      </c>
      <c r="K5" s="242">
        <v>17412.821</v>
      </c>
      <c r="L5" s="242">
        <v>17192.548999999999</v>
      </c>
      <c r="M5" s="242">
        <v>18619.345999999998</v>
      </c>
      <c r="N5" s="242">
        <v>19575.234</v>
      </c>
      <c r="O5" s="242">
        <v>21924.830999999998</v>
      </c>
      <c r="P5" s="242">
        <v>22832.976000000002</v>
      </c>
      <c r="Q5" s="242">
        <v>23533.761999999999</v>
      </c>
      <c r="R5" s="242">
        <v>24487.692000000003</v>
      </c>
      <c r="S5" s="135"/>
      <c r="T5" s="242">
        <v>13570.307000000001</v>
      </c>
      <c r="U5" s="242">
        <v>13816.931</v>
      </c>
      <c r="V5" s="242">
        <v>13391.189999999999</v>
      </c>
      <c r="W5" s="242">
        <v>13556.101999999999</v>
      </c>
      <c r="X5" s="242">
        <v>13862.724000000002</v>
      </c>
      <c r="Y5" s="242">
        <v>13998.846</v>
      </c>
      <c r="Z5" s="242">
        <v>14101.688</v>
      </c>
      <c r="AA5" s="242">
        <v>14293.145999999997</v>
      </c>
      <c r="AB5" s="242">
        <v>14595.346000000001</v>
      </c>
      <c r="AC5" s="242">
        <v>14901.068999999998</v>
      </c>
      <c r="AD5" s="242">
        <v>15734.24</v>
      </c>
      <c r="AE5" s="242">
        <v>16195.294</v>
      </c>
      <c r="AF5" s="242">
        <v>16895.563000000002</v>
      </c>
      <c r="AG5" s="242">
        <v>17539.029000000002</v>
      </c>
      <c r="AH5" s="242">
        <v>17425.563000000002</v>
      </c>
      <c r="AI5" s="242">
        <v>17529.11</v>
      </c>
      <c r="AJ5" s="242">
        <v>17651.670000000002</v>
      </c>
      <c r="AK5" s="242">
        <v>17254.355</v>
      </c>
      <c r="AL5" s="242">
        <v>17412.821</v>
      </c>
      <c r="AM5" s="242">
        <v>16959.485000000001</v>
      </c>
      <c r="AN5" s="242">
        <v>16757.882999999998</v>
      </c>
      <c r="AO5" s="242">
        <v>16877.614999999998</v>
      </c>
      <c r="AP5" s="242">
        <v>17192.548999999999</v>
      </c>
      <c r="AQ5" s="242">
        <v>17166.29</v>
      </c>
      <c r="AR5" s="242">
        <v>17941.841</v>
      </c>
      <c r="AS5" s="242">
        <v>18215.951999999997</v>
      </c>
      <c r="AT5" s="242">
        <v>18619.345999999998</v>
      </c>
      <c r="AU5" s="242">
        <v>18624.557000000001</v>
      </c>
      <c r="AV5" s="242">
        <v>18730.905999999999</v>
      </c>
      <c r="AW5" s="526">
        <v>18728.223999999998</v>
      </c>
      <c r="AX5" s="526">
        <v>19575.234</v>
      </c>
      <c r="AY5" s="526">
        <v>19907.537</v>
      </c>
      <c r="AZ5" s="526">
        <v>20683.981</v>
      </c>
      <c r="BA5" s="526">
        <v>21538.913</v>
      </c>
      <c r="BB5" s="526">
        <v>21924.830999999998</v>
      </c>
      <c r="BC5" s="526">
        <v>22083.084999999999</v>
      </c>
      <c r="BD5" s="526">
        <v>22391.171999999999</v>
      </c>
      <c r="BE5" s="526">
        <v>22205.859</v>
      </c>
      <c r="BF5" s="526">
        <v>22832.976000000002</v>
      </c>
      <c r="BG5" s="526">
        <v>22579.588</v>
      </c>
      <c r="BH5" s="526">
        <v>22902.771000000001</v>
      </c>
      <c r="BI5" s="526">
        <v>23012.942999999999</v>
      </c>
      <c r="BJ5" s="526">
        <v>23533.761999999999</v>
      </c>
      <c r="BK5" s="526">
        <v>24337.341</v>
      </c>
      <c r="BL5" s="526">
        <v>24477.907999999999</v>
      </c>
      <c r="BM5" s="526">
        <v>24720.821</v>
      </c>
      <c r="BN5" s="526">
        <v>24487.692000000003</v>
      </c>
      <c r="BO5" s="526">
        <v>24885.113000000001</v>
      </c>
      <c r="BP5" s="526">
        <v>25965.292999999998</v>
      </c>
    </row>
    <row r="6" spans="1:68" s="8" customFormat="1" ht="16.5" customHeight="1">
      <c r="A6" s="103" t="s">
        <v>97</v>
      </c>
      <c r="B6" s="51" t="s">
        <v>358</v>
      </c>
      <c r="C6" s="51"/>
      <c r="D6" s="10"/>
      <c r="E6" s="185">
        <v>10507.739</v>
      </c>
      <c r="F6" s="185">
        <v>11489.907000000001</v>
      </c>
      <c r="G6" s="185">
        <v>12356.645</v>
      </c>
      <c r="H6" s="185">
        <v>13336.231</v>
      </c>
      <c r="I6" s="185">
        <v>14750.973999999998</v>
      </c>
      <c r="J6" s="185">
        <v>16284.465</v>
      </c>
      <c r="K6" s="185">
        <v>16078.226999999999</v>
      </c>
      <c r="L6" s="185">
        <v>15775.866</v>
      </c>
      <c r="M6" s="185">
        <v>17185.669000000002</v>
      </c>
      <c r="N6" s="185">
        <v>18134.504999999997</v>
      </c>
      <c r="O6" s="185">
        <v>20721.41</v>
      </c>
      <c r="P6" s="185">
        <v>21495.423000000003</v>
      </c>
      <c r="Q6" s="185">
        <v>22233.677</v>
      </c>
      <c r="R6" s="185">
        <v>23146.764000000003</v>
      </c>
      <c r="S6" s="135"/>
      <c r="T6" s="185">
        <v>12665.367999999999</v>
      </c>
      <c r="U6" s="185">
        <v>12372.522000000001</v>
      </c>
      <c r="V6" s="185">
        <v>12356.645</v>
      </c>
      <c r="W6" s="185">
        <v>12637.683999999999</v>
      </c>
      <c r="X6" s="185">
        <v>12695.027</v>
      </c>
      <c r="Y6" s="185">
        <v>13053.591</v>
      </c>
      <c r="Z6" s="185">
        <v>13336.231</v>
      </c>
      <c r="AA6" s="185">
        <v>13281.768999999997</v>
      </c>
      <c r="AB6" s="185">
        <v>13332.419000000004</v>
      </c>
      <c r="AC6" s="185">
        <v>14145.806999999997</v>
      </c>
      <c r="AD6" s="185">
        <v>14750.976000000001</v>
      </c>
      <c r="AE6" s="185">
        <v>15108.841</v>
      </c>
      <c r="AF6" s="185">
        <v>15744.731</v>
      </c>
      <c r="AG6" s="185">
        <v>16443.853999999999</v>
      </c>
      <c r="AH6" s="185">
        <v>16284.465</v>
      </c>
      <c r="AI6" s="185">
        <v>16192.982999999998</v>
      </c>
      <c r="AJ6" s="185">
        <v>16358.491</v>
      </c>
      <c r="AK6" s="185">
        <v>16278.313</v>
      </c>
      <c r="AL6" s="185">
        <v>16078.226999999999</v>
      </c>
      <c r="AM6" s="185">
        <v>15638.169</v>
      </c>
      <c r="AN6" s="185">
        <v>15688.094000000001</v>
      </c>
      <c r="AO6" s="185">
        <v>16789.810999999998</v>
      </c>
      <c r="AP6" s="185">
        <v>15775.866</v>
      </c>
      <c r="AQ6" s="185">
        <v>15970.12</v>
      </c>
      <c r="AR6" s="185">
        <v>16554.723999999998</v>
      </c>
      <c r="AS6" s="185">
        <v>17168.235000000001</v>
      </c>
      <c r="AT6" s="185">
        <v>17185.669000000002</v>
      </c>
      <c r="AU6" s="185">
        <v>17117.489999999998</v>
      </c>
      <c r="AV6" s="185">
        <v>16843.170999999998</v>
      </c>
      <c r="AW6" s="527">
        <v>17384.137999999999</v>
      </c>
      <c r="AX6" s="527">
        <v>18134.504999999997</v>
      </c>
      <c r="AY6" s="527">
        <v>18512.621999999999</v>
      </c>
      <c r="AZ6" s="527">
        <v>19177.276000000002</v>
      </c>
      <c r="BA6" s="527">
        <v>20155.488000000001</v>
      </c>
      <c r="BB6" s="527">
        <v>20721.41</v>
      </c>
      <c r="BC6" s="527">
        <v>20499.095000000001</v>
      </c>
      <c r="BD6" s="527">
        <v>20883.904000000002</v>
      </c>
      <c r="BE6" s="527">
        <v>20984.34</v>
      </c>
      <c r="BF6" s="527">
        <v>21495.423000000003</v>
      </c>
      <c r="BG6" s="527">
        <v>21533.163</v>
      </c>
      <c r="BH6" s="527">
        <v>21168.973999999998</v>
      </c>
      <c r="BI6" s="527">
        <v>21472.495000000003</v>
      </c>
      <c r="BJ6" s="527">
        <v>22233.677</v>
      </c>
      <c r="BK6" s="527">
        <v>22852.167000000001</v>
      </c>
      <c r="BL6" s="527">
        <v>22989.148000000001</v>
      </c>
      <c r="BM6" s="527">
        <v>23101.819</v>
      </c>
      <c r="BN6" s="527">
        <v>23146.764000000003</v>
      </c>
      <c r="BO6" s="527">
        <v>23484.98</v>
      </c>
      <c r="BP6" s="527">
        <v>24611.526999999998</v>
      </c>
    </row>
    <row r="7" spans="1:68" s="12" customFormat="1" ht="16.5" customHeight="1">
      <c r="A7" s="103" t="s">
        <v>85</v>
      </c>
      <c r="B7" s="10"/>
      <c r="C7" s="10" t="s">
        <v>335</v>
      </c>
      <c r="D7" s="10"/>
      <c r="E7" s="135">
        <v>320.96500000000003</v>
      </c>
      <c r="F7" s="135">
        <v>192.55599999999998</v>
      </c>
      <c r="G7" s="135">
        <v>0.38500000000000001</v>
      </c>
      <c r="H7" s="135">
        <v>70.292000000000002</v>
      </c>
      <c r="I7" s="135">
        <v>151.01600000000002</v>
      </c>
      <c r="J7" s="135">
        <v>0.70099999999999996</v>
      </c>
      <c r="K7" s="135">
        <v>0.38500000000000001</v>
      </c>
      <c r="L7" s="135">
        <v>0.45099999999999996</v>
      </c>
      <c r="M7" s="135">
        <v>0.35899999999999999</v>
      </c>
      <c r="N7" s="135">
        <v>0.86599999999999999</v>
      </c>
      <c r="O7" s="135">
        <v>0.82799999999999996</v>
      </c>
      <c r="P7" s="135">
        <v>1.026</v>
      </c>
      <c r="Q7" s="135">
        <v>0.90500000000000003</v>
      </c>
      <c r="R7" s="135">
        <v>2.6429999999999998</v>
      </c>
      <c r="S7" s="135"/>
      <c r="T7" s="135">
        <v>290.709</v>
      </c>
      <c r="U7" s="135">
        <v>0.53600000000000003</v>
      </c>
      <c r="V7" s="135">
        <v>0.38500000000000001</v>
      </c>
      <c r="W7" s="135">
        <v>0.755</v>
      </c>
      <c r="X7" s="135">
        <v>0.61799999999999999</v>
      </c>
      <c r="Y7" s="135">
        <v>50.805</v>
      </c>
      <c r="Z7" s="135">
        <v>70.292000000000002</v>
      </c>
      <c r="AA7" s="135">
        <v>0.501</v>
      </c>
      <c r="AB7" s="135">
        <v>20.9</v>
      </c>
      <c r="AC7" s="135">
        <v>0.43099999999999994</v>
      </c>
      <c r="AD7" s="135">
        <v>151.01600000000002</v>
      </c>
      <c r="AE7" s="135">
        <v>0.89800000000000002</v>
      </c>
      <c r="AF7" s="135">
        <v>1.204</v>
      </c>
      <c r="AG7" s="135">
        <v>0.96699999999999997</v>
      </c>
      <c r="AH7" s="135">
        <v>0.70099999999999996</v>
      </c>
      <c r="AI7" s="135">
        <v>0.59899999999999998</v>
      </c>
      <c r="AJ7" s="135">
        <v>1.0669999999999999</v>
      </c>
      <c r="AK7" s="135">
        <v>0.90700000000000003</v>
      </c>
      <c r="AL7" s="135">
        <v>0.38500000000000001</v>
      </c>
      <c r="AM7" s="135">
        <v>0.40499999999999997</v>
      </c>
      <c r="AN7" s="135">
        <v>0.44400000000000006</v>
      </c>
      <c r="AO7" s="135">
        <v>0.39</v>
      </c>
      <c r="AP7" s="135">
        <v>0.45099999999999996</v>
      </c>
      <c r="AQ7" s="135">
        <v>0.36199999999999999</v>
      </c>
      <c r="AR7" s="135">
        <v>0.61299999999999999</v>
      </c>
      <c r="AS7" s="135">
        <v>0.30399999999999999</v>
      </c>
      <c r="AT7" s="135">
        <v>0.35899999999999999</v>
      </c>
      <c r="AU7" s="135">
        <v>0.375</v>
      </c>
      <c r="AV7" s="135">
        <v>0.44400000000000006</v>
      </c>
      <c r="AW7" s="528">
        <v>0.40700000000000003</v>
      </c>
      <c r="AX7" s="528">
        <v>0.86599999999999999</v>
      </c>
      <c r="AY7" s="528">
        <v>1.052</v>
      </c>
      <c r="AZ7" s="528">
        <v>0.74299999999999999</v>
      </c>
      <c r="BA7" s="528">
        <v>0.372</v>
      </c>
      <c r="BB7" s="528">
        <v>0.82799999999999996</v>
      </c>
      <c r="BC7" s="528">
        <v>0.67699999999999994</v>
      </c>
      <c r="BD7" s="528">
        <v>0.68700000000000006</v>
      </c>
      <c r="BE7" s="528">
        <v>0.76500000000000001</v>
      </c>
      <c r="BF7" s="528">
        <v>1.026</v>
      </c>
      <c r="BG7" s="528">
        <v>4.8639999999999999</v>
      </c>
      <c r="BH7" s="528">
        <v>0.58799999999999997</v>
      </c>
      <c r="BI7" s="528">
        <v>0.27300000000000002</v>
      </c>
      <c r="BJ7" s="528">
        <v>0.90500000000000003</v>
      </c>
      <c r="BK7" s="528">
        <v>0.36599999999999999</v>
      </c>
      <c r="BL7" s="528">
        <v>1.4529999999999998</v>
      </c>
      <c r="BM7" s="528">
        <v>1.879</v>
      </c>
      <c r="BN7" s="528">
        <v>2.6429999999999998</v>
      </c>
      <c r="BO7" s="528">
        <v>2.5840000000000001</v>
      </c>
      <c r="BP7" s="528">
        <v>4.07</v>
      </c>
    </row>
    <row r="8" spans="1:68" s="12" customFormat="1" ht="16.5" customHeight="1">
      <c r="A8" s="296" t="s">
        <v>86</v>
      </c>
      <c r="B8" s="10"/>
      <c r="C8" s="14" t="s">
        <v>228</v>
      </c>
      <c r="D8" s="10"/>
      <c r="E8" s="130">
        <v>268.48400000000004</v>
      </c>
      <c r="F8" s="130">
        <v>339.95300000000003</v>
      </c>
      <c r="G8" s="130">
        <v>442.42299999999994</v>
      </c>
      <c r="H8" s="130">
        <v>125.99600000000001</v>
      </c>
      <c r="I8" s="130">
        <v>526.38499999999999</v>
      </c>
      <c r="J8" s="130">
        <v>677.86800000000005</v>
      </c>
      <c r="K8" s="130">
        <v>814.10699999999997</v>
      </c>
      <c r="L8" s="130">
        <v>843.99699999999996</v>
      </c>
      <c r="M8" s="130">
        <v>879.97900000000004</v>
      </c>
      <c r="N8" s="130">
        <v>889.39400000000001</v>
      </c>
      <c r="O8" s="130">
        <v>337.12099999999998</v>
      </c>
      <c r="P8" s="130">
        <v>488.23100000000005</v>
      </c>
      <c r="Q8" s="130">
        <v>386.7</v>
      </c>
      <c r="R8" s="130">
        <v>451.762</v>
      </c>
      <c r="S8" s="130"/>
      <c r="T8" s="130">
        <v>306.03800000000001</v>
      </c>
      <c r="U8" s="130">
        <v>837.64200000000005</v>
      </c>
      <c r="V8" s="130">
        <v>442.42299999999994</v>
      </c>
      <c r="W8" s="130">
        <v>287.76400000000001</v>
      </c>
      <c r="X8" s="130">
        <v>559.12799999999993</v>
      </c>
      <c r="Y8" s="130">
        <v>428.35900000000004</v>
      </c>
      <c r="Z8" s="130">
        <v>125.99600000000001</v>
      </c>
      <c r="AA8" s="130">
        <v>393.91700000000003</v>
      </c>
      <c r="AB8" s="130">
        <v>588.83699999999999</v>
      </c>
      <c r="AC8" s="130">
        <v>125.01400000000001</v>
      </c>
      <c r="AD8" s="130">
        <v>526.38499999999999</v>
      </c>
      <c r="AE8" s="130">
        <v>415.68400000000003</v>
      </c>
      <c r="AF8" s="130">
        <v>528.92899999999997</v>
      </c>
      <c r="AG8" s="130">
        <v>549.92200000000003</v>
      </c>
      <c r="AH8" s="130">
        <v>677.86800000000005</v>
      </c>
      <c r="AI8" s="130">
        <v>888.6</v>
      </c>
      <c r="AJ8" s="130">
        <v>723.66399999999999</v>
      </c>
      <c r="AK8" s="130">
        <v>455.07100000000003</v>
      </c>
      <c r="AL8" s="130">
        <v>814.10699999999997</v>
      </c>
      <c r="AM8" s="130">
        <v>876.65800000000002</v>
      </c>
      <c r="AN8" s="130">
        <v>538.12</v>
      </c>
      <c r="AO8" s="130">
        <v>598.60900000000004</v>
      </c>
      <c r="AP8" s="130">
        <v>843.99699999999996</v>
      </c>
      <c r="AQ8" s="130">
        <v>625.68200000000002</v>
      </c>
      <c r="AR8" s="130">
        <v>789.82600000000002</v>
      </c>
      <c r="AS8" s="130">
        <v>608.69200000000001</v>
      </c>
      <c r="AT8" s="130">
        <v>879.97900000000004</v>
      </c>
      <c r="AU8" s="130">
        <v>929.6450000000001</v>
      </c>
      <c r="AV8" s="130">
        <v>1228.126</v>
      </c>
      <c r="AW8" s="529">
        <v>784.04499999999996</v>
      </c>
      <c r="AX8" s="529">
        <v>889.39400000000001</v>
      </c>
      <c r="AY8" s="529">
        <v>751.10900000000004</v>
      </c>
      <c r="AZ8" s="529">
        <v>773.15800000000002</v>
      </c>
      <c r="BA8" s="529">
        <v>680.31899999999996</v>
      </c>
      <c r="BB8" s="529">
        <v>337.12099999999998</v>
      </c>
      <c r="BC8" s="529">
        <v>734.35200000000009</v>
      </c>
      <c r="BD8" s="529">
        <v>620.04200000000003</v>
      </c>
      <c r="BE8" s="529">
        <v>428.36899999999997</v>
      </c>
      <c r="BF8" s="529">
        <v>488.23100000000005</v>
      </c>
      <c r="BG8" s="529">
        <v>256.75100000000003</v>
      </c>
      <c r="BH8" s="529">
        <v>884.47</v>
      </c>
      <c r="BI8" s="529">
        <v>701.33600000000001</v>
      </c>
      <c r="BJ8" s="529">
        <v>386.7</v>
      </c>
      <c r="BK8" s="529">
        <v>482.19099999999997</v>
      </c>
      <c r="BL8" s="529">
        <v>436.65200000000004</v>
      </c>
      <c r="BM8" s="529">
        <v>652.15499999999997</v>
      </c>
      <c r="BN8" s="529">
        <v>451.762</v>
      </c>
      <c r="BO8" s="529">
        <v>489.767</v>
      </c>
      <c r="BP8" s="529">
        <v>300.28200000000004</v>
      </c>
    </row>
    <row r="9" spans="1:68" s="12" customFormat="1" ht="16.5" customHeight="1">
      <c r="A9" s="103" t="s">
        <v>94</v>
      </c>
      <c r="B9" s="72"/>
      <c r="C9" s="32" t="s">
        <v>10</v>
      </c>
      <c r="D9" s="10"/>
      <c r="E9" s="186">
        <v>160</v>
      </c>
      <c r="F9" s="186">
        <v>80</v>
      </c>
      <c r="G9" s="186">
        <v>0</v>
      </c>
      <c r="H9" s="186">
        <v>20</v>
      </c>
      <c r="I9" s="186">
        <v>0</v>
      </c>
      <c r="J9" s="186">
        <v>0</v>
      </c>
      <c r="K9" s="186">
        <v>0</v>
      </c>
      <c r="L9" s="186">
        <v>0</v>
      </c>
      <c r="M9" s="186">
        <v>0</v>
      </c>
      <c r="N9" s="186">
        <v>0</v>
      </c>
      <c r="O9" s="186">
        <v>0</v>
      </c>
      <c r="P9" s="186">
        <v>0</v>
      </c>
      <c r="Q9" s="186">
        <v>0</v>
      </c>
      <c r="R9" s="186">
        <v>0</v>
      </c>
      <c r="S9" s="130"/>
      <c r="T9" s="186">
        <v>130</v>
      </c>
      <c r="U9" s="186">
        <v>0</v>
      </c>
      <c r="V9" s="186">
        <v>0</v>
      </c>
      <c r="W9" s="186">
        <v>0</v>
      </c>
      <c r="X9" s="186">
        <v>0</v>
      </c>
      <c r="Y9" s="186">
        <v>0</v>
      </c>
      <c r="Z9" s="186">
        <v>20</v>
      </c>
      <c r="AA9" s="186">
        <v>0</v>
      </c>
      <c r="AB9" s="186">
        <v>0</v>
      </c>
      <c r="AC9" s="186">
        <v>0</v>
      </c>
      <c r="AD9" s="186">
        <v>0</v>
      </c>
      <c r="AE9" s="186">
        <v>0</v>
      </c>
      <c r="AF9" s="186">
        <v>0</v>
      </c>
      <c r="AG9" s="186">
        <v>0</v>
      </c>
      <c r="AH9" s="186">
        <v>0</v>
      </c>
      <c r="AI9" s="186">
        <v>0</v>
      </c>
      <c r="AJ9" s="186">
        <v>0</v>
      </c>
      <c r="AK9" s="186">
        <v>0</v>
      </c>
      <c r="AL9" s="186">
        <v>0</v>
      </c>
      <c r="AM9" s="186">
        <v>0</v>
      </c>
      <c r="AN9" s="186">
        <v>0</v>
      </c>
      <c r="AO9" s="186">
        <v>0</v>
      </c>
      <c r="AP9" s="186">
        <v>0</v>
      </c>
      <c r="AQ9" s="186">
        <v>0</v>
      </c>
      <c r="AR9" s="186">
        <v>0</v>
      </c>
      <c r="AS9" s="186">
        <v>0</v>
      </c>
      <c r="AT9" s="186">
        <v>0</v>
      </c>
      <c r="AU9" s="186">
        <v>0</v>
      </c>
      <c r="AV9" s="186">
        <v>0</v>
      </c>
      <c r="AW9" s="530">
        <v>0</v>
      </c>
      <c r="AX9" s="530">
        <v>0</v>
      </c>
      <c r="AY9" s="530">
        <v>0</v>
      </c>
      <c r="AZ9" s="530">
        <v>0</v>
      </c>
      <c r="BA9" s="530">
        <v>0</v>
      </c>
      <c r="BB9" s="530">
        <v>0</v>
      </c>
      <c r="BC9" s="530">
        <v>0</v>
      </c>
      <c r="BD9" s="530">
        <v>0</v>
      </c>
      <c r="BE9" s="530">
        <v>0</v>
      </c>
      <c r="BF9" s="530">
        <v>0</v>
      </c>
      <c r="BG9" s="530">
        <v>0</v>
      </c>
      <c r="BH9" s="530">
        <v>0</v>
      </c>
      <c r="BI9" s="530">
        <v>0</v>
      </c>
      <c r="BJ9" s="530">
        <v>0</v>
      </c>
      <c r="BK9" s="530">
        <v>0</v>
      </c>
      <c r="BL9" s="530">
        <v>0</v>
      </c>
      <c r="BM9" s="530">
        <v>0</v>
      </c>
      <c r="BN9" s="530">
        <v>0</v>
      </c>
      <c r="BO9" s="530">
        <v>0</v>
      </c>
      <c r="BP9" s="530">
        <v>0</v>
      </c>
    </row>
    <row r="10" spans="1:68" s="12" customFormat="1" ht="16.5" customHeight="1">
      <c r="A10" s="103" t="s">
        <v>95</v>
      </c>
      <c r="B10" s="72"/>
      <c r="C10" s="72" t="s">
        <v>336</v>
      </c>
      <c r="D10" s="10"/>
      <c r="E10" s="235">
        <v>67.58</v>
      </c>
      <c r="F10" s="235">
        <v>14.471</v>
      </c>
      <c r="G10" s="235">
        <v>16.103000000000002</v>
      </c>
      <c r="H10" s="235">
        <v>32.475000000000001</v>
      </c>
      <c r="I10" s="235">
        <v>22.815000000000001</v>
      </c>
      <c r="J10" s="235">
        <v>34.948999999999998</v>
      </c>
      <c r="K10" s="235">
        <v>30.645999999999997</v>
      </c>
      <c r="L10" s="235">
        <v>13.663999999999998</v>
      </c>
      <c r="M10" s="235">
        <v>24.036999999999999</v>
      </c>
      <c r="N10" s="235">
        <v>78.048000000000002</v>
      </c>
      <c r="O10" s="235">
        <v>59.090999999999994</v>
      </c>
      <c r="P10" s="235">
        <v>101.48400000000001</v>
      </c>
      <c r="Q10" s="235">
        <v>45.072000000000003</v>
      </c>
      <c r="R10" s="235">
        <v>77.881</v>
      </c>
      <c r="S10" s="135"/>
      <c r="T10" s="235">
        <v>18.728000000000002</v>
      </c>
      <c r="U10" s="235">
        <v>12.958000000000002</v>
      </c>
      <c r="V10" s="235">
        <v>16.103000000000002</v>
      </c>
      <c r="W10" s="235">
        <v>20.808</v>
      </c>
      <c r="X10" s="235">
        <v>29.864999999999998</v>
      </c>
      <c r="Y10" s="235">
        <v>15.278</v>
      </c>
      <c r="Z10" s="235">
        <v>32.475000000000001</v>
      </c>
      <c r="AA10" s="235">
        <v>26.618000000000002</v>
      </c>
      <c r="AB10" s="235">
        <v>23.047000000000001</v>
      </c>
      <c r="AC10" s="235">
        <v>25.736000000000001</v>
      </c>
      <c r="AD10" s="235">
        <v>22.815000000000001</v>
      </c>
      <c r="AE10" s="235">
        <v>30.833999999999996</v>
      </c>
      <c r="AF10" s="235">
        <v>19.830000000000002</v>
      </c>
      <c r="AG10" s="235">
        <v>27.056999999999999</v>
      </c>
      <c r="AH10" s="235">
        <v>34.948999999999998</v>
      </c>
      <c r="AI10" s="235">
        <v>14.499000000000001</v>
      </c>
      <c r="AJ10" s="235">
        <v>14.534000000000001</v>
      </c>
      <c r="AK10" s="235">
        <v>11.068999999999999</v>
      </c>
      <c r="AL10" s="235">
        <v>30.645999999999997</v>
      </c>
      <c r="AM10" s="235">
        <v>50.838000000000001</v>
      </c>
      <c r="AN10" s="235">
        <v>6.4219999999999997</v>
      </c>
      <c r="AO10" s="235">
        <v>7.8349999999999991</v>
      </c>
      <c r="AP10" s="235">
        <v>13.663999999999998</v>
      </c>
      <c r="AQ10" s="235">
        <v>16.821000000000002</v>
      </c>
      <c r="AR10" s="235">
        <v>35.783000000000001</v>
      </c>
      <c r="AS10" s="235">
        <v>34</v>
      </c>
      <c r="AT10" s="235">
        <v>24.036999999999999</v>
      </c>
      <c r="AU10" s="235">
        <v>22.198</v>
      </c>
      <c r="AV10" s="235">
        <v>61.071000000000005</v>
      </c>
      <c r="AW10" s="531">
        <v>32.805</v>
      </c>
      <c r="AX10" s="531">
        <v>78.048000000000002</v>
      </c>
      <c r="AY10" s="531">
        <v>101.08799999999999</v>
      </c>
      <c r="AZ10" s="531">
        <v>69.350999999999999</v>
      </c>
      <c r="BA10" s="531">
        <v>120.482</v>
      </c>
      <c r="BB10" s="531">
        <v>59.090999999999994</v>
      </c>
      <c r="BC10" s="531">
        <v>41.823999999999998</v>
      </c>
      <c r="BD10" s="531">
        <v>75.111000000000004</v>
      </c>
      <c r="BE10" s="531">
        <v>170.08499999999998</v>
      </c>
      <c r="BF10" s="531">
        <v>101.48400000000001</v>
      </c>
      <c r="BG10" s="531">
        <v>38.010000000000005</v>
      </c>
      <c r="BH10" s="531">
        <v>77.254999999999995</v>
      </c>
      <c r="BI10" s="531">
        <v>26.179000000000002</v>
      </c>
      <c r="BJ10" s="531">
        <v>45.072000000000003</v>
      </c>
      <c r="BK10" s="531">
        <v>128.626</v>
      </c>
      <c r="BL10" s="531">
        <v>77.149000000000001</v>
      </c>
      <c r="BM10" s="531">
        <v>72.147000000000006</v>
      </c>
      <c r="BN10" s="531">
        <v>77.881</v>
      </c>
      <c r="BO10" s="531">
        <v>143.946</v>
      </c>
      <c r="BP10" s="531">
        <v>114.703</v>
      </c>
    </row>
    <row r="11" spans="1:68" s="12" customFormat="1" ht="16.5" customHeight="1">
      <c r="A11" s="103" t="s">
        <v>98</v>
      </c>
      <c r="B11" s="10"/>
      <c r="C11" s="10" t="s">
        <v>144</v>
      </c>
      <c r="D11" s="10"/>
      <c r="E11" s="135">
        <v>7298.3350000000009</v>
      </c>
      <c r="F11" s="135">
        <v>8453.5869999999995</v>
      </c>
      <c r="G11" s="135">
        <v>9867.2429999999986</v>
      </c>
      <c r="H11" s="135">
        <v>10627.191000000001</v>
      </c>
      <c r="I11" s="135">
        <v>12166.303</v>
      </c>
      <c r="J11" s="135">
        <v>13638.557000000001</v>
      </c>
      <c r="K11" s="135">
        <v>13647.217000000001</v>
      </c>
      <c r="L11" s="135">
        <v>13518.157000000001</v>
      </c>
      <c r="M11" s="135">
        <v>14554.481</v>
      </c>
      <c r="N11" s="135">
        <v>15191.071</v>
      </c>
      <c r="O11" s="135">
        <v>16923.030999999999</v>
      </c>
      <c r="P11" s="135">
        <v>17217.092000000001</v>
      </c>
      <c r="Q11" s="135">
        <v>18142.287</v>
      </c>
      <c r="R11" s="135">
        <v>18704.741000000002</v>
      </c>
      <c r="S11" s="135"/>
      <c r="T11" s="135">
        <v>9317.2150000000001</v>
      </c>
      <c r="U11" s="135">
        <v>9677.2060000000001</v>
      </c>
      <c r="V11" s="135">
        <v>9867.2429999999986</v>
      </c>
      <c r="W11" s="135">
        <v>10077.227000000001</v>
      </c>
      <c r="X11" s="135">
        <v>10109.621999999999</v>
      </c>
      <c r="Y11" s="135">
        <v>10413.427</v>
      </c>
      <c r="Z11" s="135">
        <v>10627.191000000001</v>
      </c>
      <c r="AA11" s="135">
        <v>10710.643</v>
      </c>
      <c r="AB11" s="135">
        <v>10939.282000000001</v>
      </c>
      <c r="AC11" s="135">
        <v>11574.060000000001</v>
      </c>
      <c r="AD11" s="135">
        <v>12166.303</v>
      </c>
      <c r="AE11" s="135">
        <v>12356.871999999999</v>
      </c>
      <c r="AF11" s="135">
        <v>12799.924000000001</v>
      </c>
      <c r="AG11" s="135">
        <v>13169.51</v>
      </c>
      <c r="AH11" s="135">
        <v>13638.557000000001</v>
      </c>
      <c r="AI11" s="135">
        <v>13744.954999999998</v>
      </c>
      <c r="AJ11" s="135">
        <v>13838.5</v>
      </c>
      <c r="AK11" s="135">
        <v>13840.004999999999</v>
      </c>
      <c r="AL11" s="135">
        <v>13647.217000000001</v>
      </c>
      <c r="AM11" s="135">
        <v>13222.907999999999</v>
      </c>
      <c r="AN11" s="135">
        <v>13229.596</v>
      </c>
      <c r="AO11" s="135">
        <v>13280.823</v>
      </c>
      <c r="AP11" s="135">
        <v>13518.157000000001</v>
      </c>
      <c r="AQ11" s="135">
        <v>13444.238000000001</v>
      </c>
      <c r="AR11" s="135">
        <v>13905.338</v>
      </c>
      <c r="AS11" s="135">
        <v>14309.532999999999</v>
      </c>
      <c r="AT11" s="135">
        <v>14554.481</v>
      </c>
      <c r="AU11" s="135">
        <v>14469.498000000001</v>
      </c>
      <c r="AV11" s="135">
        <v>14329.107</v>
      </c>
      <c r="AW11" s="528">
        <v>14623.719000000001</v>
      </c>
      <c r="AX11" s="528">
        <v>15191.071</v>
      </c>
      <c r="AY11" s="528">
        <v>15447.481</v>
      </c>
      <c r="AZ11" s="135">
        <v>15935.95</v>
      </c>
      <c r="BA11" s="528">
        <v>16636.067000000003</v>
      </c>
      <c r="BB11" s="528">
        <v>16923.030999999999</v>
      </c>
      <c r="BC11" s="528">
        <v>16846.645</v>
      </c>
      <c r="BD11" s="528">
        <v>16982.036</v>
      </c>
      <c r="BE11" s="528">
        <v>17106.157999999999</v>
      </c>
      <c r="BF11" s="528">
        <v>17217.092000000001</v>
      </c>
      <c r="BG11" s="528">
        <v>17057.824000000001</v>
      </c>
      <c r="BH11" s="528">
        <v>17252.381000000001</v>
      </c>
      <c r="BI11" s="528">
        <v>17637.598999999998</v>
      </c>
      <c r="BJ11" s="528">
        <v>18142.287</v>
      </c>
      <c r="BK11" s="528">
        <v>18454.182999999997</v>
      </c>
      <c r="BL11" s="528">
        <v>18795.192999999999</v>
      </c>
      <c r="BM11" s="528">
        <v>18784.637999999999</v>
      </c>
      <c r="BN11" s="528">
        <v>18704.741000000002</v>
      </c>
      <c r="BO11" s="528">
        <v>18970.381000000001</v>
      </c>
      <c r="BP11" s="528">
        <v>19852.948</v>
      </c>
    </row>
    <row r="12" spans="1:68" s="6" customFormat="1" ht="16.5" customHeight="1">
      <c r="A12" s="103" t="s">
        <v>101</v>
      </c>
      <c r="B12" s="14"/>
      <c r="C12" s="14" t="s">
        <v>216</v>
      </c>
      <c r="D12" s="14"/>
      <c r="E12" s="130">
        <v>4761.1289999999999</v>
      </c>
      <c r="F12" s="130">
        <v>5222.4369999999999</v>
      </c>
      <c r="G12" s="130">
        <v>6221.5389999999998</v>
      </c>
      <c r="H12" s="130">
        <v>6669.277</v>
      </c>
      <c r="I12" s="130">
        <v>7002.2979999999998</v>
      </c>
      <c r="J12" s="130">
        <v>6952.4259999999995</v>
      </c>
      <c r="K12" s="130">
        <v>6990.0710000000008</v>
      </c>
      <c r="L12" s="130">
        <v>7105.1559999999999</v>
      </c>
      <c r="M12" s="130">
        <v>8063.7979999999998</v>
      </c>
      <c r="N12" s="130">
        <v>8362.6479999999992</v>
      </c>
      <c r="O12" s="130">
        <v>8953.6570000000011</v>
      </c>
      <c r="P12" s="130">
        <v>9568.7129999999997</v>
      </c>
      <c r="Q12" s="130">
        <v>10520.797999999999</v>
      </c>
      <c r="R12" s="130">
        <v>10102.778</v>
      </c>
      <c r="S12" s="130"/>
      <c r="T12" s="130">
        <v>5932.3410000000003</v>
      </c>
      <c r="U12" s="130">
        <v>6144.9459999999999</v>
      </c>
      <c r="V12" s="130">
        <v>6221.5389999999998</v>
      </c>
      <c r="W12" s="130">
        <v>6348.36</v>
      </c>
      <c r="X12" s="130">
        <v>6421.2929999999997</v>
      </c>
      <c r="Y12" s="130">
        <v>6573.7860000000001</v>
      </c>
      <c r="Z12" s="130">
        <v>6669.277</v>
      </c>
      <c r="AA12" s="130">
        <v>6773.0070000000005</v>
      </c>
      <c r="AB12" s="130">
        <v>6840.2559999999994</v>
      </c>
      <c r="AC12" s="130">
        <v>6996.6570000000011</v>
      </c>
      <c r="AD12" s="130">
        <v>7002.2979999999998</v>
      </c>
      <c r="AE12" s="130">
        <v>6944.6399999999994</v>
      </c>
      <c r="AF12" s="130">
        <v>6947.5059999999994</v>
      </c>
      <c r="AG12" s="130">
        <v>6911.6789999999992</v>
      </c>
      <c r="AH12" s="130">
        <v>6952.4259999999995</v>
      </c>
      <c r="AI12" s="130">
        <v>7057.9630000000006</v>
      </c>
      <c r="AJ12" s="130">
        <v>7041.6839999999993</v>
      </c>
      <c r="AK12" s="130">
        <v>6989.8070000000007</v>
      </c>
      <c r="AL12" s="130">
        <v>6990.0710000000008</v>
      </c>
      <c r="AM12" s="130">
        <v>7055.4080000000004</v>
      </c>
      <c r="AN12" s="130">
        <v>7084.0439999999999</v>
      </c>
      <c r="AO12" s="130">
        <v>7107.44</v>
      </c>
      <c r="AP12" s="130">
        <v>7105.1559999999999</v>
      </c>
      <c r="AQ12" s="130">
        <v>7248.259</v>
      </c>
      <c r="AR12" s="130">
        <v>7658.0679999999993</v>
      </c>
      <c r="AS12" s="130">
        <v>7930.6190000000006</v>
      </c>
      <c r="AT12" s="130">
        <v>8063.7979999999998</v>
      </c>
      <c r="AU12" s="130">
        <v>8086.996000000001</v>
      </c>
      <c r="AV12" s="130">
        <v>7986.9529999999995</v>
      </c>
      <c r="AW12" s="529">
        <v>8361.7820000000011</v>
      </c>
      <c r="AX12" s="529">
        <v>8362.6479999999992</v>
      </c>
      <c r="AY12" s="529">
        <v>8594.7890000000007</v>
      </c>
      <c r="AZ12" s="529">
        <v>8761.277</v>
      </c>
      <c r="BA12" s="529">
        <v>8946.4030000000002</v>
      </c>
      <c r="BB12" s="529">
        <v>8953.6570000000011</v>
      </c>
      <c r="BC12" s="529">
        <v>9054.5589999999993</v>
      </c>
      <c r="BD12" s="529">
        <v>9202.4480000000003</v>
      </c>
      <c r="BE12" s="529">
        <v>9374.0660000000007</v>
      </c>
      <c r="BF12" s="529">
        <v>9568.7129999999997</v>
      </c>
      <c r="BG12" s="529">
        <v>9937.6790000000001</v>
      </c>
      <c r="BH12" s="529">
        <v>10437.092000000001</v>
      </c>
      <c r="BI12" s="529">
        <v>10566.146000000001</v>
      </c>
      <c r="BJ12" s="529">
        <v>10520.797999999999</v>
      </c>
      <c r="BK12" s="529">
        <v>10416.652</v>
      </c>
      <c r="BL12" s="529">
        <v>10453.831</v>
      </c>
      <c r="BM12" s="529">
        <v>10414.236999999999</v>
      </c>
      <c r="BN12" s="529">
        <v>10102.778</v>
      </c>
      <c r="BO12" s="529">
        <v>9946.9359999999997</v>
      </c>
      <c r="BP12" s="529">
        <v>10283.195</v>
      </c>
    </row>
    <row r="13" spans="1:68" s="6" customFormat="1" ht="16.5" customHeight="1">
      <c r="A13" s="103" t="s">
        <v>87</v>
      </c>
      <c r="B13" s="14"/>
      <c r="C13" s="14" t="s">
        <v>212</v>
      </c>
      <c r="D13" s="14"/>
      <c r="E13" s="130">
        <v>410.53599999999994</v>
      </c>
      <c r="F13" s="130">
        <v>408.625</v>
      </c>
      <c r="G13" s="130">
        <v>558.10299999999995</v>
      </c>
      <c r="H13" s="130">
        <v>583.79200000000003</v>
      </c>
      <c r="I13" s="130">
        <v>716.2</v>
      </c>
      <c r="J13" s="130">
        <v>518.1</v>
      </c>
      <c r="K13" s="130">
        <v>272.60000000000002</v>
      </c>
      <c r="L13" s="130">
        <v>310.10000000000002</v>
      </c>
      <c r="M13" s="130">
        <v>393.1</v>
      </c>
      <c r="N13" s="130">
        <v>412.3</v>
      </c>
      <c r="O13" s="130">
        <v>440.6</v>
      </c>
      <c r="P13" s="130">
        <v>588.29999999999995</v>
      </c>
      <c r="Q13" s="130">
        <v>953.1</v>
      </c>
      <c r="R13" s="130">
        <v>806.9</v>
      </c>
      <c r="S13" s="130"/>
      <c r="T13" s="130">
        <v>566.80200000000002</v>
      </c>
      <c r="U13" s="130">
        <v>589.61099999999999</v>
      </c>
      <c r="V13" s="130">
        <v>558.10299999999995</v>
      </c>
      <c r="W13" s="130">
        <v>584.91800000000001</v>
      </c>
      <c r="X13" s="130">
        <v>575.95799999999997</v>
      </c>
      <c r="Y13" s="130">
        <v>569.59199999999998</v>
      </c>
      <c r="Z13" s="130">
        <v>583.79200000000003</v>
      </c>
      <c r="AA13" s="130">
        <v>658.43799999999999</v>
      </c>
      <c r="AB13" s="130">
        <v>642.29999999999995</v>
      </c>
      <c r="AC13" s="130">
        <v>692.7</v>
      </c>
      <c r="AD13" s="130">
        <v>716.2</v>
      </c>
      <c r="AE13" s="130">
        <v>611.79999999999995</v>
      </c>
      <c r="AF13" s="130">
        <v>552</v>
      </c>
      <c r="AG13" s="130">
        <v>530.70000000000005</v>
      </c>
      <c r="AH13" s="130">
        <v>518.1</v>
      </c>
      <c r="AI13" s="130">
        <v>445.9</v>
      </c>
      <c r="AJ13" s="130">
        <v>344.9</v>
      </c>
      <c r="AK13" s="130">
        <v>276.84299999999996</v>
      </c>
      <c r="AL13" s="130">
        <v>272.60000000000002</v>
      </c>
      <c r="AM13" s="130">
        <v>324.60000000000002</v>
      </c>
      <c r="AN13" s="130">
        <v>306.89999999999998</v>
      </c>
      <c r="AO13" s="130">
        <v>365.63600000000002</v>
      </c>
      <c r="AP13" s="130">
        <v>310.10000000000002</v>
      </c>
      <c r="AQ13" s="130">
        <v>269.8</v>
      </c>
      <c r="AR13" s="130">
        <v>369</v>
      </c>
      <c r="AS13" s="130">
        <v>402.6</v>
      </c>
      <c r="AT13" s="130">
        <v>393.1</v>
      </c>
      <c r="AU13" s="130">
        <v>382.7</v>
      </c>
      <c r="AV13" s="130">
        <v>335.4</v>
      </c>
      <c r="AW13" s="529">
        <v>446.6</v>
      </c>
      <c r="AX13" s="529">
        <v>412.3</v>
      </c>
      <c r="AY13" s="529">
        <v>434.7</v>
      </c>
      <c r="AZ13" s="529">
        <v>387.6</v>
      </c>
      <c r="BA13" s="529">
        <v>441.8</v>
      </c>
      <c r="BB13" s="529">
        <v>440.6</v>
      </c>
      <c r="BC13" s="529">
        <v>459.4</v>
      </c>
      <c r="BD13" s="529">
        <v>531.29999999999995</v>
      </c>
      <c r="BE13" s="529">
        <v>541.70000000000005</v>
      </c>
      <c r="BF13" s="529">
        <v>588.29999999999995</v>
      </c>
      <c r="BG13" s="529">
        <v>623.9</v>
      </c>
      <c r="BH13" s="529">
        <v>813.8</v>
      </c>
      <c r="BI13" s="529">
        <v>907.1</v>
      </c>
      <c r="BJ13" s="529">
        <v>953.1</v>
      </c>
      <c r="BK13" s="529">
        <v>947.5</v>
      </c>
      <c r="BL13" s="529">
        <v>929.1</v>
      </c>
      <c r="BM13" s="529">
        <v>881.1</v>
      </c>
      <c r="BN13" s="529">
        <v>806.9</v>
      </c>
      <c r="BO13" s="529">
        <v>725</v>
      </c>
      <c r="BP13" s="529">
        <v>715</v>
      </c>
    </row>
    <row r="14" spans="1:68" s="6" customFormat="1" ht="16.5" customHeight="1">
      <c r="A14" s="103" t="s">
        <v>89</v>
      </c>
      <c r="B14" s="32"/>
      <c r="C14" s="32" t="s">
        <v>215</v>
      </c>
      <c r="D14" s="14"/>
      <c r="E14" s="186">
        <v>4350.5929999999998</v>
      </c>
      <c r="F14" s="186">
        <v>4813.8119999999999</v>
      </c>
      <c r="G14" s="186">
        <v>5663.4359999999997</v>
      </c>
      <c r="H14" s="186">
        <v>6085.4849999999997</v>
      </c>
      <c r="I14" s="186">
        <v>6286.1</v>
      </c>
      <c r="J14" s="186">
        <v>6434.3</v>
      </c>
      <c r="K14" s="186">
        <v>6717.5</v>
      </c>
      <c r="L14" s="186">
        <v>6795.1</v>
      </c>
      <c r="M14" s="186">
        <v>7670.7</v>
      </c>
      <c r="N14" s="186">
        <v>7950.3</v>
      </c>
      <c r="O14" s="186">
        <v>8513.1</v>
      </c>
      <c r="P14" s="186">
        <v>8980.4</v>
      </c>
      <c r="Q14" s="186">
        <v>9567.7000000000007</v>
      </c>
      <c r="R14" s="186">
        <v>9295.7999999999993</v>
      </c>
      <c r="S14" s="130"/>
      <c r="T14" s="186">
        <v>5365.5389999999998</v>
      </c>
      <c r="U14" s="186">
        <v>5555.335</v>
      </c>
      <c r="V14" s="186">
        <v>5663.4359999999997</v>
      </c>
      <c r="W14" s="186">
        <v>5763.442</v>
      </c>
      <c r="X14" s="186">
        <v>5845.335</v>
      </c>
      <c r="Y14" s="186">
        <v>6004.1930000000002</v>
      </c>
      <c r="Z14" s="186">
        <v>6085.4849999999997</v>
      </c>
      <c r="AA14" s="186">
        <v>6114.5690000000004</v>
      </c>
      <c r="AB14" s="186">
        <v>6198</v>
      </c>
      <c r="AC14" s="186">
        <v>6303.9</v>
      </c>
      <c r="AD14" s="186">
        <v>6286.1</v>
      </c>
      <c r="AE14" s="186">
        <v>6332.8</v>
      </c>
      <c r="AF14" s="186">
        <v>6395.5</v>
      </c>
      <c r="AG14" s="186">
        <v>6381</v>
      </c>
      <c r="AH14" s="186">
        <v>6434.3</v>
      </c>
      <c r="AI14" s="186">
        <v>6612</v>
      </c>
      <c r="AJ14" s="186">
        <v>6696.8</v>
      </c>
      <c r="AK14" s="186">
        <v>6712.9639999999999</v>
      </c>
      <c r="AL14" s="186">
        <v>6717.5</v>
      </c>
      <c r="AM14" s="186">
        <v>6730.8</v>
      </c>
      <c r="AN14" s="186">
        <v>6777.1</v>
      </c>
      <c r="AO14" s="186">
        <v>6741.8039999999992</v>
      </c>
      <c r="AP14" s="186">
        <v>6795.1</v>
      </c>
      <c r="AQ14" s="186">
        <v>6978.4</v>
      </c>
      <c r="AR14" s="186">
        <v>7289.1</v>
      </c>
      <c r="AS14" s="186">
        <v>7528</v>
      </c>
      <c r="AT14" s="186">
        <v>7670.7</v>
      </c>
      <c r="AU14" s="186">
        <v>7704.3</v>
      </c>
      <c r="AV14" s="186">
        <v>7651.6</v>
      </c>
      <c r="AW14" s="530">
        <v>7915.2</v>
      </c>
      <c r="AX14" s="530">
        <v>7950.3</v>
      </c>
      <c r="AY14" s="530">
        <v>8160.1</v>
      </c>
      <c r="AZ14" s="530">
        <v>8373.7000000000007</v>
      </c>
      <c r="BA14" s="530">
        <v>8504.6</v>
      </c>
      <c r="BB14" s="530">
        <v>8513.1</v>
      </c>
      <c r="BC14" s="530">
        <v>8595.2000000000007</v>
      </c>
      <c r="BD14" s="530">
        <v>8671.1</v>
      </c>
      <c r="BE14" s="530">
        <v>8832.4</v>
      </c>
      <c r="BF14" s="530">
        <v>8980.4</v>
      </c>
      <c r="BG14" s="530">
        <v>9313.7999999999993</v>
      </c>
      <c r="BH14" s="530">
        <v>9623.2999999999993</v>
      </c>
      <c r="BI14" s="530">
        <v>9659.1</v>
      </c>
      <c r="BJ14" s="530">
        <v>9567.7000000000007</v>
      </c>
      <c r="BK14" s="530">
        <v>9469.2000000000007</v>
      </c>
      <c r="BL14" s="530">
        <v>9524.7000000000007</v>
      </c>
      <c r="BM14" s="530">
        <v>9533.1</v>
      </c>
      <c r="BN14" s="530">
        <v>9295.7999999999993</v>
      </c>
      <c r="BO14" s="530">
        <v>9221.9</v>
      </c>
      <c r="BP14" s="530">
        <v>9568.2000000000007</v>
      </c>
    </row>
    <row r="15" spans="1:68" s="6" customFormat="1" ht="16.5" customHeight="1">
      <c r="A15" s="101" t="s">
        <v>84</v>
      </c>
      <c r="B15" s="14"/>
      <c r="C15" s="14" t="s">
        <v>218</v>
      </c>
      <c r="D15" s="14"/>
      <c r="E15" s="130">
        <v>2273.761</v>
      </c>
      <c r="F15" s="130">
        <v>2905.8020000000001</v>
      </c>
      <c r="G15" s="130">
        <v>3282.5410000000002</v>
      </c>
      <c r="H15" s="130">
        <v>3598.5419999999999</v>
      </c>
      <c r="I15" s="130">
        <v>4821.2569999999996</v>
      </c>
      <c r="J15" s="130">
        <v>6375.7709999999997</v>
      </c>
      <c r="K15" s="130">
        <v>6371.2060000000001</v>
      </c>
      <c r="L15" s="130">
        <v>6063.2820000000002</v>
      </c>
      <c r="M15" s="130">
        <v>6125.6869999999999</v>
      </c>
      <c r="N15" s="130">
        <v>6430.4610000000002</v>
      </c>
      <c r="O15" s="130">
        <v>7612.3609999999999</v>
      </c>
      <c r="P15" s="130">
        <v>7036.2110000000002</v>
      </c>
      <c r="Q15" s="130">
        <v>6970.57</v>
      </c>
      <c r="R15" s="130">
        <v>7985.6720000000005</v>
      </c>
      <c r="S15" s="130"/>
      <c r="T15" s="130">
        <v>3027.09</v>
      </c>
      <c r="U15" s="130">
        <v>3172.1310000000003</v>
      </c>
      <c r="V15" s="130">
        <v>3282.5410000000002</v>
      </c>
      <c r="W15" s="130">
        <v>3351.174</v>
      </c>
      <c r="X15" s="130">
        <v>3316.0720000000001</v>
      </c>
      <c r="Y15" s="130">
        <v>3476.3290000000002</v>
      </c>
      <c r="Z15" s="130">
        <v>3598.5419999999999</v>
      </c>
      <c r="AA15" s="130">
        <v>3590.1400000000003</v>
      </c>
      <c r="AB15" s="130">
        <v>3748.1269999999995</v>
      </c>
      <c r="AC15" s="130">
        <v>4235.3389999999999</v>
      </c>
      <c r="AD15" s="130">
        <v>4821.2569999999996</v>
      </c>
      <c r="AE15" s="130">
        <v>5079.4980000000005</v>
      </c>
      <c r="AF15" s="130">
        <v>5530.6910000000007</v>
      </c>
      <c r="AG15" s="130">
        <v>5943.7960000000003</v>
      </c>
      <c r="AH15" s="130">
        <v>6375.7709999999997</v>
      </c>
      <c r="AI15" s="130">
        <v>6380.1050000000005</v>
      </c>
      <c r="AJ15" s="130">
        <v>6496.1089999999995</v>
      </c>
      <c r="AK15" s="130">
        <v>6555.7339999999995</v>
      </c>
      <c r="AL15" s="130">
        <v>6371.2060000000001</v>
      </c>
      <c r="AM15" s="130">
        <v>5879.9570000000003</v>
      </c>
      <c r="AN15" s="130">
        <v>5831.4220000000005</v>
      </c>
      <c r="AO15" s="130">
        <v>5849.6489999999994</v>
      </c>
      <c r="AP15" s="130">
        <v>6063.2820000000002</v>
      </c>
      <c r="AQ15" s="130">
        <v>5825.1480000000001</v>
      </c>
      <c r="AR15" s="130">
        <v>5872.7559999999994</v>
      </c>
      <c r="AS15" s="130">
        <v>5999.6120000000001</v>
      </c>
      <c r="AT15" s="130">
        <v>6125.6869999999999</v>
      </c>
      <c r="AU15" s="130">
        <v>6013.0019999999995</v>
      </c>
      <c r="AV15" s="130">
        <v>5951.9290000000001</v>
      </c>
      <c r="AW15" s="529">
        <v>5856.8429999999998</v>
      </c>
      <c r="AX15" s="529">
        <v>6430.4610000000002</v>
      </c>
      <c r="AY15" s="529">
        <v>6439.2240000000002</v>
      </c>
      <c r="AZ15" s="529">
        <v>6776.8429999999989</v>
      </c>
      <c r="BA15" s="529">
        <v>7308.8460000000005</v>
      </c>
      <c r="BB15" s="529">
        <v>7612.3609999999999</v>
      </c>
      <c r="BC15" s="529">
        <v>7445.5630000000001</v>
      </c>
      <c r="BD15" s="529">
        <v>7331.8369999999995</v>
      </c>
      <c r="BE15" s="529">
        <v>7182.6960000000008</v>
      </c>
      <c r="BF15" s="529">
        <v>7036.2110000000002</v>
      </c>
      <c r="BG15" s="529">
        <v>6533.7569999999996</v>
      </c>
      <c r="BH15" s="529">
        <v>6204.8829999999998</v>
      </c>
      <c r="BI15" s="529">
        <v>6487.2759999999998</v>
      </c>
      <c r="BJ15" s="529">
        <v>6970.57</v>
      </c>
      <c r="BK15" s="529">
        <v>7408.5720000000001</v>
      </c>
      <c r="BL15" s="529">
        <v>7725.2990000000009</v>
      </c>
      <c r="BM15" s="529">
        <v>7740.7699999999995</v>
      </c>
      <c r="BN15" s="529">
        <v>7985.6720000000005</v>
      </c>
      <c r="BO15" s="529">
        <v>8438.3979999999992</v>
      </c>
      <c r="BP15" s="529">
        <v>8892.7060000000001</v>
      </c>
    </row>
    <row r="16" spans="1:68" s="6" customFormat="1" ht="16.5" customHeight="1">
      <c r="A16" s="101" t="s">
        <v>90</v>
      </c>
      <c r="B16" s="14"/>
      <c r="C16" s="14" t="s">
        <v>220</v>
      </c>
      <c r="D16" s="14"/>
      <c r="E16" s="130">
        <v>1151.4259999999999</v>
      </c>
      <c r="F16" s="130">
        <v>1577.9749999999999</v>
      </c>
      <c r="G16" s="130">
        <v>1927.4680000000001</v>
      </c>
      <c r="H16" s="130">
        <v>2243.9380000000001</v>
      </c>
      <c r="I16" s="130">
        <v>3419</v>
      </c>
      <c r="J16" s="130">
        <v>4922</v>
      </c>
      <c r="K16" s="130">
        <v>4422.3</v>
      </c>
      <c r="L16" s="130">
        <v>3584</v>
      </c>
      <c r="M16" s="130">
        <v>2975.4</v>
      </c>
      <c r="N16" s="130">
        <v>2375.8000000000002</v>
      </c>
      <c r="O16" s="130">
        <v>2502</v>
      </c>
      <c r="P16" s="130">
        <v>2145.1</v>
      </c>
      <c r="Q16" s="130">
        <v>2069.4</v>
      </c>
      <c r="R16" s="130">
        <v>2697.3</v>
      </c>
      <c r="S16" s="130"/>
      <c r="T16" s="130">
        <v>1702.6599999999999</v>
      </c>
      <c r="U16" s="130">
        <v>1829.1130000000001</v>
      </c>
      <c r="V16" s="130">
        <v>1927.4680000000001</v>
      </c>
      <c r="W16" s="130">
        <v>2011.498</v>
      </c>
      <c r="X16" s="130">
        <v>1972.8849999999998</v>
      </c>
      <c r="Y16" s="130">
        <v>2123.1349999999998</v>
      </c>
      <c r="Z16" s="130">
        <v>2243.9380000000001</v>
      </c>
      <c r="AA16" s="130">
        <v>2258.2089999999998</v>
      </c>
      <c r="AB16" s="130">
        <v>2398.6</v>
      </c>
      <c r="AC16" s="130">
        <v>2846.2</v>
      </c>
      <c r="AD16" s="130">
        <v>3419</v>
      </c>
      <c r="AE16" s="130">
        <v>3701.9</v>
      </c>
      <c r="AF16" s="130">
        <v>4161.8999999999996</v>
      </c>
      <c r="AG16" s="130">
        <v>4572.2</v>
      </c>
      <c r="AH16" s="130">
        <v>4922</v>
      </c>
      <c r="AI16" s="130">
        <v>4834.3209999999999</v>
      </c>
      <c r="AJ16" s="130">
        <v>4820.7</v>
      </c>
      <c r="AK16" s="130">
        <v>4764.0050000000001</v>
      </c>
      <c r="AL16" s="130">
        <v>4422.3</v>
      </c>
      <c r="AM16" s="130">
        <v>3818.4</v>
      </c>
      <c r="AN16" s="130">
        <v>3609.7</v>
      </c>
      <c r="AO16" s="130">
        <v>3534.5260000000003</v>
      </c>
      <c r="AP16" s="130">
        <v>3584</v>
      </c>
      <c r="AQ16" s="130">
        <v>3229.2</v>
      </c>
      <c r="AR16" s="130">
        <v>3099.2</v>
      </c>
      <c r="AS16" s="130">
        <v>3091.2</v>
      </c>
      <c r="AT16" s="130">
        <v>2975.4</v>
      </c>
      <c r="AU16" s="130">
        <v>2747.9</v>
      </c>
      <c r="AV16" s="130">
        <v>2480.5</v>
      </c>
      <c r="AW16" s="529">
        <v>2212</v>
      </c>
      <c r="AX16" s="529">
        <v>2375.8000000000002</v>
      </c>
      <c r="AY16" s="529">
        <v>2338.4</v>
      </c>
      <c r="AZ16" s="529">
        <v>2444.8000000000002</v>
      </c>
      <c r="BA16" s="529">
        <v>2600.1</v>
      </c>
      <c r="BB16" s="529">
        <v>2502</v>
      </c>
      <c r="BC16" s="529">
        <v>2249.6</v>
      </c>
      <c r="BD16" s="529">
        <v>2187.6999999999998</v>
      </c>
      <c r="BE16" s="529">
        <v>2132.1999999999998</v>
      </c>
      <c r="BF16" s="529">
        <v>2145.1</v>
      </c>
      <c r="BG16" s="529">
        <v>1888.4</v>
      </c>
      <c r="BH16" s="529">
        <v>1769</v>
      </c>
      <c r="BI16" s="529">
        <v>1986.2</v>
      </c>
      <c r="BJ16" s="529">
        <v>2069.4</v>
      </c>
      <c r="BK16" s="529">
        <v>2285.4</v>
      </c>
      <c r="BL16" s="529">
        <v>2461.3000000000002</v>
      </c>
      <c r="BM16" s="529">
        <v>2539.3000000000002</v>
      </c>
      <c r="BN16" s="529">
        <v>2697.3</v>
      </c>
      <c r="BO16" s="529">
        <v>3069.1</v>
      </c>
      <c r="BP16" s="529">
        <v>3464.6</v>
      </c>
    </row>
    <row r="17" spans="1:68" s="6" customFormat="1" ht="16.5" customHeight="1">
      <c r="A17" s="101" t="s">
        <v>91</v>
      </c>
      <c r="B17" s="32"/>
      <c r="C17" s="32" t="s">
        <v>221</v>
      </c>
      <c r="D17" s="14"/>
      <c r="E17" s="186">
        <v>658.44299999999998</v>
      </c>
      <c r="F17" s="186">
        <v>881.577</v>
      </c>
      <c r="G17" s="186">
        <v>884.96</v>
      </c>
      <c r="H17" s="186">
        <v>813.11099999999999</v>
      </c>
      <c r="I17" s="186">
        <v>732.4</v>
      </c>
      <c r="J17" s="186">
        <v>653.70000000000005</v>
      </c>
      <c r="K17" s="186">
        <v>930</v>
      </c>
      <c r="L17" s="186">
        <v>1297.2</v>
      </c>
      <c r="M17" s="186">
        <v>1522.3</v>
      </c>
      <c r="N17" s="186">
        <v>2157.1</v>
      </c>
      <c r="O17" s="186">
        <v>2339.5</v>
      </c>
      <c r="P17" s="186">
        <v>2161</v>
      </c>
      <c r="Q17" s="186">
        <v>2187.6</v>
      </c>
      <c r="R17" s="186">
        <v>2411</v>
      </c>
      <c r="S17" s="130"/>
      <c r="T17" s="186">
        <v>856.4559999999999</v>
      </c>
      <c r="U17" s="186">
        <v>874.42499999999995</v>
      </c>
      <c r="V17" s="186">
        <v>884.96</v>
      </c>
      <c r="W17" s="186">
        <v>869.66800000000001</v>
      </c>
      <c r="X17" s="186">
        <v>860.34799999999996</v>
      </c>
      <c r="Y17" s="186">
        <v>829.39599999999996</v>
      </c>
      <c r="Z17" s="186">
        <v>813.11099999999999</v>
      </c>
      <c r="AA17" s="186">
        <v>801.226</v>
      </c>
      <c r="AB17" s="186">
        <v>801.1</v>
      </c>
      <c r="AC17" s="186">
        <v>775</v>
      </c>
      <c r="AD17" s="186">
        <v>732.4</v>
      </c>
      <c r="AE17" s="186">
        <v>694</v>
      </c>
      <c r="AF17" s="186">
        <v>672.3</v>
      </c>
      <c r="AG17" s="186">
        <v>631.4</v>
      </c>
      <c r="AH17" s="186">
        <v>653.70000000000005</v>
      </c>
      <c r="AI17" s="186">
        <v>683.4</v>
      </c>
      <c r="AJ17" s="186">
        <v>767.5</v>
      </c>
      <c r="AK17" s="186">
        <v>825.99900000000002</v>
      </c>
      <c r="AL17" s="186">
        <v>930</v>
      </c>
      <c r="AM17" s="186">
        <v>1041.9000000000001</v>
      </c>
      <c r="AN17" s="186">
        <v>1116</v>
      </c>
      <c r="AO17" s="186">
        <v>1197.174</v>
      </c>
      <c r="AP17" s="186">
        <v>1297.2</v>
      </c>
      <c r="AQ17" s="186">
        <v>1347.6</v>
      </c>
      <c r="AR17" s="186">
        <v>1365.9</v>
      </c>
      <c r="AS17" s="186">
        <v>1425.5</v>
      </c>
      <c r="AT17" s="186">
        <v>1522.3</v>
      </c>
      <c r="AU17" s="186">
        <v>1585.9</v>
      </c>
      <c r="AV17" s="186">
        <v>1750.6</v>
      </c>
      <c r="AW17" s="530">
        <v>1873.2</v>
      </c>
      <c r="AX17" s="530">
        <v>2157.1</v>
      </c>
      <c r="AY17" s="530">
        <v>2156.1999999999998</v>
      </c>
      <c r="AZ17" s="530">
        <v>2205.3000000000002</v>
      </c>
      <c r="BA17" s="530">
        <v>2342.1</v>
      </c>
      <c r="BB17" s="530">
        <v>2339.5</v>
      </c>
      <c r="BC17" s="530">
        <v>2262.5</v>
      </c>
      <c r="BD17" s="530">
        <v>2207.1</v>
      </c>
      <c r="BE17" s="530">
        <v>2176.9</v>
      </c>
      <c r="BF17" s="530">
        <v>2161</v>
      </c>
      <c r="BG17" s="530">
        <v>2057.6999999999998</v>
      </c>
      <c r="BH17" s="530">
        <v>2010.1</v>
      </c>
      <c r="BI17" s="530">
        <v>2021.9</v>
      </c>
      <c r="BJ17" s="530">
        <v>2187.6</v>
      </c>
      <c r="BK17" s="530">
        <v>2256.1999999999998</v>
      </c>
      <c r="BL17" s="530">
        <v>2348.9</v>
      </c>
      <c r="BM17" s="530">
        <v>2367</v>
      </c>
      <c r="BN17" s="530">
        <v>2411</v>
      </c>
      <c r="BO17" s="530">
        <v>2295.6</v>
      </c>
      <c r="BP17" s="530">
        <v>2176.1</v>
      </c>
    </row>
    <row r="18" spans="1:68" s="6" customFormat="1" ht="16.5" customHeight="1">
      <c r="A18" s="101" t="s">
        <v>924</v>
      </c>
      <c r="B18" s="32"/>
      <c r="C18" s="32" t="s">
        <v>222</v>
      </c>
      <c r="D18" s="14"/>
      <c r="E18" s="186">
        <v>263.44499999999999</v>
      </c>
      <c r="F18" s="186">
        <v>325.34799999999996</v>
      </c>
      <c r="G18" s="186">
        <v>363.16300000000001</v>
      </c>
      <c r="H18" s="186">
        <v>359.37199999999996</v>
      </c>
      <c r="I18" s="186">
        <v>342.74699999999996</v>
      </c>
      <c r="J18" s="186">
        <v>310.35900000000004</v>
      </c>
      <c r="K18" s="186">
        <v>285.93899999999996</v>
      </c>
      <c r="L18" s="186">
        <v>349.71899999999999</v>
      </c>
      <c r="M18" s="186">
        <v>364.99599999999998</v>
      </c>
      <c r="N18" s="186">
        <v>397.96100000000001</v>
      </c>
      <c r="O18" s="186">
        <v>357.01300000000003</v>
      </c>
      <c r="P18" s="186">
        <v>612.16800000000001</v>
      </c>
      <c r="Q18" s="186">
        <v>650.91899999999998</v>
      </c>
      <c r="R18" s="186">
        <v>616.29099999999994</v>
      </c>
      <c r="S18" s="130"/>
      <c r="T18" s="186">
        <v>357.78399999999999</v>
      </c>
      <c r="U18" s="186">
        <v>360.12900000000002</v>
      </c>
      <c r="V18" s="186">
        <v>363.16300000000001</v>
      </c>
      <c r="W18" s="186">
        <v>377.69299999999998</v>
      </c>
      <c r="X18" s="186">
        <v>372.25699999999995</v>
      </c>
      <c r="Y18" s="186">
        <v>363.31200000000001</v>
      </c>
      <c r="Z18" s="186">
        <v>359.37199999999996</v>
      </c>
      <c r="AA18" s="186">
        <v>347.49599999999998</v>
      </c>
      <c r="AB18" s="186">
        <v>350.899</v>
      </c>
      <c r="AC18" s="186">
        <v>342.06399999999996</v>
      </c>
      <c r="AD18" s="186">
        <v>342.74699999999996</v>
      </c>
      <c r="AE18" s="186">
        <v>332.73400000000004</v>
      </c>
      <c r="AF18" s="186">
        <v>321.72699999999998</v>
      </c>
      <c r="AG18" s="186">
        <v>314.03499999999997</v>
      </c>
      <c r="AH18" s="186">
        <v>310.35900000000004</v>
      </c>
      <c r="AI18" s="186">
        <v>306.887</v>
      </c>
      <c r="AJ18" s="186">
        <v>300.70699999999999</v>
      </c>
      <c r="AK18" s="186">
        <v>294.46300000000002</v>
      </c>
      <c r="AL18" s="186">
        <v>285.93899999999996</v>
      </c>
      <c r="AM18" s="186">
        <v>287.54300000000001</v>
      </c>
      <c r="AN18" s="186">
        <v>314.13</v>
      </c>
      <c r="AO18" s="186">
        <v>323.733</v>
      </c>
      <c r="AP18" s="186">
        <v>349.71899999999999</v>
      </c>
      <c r="AQ18" s="186">
        <v>370.83100000000002</v>
      </c>
      <c r="AR18" s="186">
        <v>374.51499999999999</v>
      </c>
      <c r="AS18" s="186">
        <v>379.30200000000002</v>
      </c>
      <c r="AT18" s="186">
        <v>364.99599999999998</v>
      </c>
      <c r="AU18" s="186">
        <v>369.5</v>
      </c>
      <c r="AV18" s="186">
        <v>390.22500000000002</v>
      </c>
      <c r="AW18" s="530">
        <v>405.09399999999999</v>
      </c>
      <c r="AX18" s="530">
        <v>397.96100000000001</v>
      </c>
      <c r="AY18" s="530">
        <v>413.46800000000002</v>
      </c>
      <c r="AZ18" s="530">
        <v>397.83000000000004</v>
      </c>
      <c r="BA18" s="530">
        <v>380.81799999999998</v>
      </c>
      <c r="BB18" s="530">
        <v>357.01300000000003</v>
      </c>
      <c r="BC18" s="530">
        <v>346.52199999999999</v>
      </c>
      <c r="BD18" s="530">
        <v>447.75100000000003</v>
      </c>
      <c r="BE18" s="530">
        <v>549.39499999999998</v>
      </c>
      <c r="BF18" s="530">
        <v>612.16800000000001</v>
      </c>
      <c r="BG18" s="530">
        <v>586.38800000000003</v>
      </c>
      <c r="BH18" s="530">
        <v>610.40600000000006</v>
      </c>
      <c r="BI18" s="530">
        <v>584.17600000000004</v>
      </c>
      <c r="BJ18" s="530">
        <v>650.91899999999998</v>
      </c>
      <c r="BK18" s="530">
        <v>628.95900000000006</v>
      </c>
      <c r="BL18" s="530">
        <v>616.06299999999999</v>
      </c>
      <c r="BM18" s="530">
        <v>629.63100000000009</v>
      </c>
      <c r="BN18" s="530">
        <v>616.29099999999994</v>
      </c>
      <c r="BO18" s="530">
        <v>585.04700000000003</v>
      </c>
      <c r="BP18" s="530">
        <v>677.04700000000003</v>
      </c>
    </row>
    <row r="19" spans="1:68" s="6" customFormat="1" ht="16.5" customHeight="1">
      <c r="A19" s="101" t="s">
        <v>953</v>
      </c>
      <c r="B19" s="32"/>
      <c r="C19" s="32" t="s">
        <v>224</v>
      </c>
      <c r="D19" s="14"/>
      <c r="E19" s="186">
        <v>160.126</v>
      </c>
      <c r="F19" s="186">
        <v>146.524</v>
      </c>
      <c r="G19" s="186">
        <v>159.59700000000001</v>
      </c>
      <c r="H19" s="186">
        <v>181.143</v>
      </c>
      <c r="I19" s="186">
        <v>170.65699999999998</v>
      </c>
      <c r="J19" s="186">
        <v>184.19200000000001</v>
      </c>
      <c r="K19" s="186">
        <v>186.57999999999998</v>
      </c>
      <c r="L19" s="186">
        <v>174.381</v>
      </c>
      <c r="M19" s="186">
        <v>153.465</v>
      </c>
      <c r="N19" s="186">
        <v>151.35999999999999</v>
      </c>
      <c r="O19" s="186">
        <v>157.989</v>
      </c>
      <c r="P19" s="186">
        <v>159.095</v>
      </c>
      <c r="Q19" s="186">
        <v>149.274</v>
      </c>
      <c r="R19" s="186">
        <v>178.40600000000001</v>
      </c>
      <c r="S19" s="130"/>
      <c r="T19" s="186">
        <v>147.92599999999999</v>
      </c>
      <c r="U19" s="186">
        <v>148.31099999999998</v>
      </c>
      <c r="V19" s="186">
        <v>159.59700000000001</v>
      </c>
      <c r="W19" s="186">
        <v>162.971</v>
      </c>
      <c r="X19" s="186">
        <v>163.45599999999999</v>
      </c>
      <c r="Y19" s="186">
        <v>165.72200000000001</v>
      </c>
      <c r="Z19" s="186">
        <v>181.143</v>
      </c>
      <c r="AA19" s="186">
        <v>171.95999999999998</v>
      </c>
      <c r="AB19" s="186">
        <v>171.01300000000001</v>
      </c>
      <c r="AC19" s="186">
        <v>165.49600000000001</v>
      </c>
      <c r="AD19" s="186">
        <v>170.65699999999998</v>
      </c>
      <c r="AE19" s="186">
        <v>155.91800000000001</v>
      </c>
      <c r="AF19" s="186">
        <v>158.25299999999999</v>
      </c>
      <c r="AG19" s="186">
        <v>174.25399999999999</v>
      </c>
      <c r="AH19" s="186">
        <v>184.19200000000001</v>
      </c>
      <c r="AI19" s="186">
        <v>169.298</v>
      </c>
      <c r="AJ19" s="186">
        <v>165.34100000000001</v>
      </c>
      <c r="AK19" s="186">
        <v>173.547</v>
      </c>
      <c r="AL19" s="186">
        <v>186.57999999999998</v>
      </c>
      <c r="AM19" s="186">
        <v>172.268</v>
      </c>
      <c r="AN19" s="186">
        <v>169.65899999999999</v>
      </c>
      <c r="AO19" s="186">
        <v>172.108</v>
      </c>
      <c r="AP19" s="186">
        <v>174.381</v>
      </c>
      <c r="AQ19" s="186">
        <v>160.30500000000001</v>
      </c>
      <c r="AR19" s="186">
        <v>153.15600000000001</v>
      </c>
      <c r="AS19" s="186">
        <v>164.239</v>
      </c>
      <c r="AT19" s="186">
        <v>153.465</v>
      </c>
      <c r="AU19" s="186">
        <v>143.25200000000001</v>
      </c>
      <c r="AV19" s="186">
        <v>144.48499999999999</v>
      </c>
      <c r="AW19" s="530">
        <v>143.214</v>
      </c>
      <c r="AX19" s="530">
        <v>151.35999999999999</v>
      </c>
      <c r="AY19" s="530">
        <v>143.321</v>
      </c>
      <c r="AZ19" s="530">
        <v>152.892</v>
      </c>
      <c r="BA19" s="530">
        <v>150.05199999999999</v>
      </c>
      <c r="BB19" s="530">
        <v>157.989</v>
      </c>
      <c r="BC19" s="530">
        <v>147.773</v>
      </c>
      <c r="BD19" s="530">
        <v>159.79900000000001</v>
      </c>
      <c r="BE19" s="530">
        <v>159.83199999999999</v>
      </c>
      <c r="BF19" s="530">
        <v>159.095</v>
      </c>
      <c r="BG19" s="530">
        <v>149.76400000000001</v>
      </c>
      <c r="BH19" s="530">
        <v>148.989</v>
      </c>
      <c r="BI19" s="530">
        <v>145.03399999999999</v>
      </c>
      <c r="BJ19" s="530">
        <v>149.274</v>
      </c>
      <c r="BK19" s="530">
        <v>147.94200000000001</v>
      </c>
      <c r="BL19" s="530">
        <v>191.255</v>
      </c>
      <c r="BM19" s="530">
        <v>176.309</v>
      </c>
      <c r="BN19" s="530">
        <v>178.40600000000001</v>
      </c>
      <c r="BO19" s="530">
        <v>165.822</v>
      </c>
      <c r="BP19" s="530">
        <v>168.81</v>
      </c>
    </row>
    <row r="20" spans="1:68" s="6" customFormat="1" ht="16.5" customHeight="1">
      <c r="A20" s="591" t="s">
        <v>1009</v>
      </c>
      <c r="B20" s="14"/>
      <c r="C20" s="14" t="s">
        <v>226</v>
      </c>
      <c r="D20" s="14"/>
      <c r="E20" s="130">
        <v>2174.1469999999999</v>
      </c>
      <c r="F20" s="130">
        <v>2411.0389999999998</v>
      </c>
      <c r="G20" s="130">
        <v>2109.63</v>
      </c>
      <c r="H20" s="130">
        <v>2209.424</v>
      </c>
      <c r="I20" s="130">
        <v>2094.98</v>
      </c>
      <c r="J20" s="130">
        <v>2278.8849999999998</v>
      </c>
      <c r="K20" s="130">
        <v>2022.702</v>
      </c>
      <c r="L20" s="130">
        <v>1856.9770000000001</v>
      </c>
      <c r="M20" s="130">
        <v>2201.6480000000001</v>
      </c>
      <c r="N20" s="130">
        <v>2486.953</v>
      </c>
      <c r="O20" s="130">
        <v>2737.2509999999997</v>
      </c>
      <c r="P20" s="130">
        <v>3395.4919999999997</v>
      </c>
      <c r="Q20" s="130">
        <v>3644.5919999999996</v>
      </c>
      <c r="R20" s="130">
        <v>3944.7249999999999</v>
      </c>
      <c r="S20" s="130"/>
      <c r="T20" s="130">
        <v>2431.4479999999999</v>
      </c>
      <c r="U20" s="130">
        <v>2307.424</v>
      </c>
      <c r="V20" s="130">
        <v>2109.63</v>
      </c>
      <c r="W20" s="130">
        <v>2191.9669999999996</v>
      </c>
      <c r="X20" s="130">
        <v>2226.0919999999996</v>
      </c>
      <c r="Y20" s="130">
        <v>2054.4720000000002</v>
      </c>
      <c r="Z20" s="130">
        <v>2209.424</v>
      </c>
      <c r="AA20" s="130">
        <v>2051.3049999999998</v>
      </c>
      <c r="AB20" s="130">
        <v>1896.6529999999998</v>
      </c>
      <c r="AC20" s="130">
        <v>2090.433</v>
      </c>
      <c r="AD20" s="130">
        <v>2094.98</v>
      </c>
      <c r="AE20" s="130">
        <v>2217.0860000000002</v>
      </c>
      <c r="AF20" s="130">
        <v>2140.0320000000002</v>
      </c>
      <c r="AG20" s="130">
        <v>2356.799</v>
      </c>
      <c r="AH20" s="130">
        <v>2278.8849999999998</v>
      </c>
      <c r="AI20" s="130">
        <v>2109.143</v>
      </c>
      <c r="AJ20" s="130">
        <v>2156.3919999999998</v>
      </c>
      <c r="AK20" s="130">
        <v>2092.5929999999998</v>
      </c>
      <c r="AL20" s="130">
        <v>2022.702</v>
      </c>
      <c r="AM20" s="130">
        <v>1998.1799999999998</v>
      </c>
      <c r="AN20" s="130">
        <v>1878.152</v>
      </c>
      <c r="AO20" s="130">
        <v>1971.3139999999999</v>
      </c>
      <c r="AP20" s="130">
        <v>1856.9770000000001</v>
      </c>
      <c r="AQ20" s="130">
        <v>2070.8139999999999</v>
      </c>
      <c r="AR20" s="130">
        <v>2194.6819999999998</v>
      </c>
      <c r="AS20" s="130">
        <v>2241.768</v>
      </c>
      <c r="AT20" s="130">
        <v>2201.6480000000001</v>
      </c>
      <c r="AU20" s="130">
        <v>2121.5509999999999</v>
      </c>
      <c r="AV20" s="130">
        <v>2113.1080000000002</v>
      </c>
      <c r="AW20" s="529">
        <v>2363.3409999999999</v>
      </c>
      <c r="AX20" s="529">
        <v>2486.953</v>
      </c>
      <c r="AY20" s="529">
        <v>2462.3220000000001</v>
      </c>
      <c r="AZ20" s="529">
        <v>2575.6849999999999</v>
      </c>
      <c r="BA20" s="529">
        <v>2734.694</v>
      </c>
      <c r="BB20" s="529">
        <v>2737.2509999999997</v>
      </c>
      <c r="BC20" s="529">
        <v>2854.4169999999999</v>
      </c>
      <c r="BD20" s="529">
        <v>3066.424</v>
      </c>
      <c r="BE20" s="529">
        <v>3157.8669999999997</v>
      </c>
      <c r="BF20" s="529">
        <v>3395.4919999999997</v>
      </c>
      <c r="BG20" s="529">
        <v>3679.3449999999998</v>
      </c>
      <c r="BH20" s="529">
        <v>3416.8710000000001</v>
      </c>
      <c r="BI20" s="529">
        <v>3386.8669999999997</v>
      </c>
      <c r="BJ20" s="529">
        <v>3644.5919999999996</v>
      </c>
      <c r="BK20" s="529">
        <v>3901.0430000000001</v>
      </c>
      <c r="BL20" s="529">
        <v>3688.8879999999999</v>
      </c>
      <c r="BM20" s="529">
        <v>3836.2669999999998</v>
      </c>
      <c r="BN20" s="529">
        <v>3944.7249999999999</v>
      </c>
      <c r="BO20" s="529">
        <v>3938.13</v>
      </c>
      <c r="BP20" s="529">
        <v>4146.9870000000001</v>
      </c>
    </row>
    <row r="21" spans="1:68" s="6" customFormat="1" ht="16.5" customHeight="1">
      <c r="A21" s="98"/>
      <c r="B21" s="32"/>
      <c r="C21" s="32" t="s">
        <v>334</v>
      </c>
      <c r="D21" s="14"/>
      <c r="E21" s="186">
        <v>121.229</v>
      </c>
      <c r="F21" s="186">
        <v>39.023000000000003</v>
      </c>
      <c r="G21" s="186">
        <v>29.895999999999997</v>
      </c>
      <c r="H21" s="186">
        <v>21.57</v>
      </c>
      <c r="I21" s="186">
        <v>113.66900000000001</v>
      </c>
      <c r="J21" s="186">
        <v>124.53900000000002</v>
      </c>
      <c r="K21" s="186">
        <v>124.383</v>
      </c>
      <c r="L21" s="186">
        <v>127.614</v>
      </c>
      <c r="M21" s="186">
        <v>128.29500000000002</v>
      </c>
      <c r="N21" s="186">
        <v>126.65899999999999</v>
      </c>
      <c r="O21" s="186">
        <v>125.602</v>
      </c>
      <c r="P21" s="186">
        <v>139.85599999999999</v>
      </c>
      <c r="Q21" s="186">
        <v>148.874</v>
      </c>
      <c r="R21" s="186">
        <v>150.119</v>
      </c>
      <c r="S21" s="130"/>
      <c r="T21" s="186">
        <v>72.775000000000006</v>
      </c>
      <c r="U21" s="186">
        <v>55.9</v>
      </c>
      <c r="V21" s="186">
        <v>29.895999999999997</v>
      </c>
      <c r="W21" s="186">
        <v>30.108999999999998</v>
      </c>
      <c r="X21" s="186">
        <v>31.529000000000003</v>
      </c>
      <c r="Y21" s="186">
        <v>33.668999999999997</v>
      </c>
      <c r="Z21" s="186">
        <v>21.57</v>
      </c>
      <c r="AA21" s="186">
        <v>21.125999999999998</v>
      </c>
      <c r="AB21" s="186">
        <v>22.555</v>
      </c>
      <c r="AC21" s="186">
        <v>103.021</v>
      </c>
      <c r="AD21" s="186">
        <v>113.66900000000001</v>
      </c>
      <c r="AE21" s="186">
        <v>114.54300000000001</v>
      </c>
      <c r="AF21" s="186">
        <v>114.90799999999999</v>
      </c>
      <c r="AG21" s="186">
        <v>129.81099999999998</v>
      </c>
      <c r="AH21" s="186">
        <v>124.53900000000002</v>
      </c>
      <c r="AI21" s="186">
        <v>123.624</v>
      </c>
      <c r="AJ21" s="186">
        <v>124.136</v>
      </c>
      <c r="AK21" s="186">
        <v>123.82599999999999</v>
      </c>
      <c r="AL21" s="186">
        <v>124.383</v>
      </c>
      <c r="AM21" s="186">
        <v>125.07000000000001</v>
      </c>
      <c r="AN21" s="186">
        <v>127.53699999999999</v>
      </c>
      <c r="AO21" s="186">
        <v>9.5229999999999997</v>
      </c>
      <c r="AP21" s="186">
        <v>127.614</v>
      </c>
      <c r="AQ21" s="186">
        <v>127.89700000000001</v>
      </c>
      <c r="AR21" s="186">
        <v>126.071</v>
      </c>
      <c r="AS21" s="186">
        <v>127.35599999999999</v>
      </c>
      <c r="AT21" s="186">
        <v>128.29500000000002</v>
      </c>
      <c r="AU21" s="186">
        <v>126.27200000000001</v>
      </c>
      <c r="AV21" s="186">
        <v>125.86099999999999</v>
      </c>
      <c r="AW21" s="530">
        <v>126.14400000000001</v>
      </c>
      <c r="AX21" s="530">
        <v>126.65899999999999</v>
      </c>
      <c r="AY21" s="530">
        <v>126.36199999999999</v>
      </c>
      <c r="AZ21" s="530">
        <v>125.83900000000001</v>
      </c>
      <c r="BA21" s="530">
        <v>126.53900000000002</v>
      </c>
      <c r="BB21" s="530">
        <v>125.602</v>
      </c>
      <c r="BC21" s="530">
        <v>125.39000000000001</v>
      </c>
      <c r="BD21" s="530">
        <v>124.917</v>
      </c>
      <c r="BE21" s="530">
        <v>154.495</v>
      </c>
      <c r="BF21" s="530">
        <v>139.85599999999999</v>
      </c>
      <c r="BG21" s="530">
        <v>141.95599999999999</v>
      </c>
      <c r="BH21" s="530">
        <v>147.92000000000002</v>
      </c>
      <c r="BI21" s="530">
        <v>148.511</v>
      </c>
      <c r="BJ21" s="530">
        <v>148.874</v>
      </c>
      <c r="BK21" s="530">
        <v>147.35300000000001</v>
      </c>
      <c r="BL21" s="530">
        <v>147.20400000000001</v>
      </c>
      <c r="BM21" s="530">
        <v>147.38399999999999</v>
      </c>
      <c r="BN21" s="530">
        <v>150.119</v>
      </c>
      <c r="BO21" s="530">
        <v>156.06</v>
      </c>
      <c r="BP21" s="530">
        <v>151.64100000000002</v>
      </c>
    </row>
    <row r="22" spans="1:68" s="6" customFormat="1" ht="16.5" customHeight="1">
      <c r="A22" s="98"/>
      <c r="B22" s="14"/>
      <c r="C22" s="14" t="s">
        <v>233</v>
      </c>
      <c r="D22" s="14"/>
      <c r="E22" s="130">
        <v>171.79500000000002</v>
      </c>
      <c r="F22" s="130">
        <v>105.66800000000001</v>
      </c>
      <c r="G22" s="130">
        <v>73.506</v>
      </c>
      <c r="H22" s="130">
        <v>53.15</v>
      </c>
      <c r="I22" s="130">
        <v>51.762999999999998</v>
      </c>
      <c r="J22" s="130">
        <v>41.266000000000005</v>
      </c>
      <c r="K22" s="130">
        <v>40.917999999999999</v>
      </c>
      <c r="L22" s="130">
        <v>37.39</v>
      </c>
      <c r="M22" s="130">
        <v>34.795000000000002</v>
      </c>
      <c r="N22" s="130">
        <v>26.512999999999998</v>
      </c>
      <c r="O22" s="130">
        <v>18.997</v>
      </c>
      <c r="P22" s="130">
        <v>12.241</v>
      </c>
      <c r="Q22" s="130">
        <v>10.205</v>
      </c>
      <c r="R22" s="130">
        <v>31.419</v>
      </c>
      <c r="S22" s="139"/>
      <c r="T22" s="130">
        <v>92.210000000000008</v>
      </c>
      <c r="U22" s="130">
        <v>80.722999999999999</v>
      </c>
      <c r="V22" s="130">
        <v>73.506</v>
      </c>
      <c r="W22" s="130">
        <v>68.001000000000005</v>
      </c>
      <c r="X22" s="130">
        <v>58.551000000000002</v>
      </c>
      <c r="Y22" s="130">
        <v>60.484000000000002</v>
      </c>
      <c r="Z22" s="130">
        <v>53.15</v>
      </c>
      <c r="AA22" s="130">
        <v>54.7</v>
      </c>
      <c r="AB22" s="130">
        <v>58.607000000000006</v>
      </c>
      <c r="AC22" s="130">
        <v>55.361000000000004</v>
      </c>
      <c r="AD22" s="130">
        <v>51.762999999999998</v>
      </c>
      <c r="AE22" s="130">
        <v>46.992000000000004</v>
      </c>
      <c r="AF22" s="130">
        <v>45.024999999999999</v>
      </c>
      <c r="AG22" s="130">
        <v>46.62</v>
      </c>
      <c r="AH22" s="130">
        <v>41.266000000000005</v>
      </c>
      <c r="AI22" s="130">
        <v>41.006999999999998</v>
      </c>
      <c r="AJ22" s="130">
        <v>40.524000000000001</v>
      </c>
      <c r="AK22" s="130">
        <v>40.583999999999996</v>
      </c>
      <c r="AL22" s="130">
        <v>40.917999999999999</v>
      </c>
      <c r="AM22" s="130">
        <v>39.731000000000002</v>
      </c>
      <c r="AN22" s="130">
        <v>38.976999999999997</v>
      </c>
      <c r="AO22" s="130">
        <v>39.477999999999994</v>
      </c>
      <c r="AP22" s="130">
        <v>37.39</v>
      </c>
      <c r="AQ22" s="130">
        <v>38.448</v>
      </c>
      <c r="AR22" s="130">
        <v>37.472000000000001</v>
      </c>
      <c r="AS22" s="130">
        <v>36.992000000000004</v>
      </c>
      <c r="AT22" s="130">
        <v>34.795000000000002</v>
      </c>
      <c r="AU22" s="130">
        <v>28.119</v>
      </c>
      <c r="AV22" s="130">
        <v>26.548000000000002</v>
      </c>
      <c r="AW22" s="529">
        <v>27.435000000000002</v>
      </c>
      <c r="AX22" s="529">
        <v>26.512999999999998</v>
      </c>
      <c r="AY22" s="529">
        <v>21.9</v>
      </c>
      <c r="AZ22" s="529">
        <v>21.596</v>
      </c>
      <c r="BA22" s="529">
        <v>25.425999999999998</v>
      </c>
      <c r="BB22" s="529">
        <v>18.997</v>
      </c>
      <c r="BC22" s="529">
        <v>17.946999999999999</v>
      </c>
      <c r="BD22" s="529">
        <v>13.87</v>
      </c>
      <c r="BE22" s="529">
        <v>12.342000000000001</v>
      </c>
      <c r="BF22" s="529">
        <v>12.241</v>
      </c>
      <c r="BG22" s="529">
        <v>12.297000000000001</v>
      </c>
      <c r="BH22" s="529">
        <v>12.153</v>
      </c>
      <c r="BI22" s="529">
        <v>10.189</v>
      </c>
      <c r="BJ22" s="529">
        <v>10.205</v>
      </c>
      <c r="BK22" s="529">
        <v>10.683</v>
      </c>
      <c r="BL22" s="529">
        <v>10.170999999999999</v>
      </c>
      <c r="BM22" s="529">
        <v>10.183</v>
      </c>
      <c r="BN22" s="529">
        <v>31.419</v>
      </c>
      <c r="BO22" s="529">
        <v>32.866</v>
      </c>
      <c r="BP22" s="529">
        <v>33.298000000000002</v>
      </c>
    </row>
    <row r="23" spans="1:68" s="6" customFormat="1" ht="16.5" customHeight="1">
      <c r="A23" s="98"/>
      <c r="B23" s="14"/>
      <c r="C23" s="14" t="s">
        <v>234</v>
      </c>
      <c r="D23" s="14"/>
      <c r="E23" s="130">
        <v>48.225999999999999</v>
      </c>
      <c r="F23" s="130">
        <v>43.009</v>
      </c>
      <c r="G23" s="130">
        <v>32.547000000000004</v>
      </c>
      <c r="H23" s="130">
        <v>56.677</v>
      </c>
      <c r="I23" s="130">
        <v>45.780999999999999</v>
      </c>
      <c r="J23" s="130">
        <v>22.14</v>
      </c>
      <c r="K23" s="130">
        <v>32.476999999999997</v>
      </c>
      <c r="L23" s="130">
        <v>25.772000000000002</v>
      </c>
      <c r="M23" s="130">
        <v>15.783000000000001</v>
      </c>
      <c r="N23" s="130">
        <v>28.320999999999998</v>
      </c>
      <c r="O23" s="130">
        <v>43.414999999999999</v>
      </c>
      <c r="P23" s="130">
        <v>46.064999999999998</v>
      </c>
      <c r="Q23" s="130">
        <v>54.839999999999996</v>
      </c>
      <c r="R23" s="130">
        <v>44.291000000000004</v>
      </c>
      <c r="S23" s="139"/>
      <c r="T23" s="130">
        <v>47.674999999999997</v>
      </c>
      <c r="U23" s="130">
        <v>40.695999999999998</v>
      </c>
      <c r="V23" s="130">
        <v>32.547000000000004</v>
      </c>
      <c r="W23" s="130">
        <v>40.644999999999996</v>
      </c>
      <c r="X23" s="130">
        <v>41.78</v>
      </c>
      <c r="Y23" s="130">
        <v>64.801000000000002</v>
      </c>
      <c r="Z23" s="130">
        <v>56.677</v>
      </c>
      <c r="AA23" s="130">
        <v>54.380999999999993</v>
      </c>
      <c r="AB23" s="130">
        <v>50.888999999999996</v>
      </c>
      <c r="AC23" s="130">
        <v>44.061999999999998</v>
      </c>
      <c r="AD23" s="130">
        <v>45.780999999999999</v>
      </c>
      <c r="AE23" s="130">
        <v>44.120999999999995</v>
      </c>
      <c r="AF23" s="130">
        <v>51.991999999999997</v>
      </c>
      <c r="AG23" s="130">
        <v>32.259</v>
      </c>
      <c r="AH23" s="130">
        <v>22.14</v>
      </c>
      <c r="AI23" s="130">
        <v>40.606000000000002</v>
      </c>
      <c r="AJ23" s="130">
        <v>41.091999999999999</v>
      </c>
      <c r="AK23" s="130">
        <v>29.064</v>
      </c>
      <c r="AL23" s="130">
        <v>32.476999999999997</v>
      </c>
      <c r="AM23" s="130">
        <v>43.225000000000001</v>
      </c>
      <c r="AN23" s="130">
        <v>38.749000000000002</v>
      </c>
      <c r="AO23" s="130">
        <v>36.001999999999995</v>
      </c>
      <c r="AP23" s="130">
        <v>25.772000000000002</v>
      </c>
      <c r="AQ23" s="130">
        <v>26.933999999999997</v>
      </c>
      <c r="AR23" s="130">
        <v>24.846</v>
      </c>
      <c r="AS23" s="130">
        <v>27.305</v>
      </c>
      <c r="AT23" s="130">
        <v>15.783000000000001</v>
      </c>
      <c r="AU23" s="130">
        <v>15.449000000000002</v>
      </c>
      <c r="AV23" s="130">
        <v>18.86</v>
      </c>
      <c r="AW23" s="529">
        <v>31.330000000000002</v>
      </c>
      <c r="AX23" s="529">
        <v>28.320999999999998</v>
      </c>
      <c r="AY23" s="529">
        <v>27.962</v>
      </c>
      <c r="AZ23" s="529">
        <v>41.39</v>
      </c>
      <c r="BA23" s="529">
        <v>63.873000000000005</v>
      </c>
      <c r="BB23" s="529">
        <v>43.414999999999999</v>
      </c>
      <c r="BC23" s="529">
        <v>52.436999999999998</v>
      </c>
      <c r="BD23" s="529">
        <v>60.219000000000008</v>
      </c>
      <c r="BE23" s="529">
        <v>69.021000000000001</v>
      </c>
      <c r="BF23" s="529">
        <v>46.064999999999998</v>
      </c>
      <c r="BG23" s="529">
        <v>57.652999999999999</v>
      </c>
      <c r="BH23" s="529">
        <v>60.061</v>
      </c>
      <c r="BI23" s="529">
        <v>59.185000000000002</v>
      </c>
      <c r="BJ23" s="529">
        <v>54.839999999999996</v>
      </c>
      <c r="BK23" s="529">
        <v>48.047000000000004</v>
      </c>
      <c r="BL23" s="529">
        <v>46.814999999999998</v>
      </c>
      <c r="BM23" s="529">
        <v>53.345000000000006</v>
      </c>
      <c r="BN23" s="529">
        <v>44.291000000000004</v>
      </c>
      <c r="BO23" s="529">
        <v>39.927999999999997</v>
      </c>
      <c r="BP23" s="529">
        <v>59.903999999999996</v>
      </c>
    </row>
    <row r="24" spans="1:68" s="6" customFormat="1" ht="16.5" customHeight="1">
      <c r="A24" s="98"/>
      <c r="B24" s="14"/>
      <c r="C24" s="14" t="s">
        <v>235</v>
      </c>
      <c r="D24" s="14"/>
      <c r="E24" s="130">
        <v>1.9989999999999999</v>
      </c>
      <c r="F24" s="130">
        <v>1.085</v>
      </c>
      <c r="G24" s="130">
        <v>1.34</v>
      </c>
      <c r="H24" s="130">
        <v>1.3640000000000001</v>
      </c>
      <c r="I24" s="130">
        <v>1.258</v>
      </c>
      <c r="J24" s="130">
        <v>1.6120000000000001</v>
      </c>
      <c r="K24" s="130">
        <v>1.6019999999999999</v>
      </c>
      <c r="L24" s="130">
        <v>1.2789999999999999</v>
      </c>
      <c r="M24" s="130">
        <v>0.38700000000000001</v>
      </c>
      <c r="N24" s="130">
        <v>0.41</v>
      </c>
      <c r="O24" s="130">
        <v>0.53099999999999992</v>
      </c>
      <c r="P24" s="130">
        <v>1.2749999999999999</v>
      </c>
      <c r="Q24" s="130">
        <v>0.47300000000000003</v>
      </c>
      <c r="R24" s="130">
        <v>0.223</v>
      </c>
      <c r="S24" s="139"/>
      <c r="T24" s="130">
        <v>1.3720000000000001</v>
      </c>
      <c r="U24" s="130">
        <v>0.72099999999999997</v>
      </c>
      <c r="V24" s="130">
        <v>1.34</v>
      </c>
      <c r="W24" s="130">
        <v>1.133</v>
      </c>
      <c r="X24" s="130">
        <v>1.085</v>
      </c>
      <c r="Y24" s="130">
        <v>1.069</v>
      </c>
      <c r="Z24" s="130">
        <v>1.3640000000000001</v>
      </c>
      <c r="AA24" s="130">
        <v>0.77200000000000002</v>
      </c>
      <c r="AB24" s="130">
        <v>1.9019999999999999</v>
      </c>
      <c r="AC24" s="130">
        <v>1.288</v>
      </c>
      <c r="AD24" s="130">
        <v>1.258</v>
      </c>
      <c r="AE24" s="130">
        <v>1.7410000000000001</v>
      </c>
      <c r="AF24" s="130">
        <v>2.0420000000000003</v>
      </c>
      <c r="AG24" s="130">
        <v>1.3149999999999999</v>
      </c>
      <c r="AH24" s="130">
        <v>1.6120000000000001</v>
      </c>
      <c r="AI24" s="130">
        <v>1.198</v>
      </c>
      <c r="AJ24" s="130">
        <v>2.048</v>
      </c>
      <c r="AK24" s="130">
        <v>2.2170000000000001</v>
      </c>
      <c r="AL24" s="130">
        <v>1.6019999999999999</v>
      </c>
      <c r="AM24" s="130">
        <v>0.67800000000000005</v>
      </c>
      <c r="AN24" s="130">
        <v>1.0880000000000001</v>
      </c>
      <c r="AO24" s="130">
        <v>1</v>
      </c>
      <c r="AP24" s="130">
        <v>1.2789999999999999</v>
      </c>
      <c r="AQ24" s="130">
        <v>6.8239999999999998</v>
      </c>
      <c r="AR24" s="130">
        <v>2.2709999999999999</v>
      </c>
      <c r="AS24" s="130">
        <v>1.075</v>
      </c>
      <c r="AT24" s="130">
        <v>0.38700000000000001</v>
      </c>
      <c r="AU24" s="130">
        <v>0.499</v>
      </c>
      <c r="AV24" s="130">
        <v>0.45</v>
      </c>
      <c r="AW24" s="529">
        <v>0.372</v>
      </c>
      <c r="AX24" s="529">
        <v>0.41</v>
      </c>
      <c r="AY24" s="529">
        <v>0.48799999999999999</v>
      </c>
      <c r="AZ24" s="529">
        <v>0.67100000000000004</v>
      </c>
      <c r="BA24" s="529">
        <v>0.31900000000000001</v>
      </c>
      <c r="BB24" s="529">
        <v>0.53099999999999992</v>
      </c>
      <c r="BC24" s="529">
        <v>0.38500000000000001</v>
      </c>
      <c r="BD24" s="529">
        <v>0.27</v>
      </c>
      <c r="BE24" s="529">
        <v>0.74</v>
      </c>
      <c r="BF24" s="529">
        <v>1.2749999999999999</v>
      </c>
      <c r="BG24" s="529">
        <v>1.6859999999999999</v>
      </c>
      <c r="BH24" s="529">
        <v>1.1380000000000001</v>
      </c>
      <c r="BI24" s="529">
        <v>8.104000000000001</v>
      </c>
      <c r="BJ24" s="529">
        <v>0.47300000000000003</v>
      </c>
      <c r="BK24" s="529">
        <v>4.0999999999999995E-2</v>
      </c>
      <c r="BL24" s="529">
        <v>0.60599999999999998</v>
      </c>
      <c r="BM24" s="529">
        <v>2E-3</v>
      </c>
      <c r="BN24" s="529">
        <v>0.223</v>
      </c>
      <c r="BO24" s="529">
        <v>0.33799999999999997</v>
      </c>
      <c r="BP24" s="529">
        <v>0.32799999999999996</v>
      </c>
    </row>
    <row r="25" spans="1:68" s="6" customFormat="1" ht="16.5" customHeight="1">
      <c r="A25" s="98"/>
      <c r="B25" s="14"/>
      <c r="C25" s="14" t="s">
        <v>236</v>
      </c>
      <c r="D25" s="14"/>
      <c r="E25" s="130">
        <v>90</v>
      </c>
      <c r="F25" s="130">
        <v>0</v>
      </c>
      <c r="G25" s="130">
        <v>0</v>
      </c>
      <c r="H25" s="130">
        <v>0</v>
      </c>
      <c r="I25" s="130">
        <v>0</v>
      </c>
      <c r="J25" s="130">
        <v>0</v>
      </c>
      <c r="K25" s="130">
        <v>0</v>
      </c>
      <c r="L25" s="130">
        <v>0</v>
      </c>
      <c r="M25" s="130">
        <v>60</v>
      </c>
      <c r="N25" s="130">
        <v>0</v>
      </c>
      <c r="O25" s="130">
        <v>620</v>
      </c>
      <c r="P25" s="130">
        <v>400</v>
      </c>
      <c r="Q25" s="130">
        <v>0</v>
      </c>
      <c r="R25" s="130">
        <v>0</v>
      </c>
      <c r="S25" s="139"/>
      <c r="T25" s="130">
        <v>207.3</v>
      </c>
      <c r="U25" s="130">
        <v>0</v>
      </c>
      <c r="V25" s="130">
        <v>0</v>
      </c>
      <c r="W25" s="130">
        <v>0</v>
      </c>
      <c r="X25" s="130">
        <v>0</v>
      </c>
      <c r="Y25" s="130">
        <v>150</v>
      </c>
      <c r="Z25" s="130">
        <v>0</v>
      </c>
      <c r="AA25" s="130">
        <v>120</v>
      </c>
      <c r="AB25" s="130">
        <v>70</v>
      </c>
      <c r="AC25" s="130">
        <v>100</v>
      </c>
      <c r="AD25" s="130">
        <v>0</v>
      </c>
      <c r="AE25" s="130">
        <v>180</v>
      </c>
      <c r="AF25" s="130">
        <v>440</v>
      </c>
      <c r="AG25" s="130">
        <v>541.79999999999995</v>
      </c>
      <c r="AH25" s="130">
        <v>0</v>
      </c>
      <c r="AI25" s="130">
        <v>0</v>
      </c>
      <c r="AJ25" s="130">
        <v>0</v>
      </c>
      <c r="AK25" s="130">
        <v>0</v>
      </c>
      <c r="AL25" s="130">
        <v>0</v>
      </c>
      <c r="AM25" s="130">
        <v>0</v>
      </c>
      <c r="AN25" s="130">
        <v>200</v>
      </c>
      <c r="AO25" s="130">
        <v>0</v>
      </c>
      <c r="AP25" s="130">
        <v>0</v>
      </c>
      <c r="AQ25" s="130">
        <v>0</v>
      </c>
      <c r="AR25" s="130">
        <v>0</v>
      </c>
      <c r="AS25" s="130">
        <v>200</v>
      </c>
      <c r="AT25" s="130">
        <v>60</v>
      </c>
      <c r="AU25" s="130">
        <v>170</v>
      </c>
      <c r="AV25" s="130">
        <v>0</v>
      </c>
      <c r="AW25" s="529">
        <v>0</v>
      </c>
      <c r="AX25" s="529">
        <v>0</v>
      </c>
      <c r="AY25" s="529">
        <v>130.4</v>
      </c>
      <c r="AZ25" s="529">
        <v>203</v>
      </c>
      <c r="BA25" s="529">
        <v>249.6</v>
      </c>
      <c r="BB25" s="529">
        <v>620</v>
      </c>
      <c r="BC25" s="529">
        <v>397.3</v>
      </c>
      <c r="BD25" s="529">
        <v>400</v>
      </c>
      <c r="BE25" s="529">
        <v>189.9</v>
      </c>
      <c r="BF25" s="529">
        <v>400</v>
      </c>
      <c r="BG25" s="529">
        <v>346.2</v>
      </c>
      <c r="BH25" s="529">
        <v>0</v>
      </c>
      <c r="BI25" s="529">
        <v>0</v>
      </c>
      <c r="BJ25" s="529">
        <v>0</v>
      </c>
      <c r="BK25" s="529">
        <v>0</v>
      </c>
      <c r="BL25" s="529">
        <v>0</v>
      </c>
      <c r="BM25" s="529">
        <v>0</v>
      </c>
      <c r="BN25" s="529">
        <v>0</v>
      </c>
      <c r="BO25" s="529">
        <v>0</v>
      </c>
      <c r="BP25" s="529">
        <v>0</v>
      </c>
    </row>
    <row r="26" spans="1:68" s="6" customFormat="1" ht="16.5" customHeight="1">
      <c r="A26" s="98"/>
      <c r="B26" s="14"/>
      <c r="C26" s="14" t="s">
        <v>237</v>
      </c>
      <c r="D26" s="14"/>
      <c r="E26" s="130">
        <v>15</v>
      </c>
      <c r="F26" s="130">
        <v>3</v>
      </c>
      <c r="G26" s="130">
        <v>30</v>
      </c>
      <c r="H26" s="130">
        <v>30</v>
      </c>
      <c r="I26" s="130">
        <v>30</v>
      </c>
      <c r="J26" s="130">
        <v>8.9</v>
      </c>
      <c r="K26" s="130">
        <v>27.522000000000002</v>
      </c>
      <c r="L26" s="130">
        <v>27.500999999999998</v>
      </c>
      <c r="M26" s="130">
        <v>13.056000000000001</v>
      </c>
      <c r="N26" s="130">
        <v>14.225999999999999</v>
      </c>
      <c r="O26" s="130">
        <v>15.208000000000002</v>
      </c>
      <c r="P26" s="130">
        <v>15.472999999999999</v>
      </c>
      <c r="Q26" s="130">
        <v>17.64</v>
      </c>
      <c r="R26" s="130">
        <v>13.775</v>
      </c>
      <c r="S26" s="139"/>
      <c r="T26" s="130">
        <v>30</v>
      </c>
      <c r="U26" s="130">
        <v>30</v>
      </c>
      <c r="V26" s="130">
        <v>30</v>
      </c>
      <c r="W26" s="130">
        <v>30</v>
      </c>
      <c r="X26" s="130">
        <v>30</v>
      </c>
      <c r="Y26" s="130">
        <v>30</v>
      </c>
      <c r="Z26" s="130">
        <v>30</v>
      </c>
      <c r="AA26" s="130">
        <v>30</v>
      </c>
      <c r="AB26" s="130">
        <v>30</v>
      </c>
      <c r="AC26" s="130">
        <v>30</v>
      </c>
      <c r="AD26" s="130">
        <v>30</v>
      </c>
      <c r="AE26" s="130">
        <v>30</v>
      </c>
      <c r="AF26" s="130">
        <v>35.510000000000005</v>
      </c>
      <c r="AG26" s="130">
        <v>24.6</v>
      </c>
      <c r="AH26" s="130">
        <v>8.9</v>
      </c>
      <c r="AI26" s="130">
        <v>10.199999999999999</v>
      </c>
      <c r="AJ26" s="130">
        <v>13.247999999999999</v>
      </c>
      <c r="AK26" s="130">
        <v>13.256</v>
      </c>
      <c r="AL26" s="130">
        <v>27.522000000000002</v>
      </c>
      <c r="AM26" s="130">
        <v>24.919</v>
      </c>
      <c r="AN26" s="130">
        <v>22.577000000000002</v>
      </c>
      <c r="AO26" s="130">
        <v>17.983000000000001</v>
      </c>
      <c r="AP26" s="130">
        <v>27.500999999999998</v>
      </c>
      <c r="AQ26" s="130">
        <v>23.32</v>
      </c>
      <c r="AR26" s="130">
        <v>18.148</v>
      </c>
      <c r="AS26" s="130">
        <v>14.081999999999999</v>
      </c>
      <c r="AT26" s="130">
        <v>13.056000000000001</v>
      </c>
      <c r="AU26" s="130">
        <v>13.602</v>
      </c>
      <c r="AV26" s="130">
        <v>13.559999999999999</v>
      </c>
      <c r="AW26" s="529">
        <v>14.218999999999999</v>
      </c>
      <c r="AX26" s="529">
        <v>14.225999999999999</v>
      </c>
      <c r="AY26" s="529">
        <v>14.530000000000001</v>
      </c>
      <c r="AZ26" s="529">
        <v>15.515000000000001</v>
      </c>
      <c r="BA26" s="529">
        <v>17.218</v>
      </c>
      <c r="BB26" s="529">
        <v>15.208000000000002</v>
      </c>
      <c r="BC26" s="529">
        <v>15.646000000000001</v>
      </c>
      <c r="BD26" s="529">
        <v>15.754</v>
      </c>
      <c r="BE26" s="529">
        <v>16.137999999999998</v>
      </c>
      <c r="BF26" s="529">
        <v>15.472999999999999</v>
      </c>
      <c r="BG26" s="529">
        <v>16.161999999999999</v>
      </c>
      <c r="BH26" s="529">
        <v>16.669999999999998</v>
      </c>
      <c r="BI26" s="529">
        <v>15.834999999999999</v>
      </c>
      <c r="BJ26" s="529">
        <v>17.64</v>
      </c>
      <c r="BK26" s="529">
        <v>14.077999999999999</v>
      </c>
      <c r="BL26" s="529">
        <v>13.021000000000001</v>
      </c>
      <c r="BM26" s="529">
        <v>13.461000000000002</v>
      </c>
      <c r="BN26" s="529">
        <v>13.775</v>
      </c>
      <c r="BO26" s="529">
        <v>14.529</v>
      </c>
      <c r="BP26" s="529">
        <v>14.797999999999998</v>
      </c>
    </row>
    <row r="27" spans="1:68" s="6" customFormat="1" ht="16.5" customHeight="1">
      <c r="A27" s="98"/>
      <c r="B27" s="14"/>
      <c r="C27" s="14" t="s">
        <v>133</v>
      </c>
      <c r="D27" s="14"/>
      <c r="E27" s="130">
        <v>243.06399999999999</v>
      </c>
      <c r="F27" s="130">
        <v>197.55699999999999</v>
      </c>
      <c r="G27" s="130">
        <v>150.321</v>
      </c>
      <c r="H27" s="130">
        <v>143.494</v>
      </c>
      <c r="I27" s="130">
        <v>102.288</v>
      </c>
      <c r="J27" s="130">
        <v>123.623</v>
      </c>
      <c r="K27" s="130">
        <v>148.93900000000002</v>
      </c>
      <c r="L27" s="130">
        <v>199.767</v>
      </c>
      <c r="M27" s="130">
        <v>239.30500000000001</v>
      </c>
      <c r="N27" s="130">
        <v>274.61700000000002</v>
      </c>
      <c r="O27" s="130">
        <v>324.29599999999999</v>
      </c>
      <c r="P27" s="130">
        <v>348.21600000000001</v>
      </c>
      <c r="Q27" s="130">
        <v>362.15300000000002</v>
      </c>
      <c r="R27" s="130">
        <v>367.57</v>
      </c>
      <c r="S27" s="139"/>
      <c r="T27" s="130">
        <v>165.256</v>
      </c>
      <c r="U27" s="130">
        <v>159.381</v>
      </c>
      <c r="V27" s="130">
        <v>150.321</v>
      </c>
      <c r="W27" s="130">
        <v>141.68699999999998</v>
      </c>
      <c r="X27" s="130">
        <v>131.92599999999999</v>
      </c>
      <c r="Y27" s="130">
        <v>140.19900000000001</v>
      </c>
      <c r="Z27" s="130">
        <v>143.494</v>
      </c>
      <c r="AA27" s="130">
        <v>138.67400000000001</v>
      </c>
      <c r="AB27" s="130">
        <v>140.08099999999999</v>
      </c>
      <c r="AC27" s="130">
        <v>127.43599999999999</v>
      </c>
      <c r="AD27" s="130">
        <v>102.288</v>
      </c>
      <c r="AE27" s="130">
        <v>106.61099999999999</v>
      </c>
      <c r="AF27" s="130">
        <v>111.377</v>
      </c>
      <c r="AG27" s="130">
        <v>122.02799999999999</v>
      </c>
      <c r="AH27" s="130">
        <v>123.623</v>
      </c>
      <c r="AI27" s="130">
        <v>128.089</v>
      </c>
      <c r="AJ27" s="130">
        <v>148.107</v>
      </c>
      <c r="AK27" s="130">
        <v>136.55799999999999</v>
      </c>
      <c r="AL27" s="130">
        <v>148.93900000000002</v>
      </c>
      <c r="AM27" s="130">
        <v>154.34200000000001</v>
      </c>
      <c r="AN27" s="130">
        <v>174.286</v>
      </c>
      <c r="AO27" s="130">
        <v>174.71899999999999</v>
      </c>
      <c r="AP27" s="130">
        <v>199.767</v>
      </c>
      <c r="AQ27" s="130">
        <v>259.95999999999998</v>
      </c>
      <c r="AR27" s="130">
        <v>268.75300000000004</v>
      </c>
      <c r="AS27" s="130">
        <v>228.477</v>
      </c>
      <c r="AT27" s="130">
        <v>239.30500000000001</v>
      </c>
      <c r="AU27" s="130">
        <v>245.029</v>
      </c>
      <c r="AV27" s="130">
        <v>254.57</v>
      </c>
      <c r="AW27" s="529">
        <v>262.97300000000001</v>
      </c>
      <c r="AX27" s="529">
        <v>274.61700000000002</v>
      </c>
      <c r="AY27" s="529">
        <v>282.36799999999999</v>
      </c>
      <c r="AZ27" s="529">
        <v>297.01799999999997</v>
      </c>
      <c r="BA27" s="529">
        <v>314.99400000000003</v>
      </c>
      <c r="BB27" s="529">
        <v>324.29599999999999</v>
      </c>
      <c r="BC27" s="529">
        <v>328.23899999999998</v>
      </c>
      <c r="BD27" s="529">
        <v>342.66800000000001</v>
      </c>
      <c r="BE27" s="529">
        <v>350.13400000000001</v>
      </c>
      <c r="BF27" s="529">
        <v>348.21600000000001</v>
      </c>
      <c r="BG27" s="529">
        <v>352.49200000000002</v>
      </c>
      <c r="BH27" s="529">
        <v>359.971</v>
      </c>
      <c r="BI27" s="529">
        <v>358.91700000000003</v>
      </c>
      <c r="BJ27" s="529">
        <v>362.15300000000002</v>
      </c>
      <c r="BK27" s="529">
        <v>361.315</v>
      </c>
      <c r="BL27" s="529">
        <v>371.43099999999998</v>
      </c>
      <c r="BM27" s="529">
        <v>368.096</v>
      </c>
      <c r="BN27" s="529">
        <v>367.57</v>
      </c>
      <c r="BO27" s="529">
        <v>402.20400000000001</v>
      </c>
      <c r="BP27" s="529">
        <v>441.65699999999998</v>
      </c>
    </row>
    <row r="28" spans="1:68" s="6" customFormat="1" ht="16.5" customHeight="1">
      <c r="A28" s="98"/>
      <c r="B28" s="14"/>
      <c r="C28" s="14" t="s">
        <v>184</v>
      </c>
      <c r="D28" s="14"/>
      <c r="E28" s="130">
        <v>83.498000000000005</v>
      </c>
      <c r="F28" s="130">
        <v>78.588999999999999</v>
      </c>
      <c r="G28" s="130">
        <v>84.027000000000001</v>
      </c>
      <c r="H28" s="130">
        <v>68.978999999999999</v>
      </c>
      <c r="I28" s="130">
        <v>85.887</v>
      </c>
      <c r="J28" s="130">
        <v>50.36</v>
      </c>
      <c r="K28" s="130">
        <v>60.762</v>
      </c>
      <c r="L28" s="130">
        <v>79.471000000000004</v>
      </c>
      <c r="M28" s="130">
        <v>111.646</v>
      </c>
      <c r="N28" s="130">
        <v>117.87899999999999</v>
      </c>
      <c r="O28" s="130">
        <v>179.226</v>
      </c>
      <c r="P28" s="130">
        <v>202.03699999999998</v>
      </c>
      <c r="Q28" s="130">
        <v>193.76400000000001</v>
      </c>
      <c r="R28" s="130">
        <v>218.91</v>
      </c>
      <c r="S28" s="139"/>
      <c r="T28" s="130">
        <v>84.471000000000004</v>
      </c>
      <c r="U28" s="130">
        <v>85.433999999999997</v>
      </c>
      <c r="V28" s="130">
        <v>84.027000000000001</v>
      </c>
      <c r="W28" s="130">
        <v>97.51</v>
      </c>
      <c r="X28" s="130">
        <v>97.967999999999989</v>
      </c>
      <c r="Y28" s="130">
        <v>92.665999999999997</v>
      </c>
      <c r="Z28" s="130">
        <v>68.978999999999999</v>
      </c>
      <c r="AA28" s="130">
        <v>77.784999999999997</v>
      </c>
      <c r="AB28" s="130">
        <v>69.954999999999998</v>
      </c>
      <c r="AC28" s="130">
        <v>68.496000000000009</v>
      </c>
      <c r="AD28" s="130">
        <v>85.887</v>
      </c>
      <c r="AE28" s="130">
        <v>62.232000000000006</v>
      </c>
      <c r="AF28" s="130">
        <v>60.459000000000003</v>
      </c>
      <c r="AG28" s="130">
        <v>53.354999999999997</v>
      </c>
      <c r="AH28" s="130">
        <v>50.36</v>
      </c>
      <c r="AI28" s="130">
        <v>66.611999999999995</v>
      </c>
      <c r="AJ28" s="130">
        <v>62.361000000000004</v>
      </c>
      <c r="AK28" s="130">
        <v>61.486000000000004</v>
      </c>
      <c r="AL28" s="130">
        <v>60.762</v>
      </c>
      <c r="AM28" s="130">
        <v>69.323999999999998</v>
      </c>
      <c r="AN28" s="130">
        <v>71.853999999999999</v>
      </c>
      <c r="AO28" s="130">
        <v>84.600999999999999</v>
      </c>
      <c r="AP28" s="130">
        <v>79.471000000000004</v>
      </c>
      <c r="AQ28" s="130">
        <v>77.905999999999992</v>
      </c>
      <c r="AR28" s="130">
        <v>86.338999999999999</v>
      </c>
      <c r="AS28" s="130">
        <v>89.539999999999992</v>
      </c>
      <c r="AT28" s="130">
        <v>111.646</v>
      </c>
      <c r="AU28" s="130">
        <v>112.08199999999999</v>
      </c>
      <c r="AV28" s="130">
        <v>119.03099999999999</v>
      </c>
      <c r="AW28" s="529">
        <v>115.67699999999999</v>
      </c>
      <c r="AX28" s="529">
        <v>117.87899999999999</v>
      </c>
      <c r="AY28" s="529">
        <v>120.29100000000001</v>
      </c>
      <c r="AZ28" s="529">
        <v>136.536</v>
      </c>
      <c r="BA28" s="529">
        <v>157.60999999999999</v>
      </c>
      <c r="BB28" s="529">
        <v>179.226</v>
      </c>
      <c r="BC28" s="529">
        <v>204.19400000000002</v>
      </c>
      <c r="BD28" s="529">
        <v>232.93200000000002</v>
      </c>
      <c r="BE28" s="529">
        <v>248.64299999999997</v>
      </c>
      <c r="BF28" s="529">
        <v>202.03699999999998</v>
      </c>
      <c r="BG28" s="529">
        <v>183.13499999999999</v>
      </c>
      <c r="BH28" s="529">
        <v>177.10399999999998</v>
      </c>
      <c r="BI28" s="529">
        <v>175.68699999999998</v>
      </c>
      <c r="BJ28" s="529">
        <v>193.76400000000001</v>
      </c>
      <c r="BK28" s="529">
        <v>214.15900000000002</v>
      </c>
      <c r="BL28" s="529">
        <v>206.83499999999998</v>
      </c>
      <c r="BM28" s="529">
        <v>214.50900000000001</v>
      </c>
      <c r="BN28" s="529">
        <v>218.91</v>
      </c>
      <c r="BO28" s="529">
        <v>225.74799999999999</v>
      </c>
      <c r="BP28" s="529">
        <v>225.977</v>
      </c>
    </row>
    <row r="29" spans="1:68" ht="16.5" customHeight="1">
      <c r="B29" s="30" t="s">
        <v>359</v>
      </c>
      <c r="C29" s="30"/>
      <c r="D29" s="10"/>
      <c r="E29" s="133">
        <v>880.46299999999997</v>
      </c>
      <c r="F29" s="133">
        <v>938.45699999999999</v>
      </c>
      <c r="G29" s="133">
        <v>1034.5450000000001</v>
      </c>
      <c r="H29" s="133">
        <v>765.45699999999999</v>
      </c>
      <c r="I29" s="133">
        <v>983.2639999999999</v>
      </c>
      <c r="J29" s="133">
        <v>1137.0170000000001</v>
      </c>
      <c r="K29" s="133">
        <v>1334.5940000000001</v>
      </c>
      <c r="L29" s="133">
        <v>1416.683</v>
      </c>
      <c r="M29" s="133">
        <v>1433.6780000000001</v>
      </c>
      <c r="N29" s="133">
        <v>1440.729</v>
      </c>
      <c r="O29" s="133">
        <v>1203.42</v>
      </c>
      <c r="P29" s="133">
        <v>1337.5540000000001</v>
      </c>
      <c r="Q29" s="133">
        <v>1300.086</v>
      </c>
      <c r="R29" s="133">
        <v>1340.9280000000001</v>
      </c>
      <c r="S29" s="140"/>
      <c r="T29" s="133">
        <v>904.93899999999996</v>
      </c>
      <c r="U29" s="133">
        <v>1444.4090000000001</v>
      </c>
      <c r="V29" s="133">
        <v>1034.5450000000001</v>
      </c>
      <c r="W29" s="133">
        <v>918.41800000000001</v>
      </c>
      <c r="X29" s="133">
        <v>1167.6969999999999</v>
      </c>
      <c r="Y29" s="133">
        <v>945.25500000000011</v>
      </c>
      <c r="Z29" s="133">
        <v>765.45699999999999</v>
      </c>
      <c r="AA29" s="133">
        <v>1011.3770000000001</v>
      </c>
      <c r="AB29" s="133">
        <v>1262.9270000000001</v>
      </c>
      <c r="AC29" s="133">
        <v>755.26199999999994</v>
      </c>
      <c r="AD29" s="133">
        <v>983.2639999999999</v>
      </c>
      <c r="AE29" s="133">
        <v>1086.453</v>
      </c>
      <c r="AF29" s="133">
        <v>1150.8319999999999</v>
      </c>
      <c r="AG29" s="133">
        <v>1095.174</v>
      </c>
      <c r="AH29" s="133">
        <v>1137.0170000000001</v>
      </c>
      <c r="AI29" s="133">
        <v>1336.127</v>
      </c>
      <c r="AJ29" s="133">
        <v>1293.1790000000001</v>
      </c>
      <c r="AK29" s="133">
        <v>976.04200000000003</v>
      </c>
      <c r="AL29" s="133">
        <v>1334.5940000000001</v>
      </c>
      <c r="AM29" s="133">
        <v>1321.316</v>
      </c>
      <c r="AN29" s="133">
        <v>1069.788</v>
      </c>
      <c r="AO29" s="133">
        <v>87.804000000000002</v>
      </c>
      <c r="AP29" s="133">
        <v>1416.683</v>
      </c>
      <c r="AQ29" s="133">
        <v>1196.17</v>
      </c>
      <c r="AR29" s="133">
        <v>1387.117</v>
      </c>
      <c r="AS29" s="133">
        <v>1047.7170000000001</v>
      </c>
      <c r="AT29" s="133">
        <v>1433.6780000000001</v>
      </c>
      <c r="AU29" s="133">
        <v>1507.068</v>
      </c>
      <c r="AV29" s="133">
        <v>1887.7349999999999</v>
      </c>
      <c r="AW29" s="532">
        <v>1344.086</v>
      </c>
      <c r="AX29" s="532">
        <v>1440.729</v>
      </c>
      <c r="AY29" s="532">
        <v>1394.915</v>
      </c>
      <c r="AZ29" s="532">
        <v>1506.7049999999999</v>
      </c>
      <c r="BA29" s="532">
        <v>1383.425</v>
      </c>
      <c r="BB29" s="532">
        <v>1203.42</v>
      </c>
      <c r="BC29" s="532">
        <v>1583.99</v>
      </c>
      <c r="BD29" s="532">
        <v>1507.268</v>
      </c>
      <c r="BE29" s="532">
        <v>1221.518</v>
      </c>
      <c r="BF29" s="532">
        <v>1337.5540000000001</v>
      </c>
      <c r="BG29" s="532">
        <v>1046.425</v>
      </c>
      <c r="BH29" s="532">
        <v>1733.797</v>
      </c>
      <c r="BI29" s="532">
        <v>1540.4490000000001</v>
      </c>
      <c r="BJ29" s="532">
        <v>1300.086</v>
      </c>
      <c r="BK29" s="532">
        <v>1485.174</v>
      </c>
      <c r="BL29" s="532">
        <v>1488.76</v>
      </c>
      <c r="BM29" s="532">
        <v>1619.002</v>
      </c>
      <c r="BN29" s="532">
        <v>1340.9280000000001</v>
      </c>
      <c r="BO29" s="532">
        <v>1400.133</v>
      </c>
      <c r="BP29" s="532">
        <v>1353.7660000000001</v>
      </c>
    </row>
    <row r="30" spans="1:68" ht="16.5" customHeight="1">
      <c r="B30" s="14" t="s">
        <v>238</v>
      </c>
      <c r="C30" s="5"/>
      <c r="D30" s="14"/>
      <c r="E30" s="130">
        <v>140.041</v>
      </c>
      <c r="F30" s="130">
        <v>140.62700000000001</v>
      </c>
      <c r="G30" s="130">
        <v>145.66</v>
      </c>
      <c r="H30" s="130">
        <v>139.601</v>
      </c>
      <c r="I30" s="130">
        <v>140.93599999999998</v>
      </c>
      <c r="J30" s="130">
        <v>147.69200000000001</v>
      </c>
      <c r="K30" s="130">
        <v>148.29599999999999</v>
      </c>
      <c r="L30" s="130">
        <v>183.73499999999999</v>
      </c>
      <c r="M30" s="130">
        <v>185.59800000000001</v>
      </c>
      <c r="N30" s="130">
        <v>190.12299999999999</v>
      </c>
      <c r="O30" s="130">
        <v>199.37799999999999</v>
      </c>
      <c r="P30" s="130">
        <v>306.50700000000001</v>
      </c>
      <c r="Q30" s="130">
        <v>318.93899999999996</v>
      </c>
      <c r="R30" s="130">
        <v>327.72300000000001</v>
      </c>
      <c r="S30" s="130"/>
      <c r="T30" s="130">
        <v>139.48099999999999</v>
      </c>
      <c r="U30" s="130">
        <v>141.48599999999999</v>
      </c>
      <c r="V30" s="130">
        <v>145.66</v>
      </c>
      <c r="W30" s="130">
        <v>145.36500000000001</v>
      </c>
      <c r="X30" s="130">
        <v>144.68699999999998</v>
      </c>
      <c r="Y30" s="130">
        <v>139.14000000000001</v>
      </c>
      <c r="Z30" s="130">
        <v>139.601</v>
      </c>
      <c r="AA30" s="130">
        <v>138.82</v>
      </c>
      <c r="AB30" s="130">
        <v>139.87799999999999</v>
      </c>
      <c r="AC30" s="130">
        <v>139.62200000000001</v>
      </c>
      <c r="AD30" s="130">
        <v>140.93599999999998</v>
      </c>
      <c r="AE30" s="130">
        <v>141.077</v>
      </c>
      <c r="AF30" s="130">
        <v>143.90100000000001</v>
      </c>
      <c r="AG30" s="130">
        <v>144.19</v>
      </c>
      <c r="AH30" s="130">
        <v>147.69200000000001</v>
      </c>
      <c r="AI30" s="130">
        <v>146.31099999999998</v>
      </c>
      <c r="AJ30" s="130">
        <v>145.57499999999999</v>
      </c>
      <c r="AK30" s="130">
        <v>147.49299999999999</v>
      </c>
      <c r="AL30" s="130">
        <v>148.29599999999999</v>
      </c>
      <c r="AM30" s="130">
        <v>147.39100000000002</v>
      </c>
      <c r="AN30" s="130">
        <v>148.29599999999999</v>
      </c>
      <c r="AO30" s="130">
        <v>151.977</v>
      </c>
      <c r="AP30" s="130">
        <v>183.73499999999999</v>
      </c>
      <c r="AQ30" s="130">
        <v>184.71300000000002</v>
      </c>
      <c r="AR30" s="130">
        <v>182.32499999999999</v>
      </c>
      <c r="AS30" s="130">
        <v>182.82499999999999</v>
      </c>
      <c r="AT30" s="130">
        <v>185.59800000000001</v>
      </c>
      <c r="AU30" s="130">
        <v>183.93699999999998</v>
      </c>
      <c r="AV30" s="130">
        <v>183.34100000000001</v>
      </c>
      <c r="AW30" s="529">
        <v>183.30599999999998</v>
      </c>
      <c r="AX30" s="529">
        <v>190.12299999999999</v>
      </c>
      <c r="AY30" s="529">
        <v>189.226</v>
      </c>
      <c r="AZ30" s="529">
        <v>189.07499999999999</v>
      </c>
      <c r="BA30" s="529">
        <v>188.2</v>
      </c>
      <c r="BB30" s="529">
        <v>199.37799999999999</v>
      </c>
      <c r="BC30" s="529">
        <v>197.964</v>
      </c>
      <c r="BD30" s="529">
        <v>283.84800000000001</v>
      </c>
      <c r="BE30" s="529">
        <v>289.036</v>
      </c>
      <c r="BF30" s="529">
        <v>306.50700000000001</v>
      </c>
      <c r="BG30" s="529">
        <v>307.26100000000002</v>
      </c>
      <c r="BH30" s="529">
        <v>309.91700000000003</v>
      </c>
      <c r="BI30" s="529">
        <v>313.80500000000001</v>
      </c>
      <c r="BJ30" s="529">
        <v>318.93899999999996</v>
      </c>
      <c r="BK30" s="529">
        <v>319.346</v>
      </c>
      <c r="BL30" s="529">
        <v>319.96100000000001</v>
      </c>
      <c r="BM30" s="529">
        <v>321.541</v>
      </c>
      <c r="BN30" s="529">
        <v>327.72300000000001</v>
      </c>
      <c r="BO30" s="529">
        <v>328.90300000000002</v>
      </c>
      <c r="BP30" s="529">
        <v>333.23699999999997</v>
      </c>
    </row>
    <row r="31" spans="1:68" s="5" customFormat="1" ht="16.5" customHeight="1">
      <c r="A31" s="98"/>
      <c r="B31" s="205" t="s">
        <v>239</v>
      </c>
      <c r="C31" s="222"/>
      <c r="D31" s="15"/>
      <c r="E31" s="207">
        <v>37.189</v>
      </c>
      <c r="F31" s="207">
        <v>38.774000000000001</v>
      </c>
      <c r="G31" s="207">
        <v>62.6</v>
      </c>
      <c r="H31" s="207">
        <v>49.018999999999998</v>
      </c>
      <c r="I31" s="207">
        <v>48.762999999999998</v>
      </c>
      <c r="J31" s="207">
        <v>39.138999999999996</v>
      </c>
      <c r="K31" s="207">
        <v>29.972000000000001</v>
      </c>
      <c r="L31" s="207">
        <v>27.907</v>
      </c>
      <c r="M31" s="207">
        <v>27.673000000000002</v>
      </c>
      <c r="N31" s="207">
        <v>30.456</v>
      </c>
      <c r="O31" s="207">
        <v>41.079000000000001</v>
      </c>
      <c r="P31" s="207">
        <v>56.542999999999992</v>
      </c>
      <c r="Q31" s="207">
        <v>49.814</v>
      </c>
      <c r="R31" s="207">
        <v>58.339999999999996</v>
      </c>
      <c r="S31" s="139"/>
      <c r="T31" s="207">
        <v>72.679000000000002</v>
      </c>
      <c r="U31" s="207">
        <v>69.186000000000007</v>
      </c>
      <c r="V31" s="207">
        <v>62.6</v>
      </c>
      <c r="W31" s="207">
        <v>60.653999999999996</v>
      </c>
      <c r="X31" s="207">
        <v>56.286000000000001</v>
      </c>
      <c r="Y31" s="207">
        <v>52.814999999999998</v>
      </c>
      <c r="Z31" s="207">
        <v>49.018999999999998</v>
      </c>
      <c r="AA31" s="207">
        <v>52.880999999999993</v>
      </c>
      <c r="AB31" s="207">
        <v>48.646000000000001</v>
      </c>
      <c r="AC31" s="207">
        <v>47.128</v>
      </c>
      <c r="AD31" s="207">
        <v>48.762999999999998</v>
      </c>
      <c r="AE31" s="207">
        <v>48.977999999999994</v>
      </c>
      <c r="AF31" s="207">
        <v>43.974000000000004</v>
      </c>
      <c r="AG31" s="207">
        <v>40.759</v>
      </c>
      <c r="AH31" s="207">
        <v>39.138999999999996</v>
      </c>
      <c r="AI31" s="207">
        <v>40.515000000000001</v>
      </c>
      <c r="AJ31" s="207">
        <v>35.666000000000004</v>
      </c>
      <c r="AK31" s="207">
        <v>33.619</v>
      </c>
      <c r="AL31" s="207">
        <v>29.972000000000001</v>
      </c>
      <c r="AM31" s="207">
        <v>30.824000000000002</v>
      </c>
      <c r="AN31" s="207">
        <v>29.972000000000001</v>
      </c>
      <c r="AO31" s="207">
        <v>28.410000000000004</v>
      </c>
      <c r="AP31" s="207">
        <v>27.907</v>
      </c>
      <c r="AQ31" s="207">
        <v>29.851999999999997</v>
      </c>
      <c r="AR31" s="207">
        <v>29.183</v>
      </c>
      <c r="AS31" s="207">
        <v>26.838999999999999</v>
      </c>
      <c r="AT31" s="207">
        <v>27.673000000000002</v>
      </c>
      <c r="AU31" s="207">
        <v>32.174999999999997</v>
      </c>
      <c r="AV31" s="207">
        <v>29.943999999999999</v>
      </c>
      <c r="AW31" s="533">
        <v>28.451999999999998</v>
      </c>
      <c r="AX31" s="533">
        <v>30.456</v>
      </c>
      <c r="AY31" s="533">
        <v>37.876999999999995</v>
      </c>
      <c r="AZ31" s="533">
        <v>41.045000000000002</v>
      </c>
      <c r="BA31" s="533">
        <v>39.839999999999996</v>
      </c>
      <c r="BB31" s="533">
        <v>41.079000000000001</v>
      </c>
      <c r="BC31" s="533">
        <v>43.408999999999999</v>
      </c>
      <c r="BD31" s="533">
        <v>44.302</v>
      </c>
      <c r="BE31" s="533">
        <v>50.355000000000004</v>
      </c>
      <c r="BF31" s="533">
        <v>56.542999999999992</v>
      </c>
      <c r="BG31" s="533">
        <v>54.121000000000002</v>
      </c>
      <c r="BH31" s="533">
        <v>52.542999999999992</v>
      </c>
      <c r="BI31" s="533">
        <v>48.146000000000001</v>
      </c>
      <c r="BJ31" s="533">
        <v>49.814</v>
      </c>
      <c r="BK31" s="533">
        <v>56.379999999999995</v>
      </c>
      <c r="BL31" s="533">
        <v>56.952999999999996</v>
      </c>
      <c r="BM31" s="533">
        <v>56.179999999999993</v>
      </c>
      <c r="BN31" s="533">
        <v>58.339999999999996</v>
      </c>
      <c r="BO31" s="533">
        <v>66.587999999999994</v>
      </c>
      <c r="BP31" s="533">
        <v>64.957999999999998</v>
      </c>
    </row>
    <row r="32" spans="1:68" s="5" customFormat="1" ht="16.5" customHeight="1">
      <c r="A32" s="98"/>
      <c r="B32" s="10" t="s">
        <v>360</v>
      </c>
      <c r="C32" s="10"/>
      <c r="D32" s="11"/>
      <c r="E32" s="135">
        <v>131.36500000000001</v>
      </c>
      <c r="F32" s="135">
        <v>180.328</v>
      </c>
      <c r="G32" s="135">
        <v>195.28100000000001</v>
      </c>
      <c r="H32" s="135">
        <v>255.417</v>
      </c>
      <c r="I32" s="135">
        <v>284.22500000000002</v>
      </c>
      <c r="J32" s="135">
        <v>322.44400000000002</v>
      </c>
      <c r="K32" s="135">
        <v>329.82800000000003</v>
      </c>
      <c r="L32" s="135">
        <v>337.892</v>
      </c>
      <c r="M32" s="135">
        <v>565.39300000000003</v>
      </c>
      <c r="N32" s="135">
        <v>644.221</v>
      </c>
      <c r="O32" s="135">
        <v>1022.5</v>
      </c>
      <c r="P32" s="135">
        <v>1082.1020000000001</v>
      </c>
      <c r="Q32" s="135">
        <v>1515.825</v>
      </c>
      <c r="R32" s="135">
        <v>1628.5450000000001</v>
      </c>
      <c r="S32" s="135"/>
      <c r="T32" s="135">
        <v>255.95</v>
      </c>
      <c r="U32" s="135">
        <v>301.26599999999996</v>
      </c>
      <c r="V32" s="135">
        <v>195.28100000000001</v>
      </c>
      <c r="W32" s="135">
        <v>190.95099999999999</v>
      </c>
      <c r="X32" s="135">
        <v>217.72800000000001</v>
      </c>
      <c r="Y32" s="135">
        <v>240.215</v>
      </c>
      <c r="Z32" s="135">
        <v>255.417</v>
      </c>
      <c r="AA32" s="135">
        <v>282.92500000000001</v>
      </c>
      <c r="AB32" s="135">
        <v>316.976</v>
      </c>
      <c r="AC32" s="135">
        <v>317.23599999999999</v>
      </c>
      <c r="AD32" s="135">
        <v>284.22500000000002</v>
      </c>
      <c r="AE32" s="135">
        <v>328.39400000000001</v>
      </c>
      <c r="AF32" s="135">
        <v>298.97399999999999</v>
      </c>
      <c r="AG32" s="135">
        <v>372.80399999999997</v>
      </c>
      <c r="AH32" s="135">
        <v>322.44400000000002</v>
      </c>
      <c r="AI32" s="135">
        <v>370.40300000000002</v>
      </c>
      <c r="AJ32" s="135">
        <v>367.04599999999999</v>
      </c>
      <c r="AK32" s="135">
        <v>333.08199999999999</v>
      </c>
      <c r="AL32" s="135">
        <v>329.82800000000003</v>
      </c>
      <c r="AM32" s="135">
        <v>337.89600000000002</v>
      </c>
      <c r="AN32" s="135">
        <v>322.03499999999997</v>
      </c>
      <c r="AO32" s="135">
        <v>324.88800000000003</v>
      </c>
      <c r="AP32" s="135">
        <v>337.892</v>
      </c>
      <c r="AQ32" s="135">
        <v>445.80699999999996</v>
      </c>
      <c r="AR32" s="135">
        <v>619.75699999999995</v>
      </c>
      <c r="AS32" s="135">
        <v>658.25299999999993</v>
      </c>
      <c r="AT32" s="135">
        <v>565.39300000000003</v>
      </c>
      <c r="AU32" s="135">
        <v>500.72299999999996</v>
      </c>
      <c r="AV32" s="135">
        <v>566.25299999999993</v>
      </c>
      <c r="AW32" s="528">
        <v>645.21899999999994</v>
      </c>
      <c r="AX32" s="528">
        <v>644.221</v>
      </c>
      <c r="AY32" s="528">
        <v>701.39700000000005</v>
      </c>
      <c r="AZ32" s="528">
        <v>854.19799999999998</v>
      </c>
      <c r="BA32" s="528">
        <v>852.59500000000003</v>
      </c>
      <c r="BB32" s="528">
        <v>1022.5</v>
      </c>
      <c r="BC32" s="528">
        <v>1054.2850000000001</v>
      </c>
      <c r="BD32" s="528">
        <v>1109.77</v>
      </c>
      <c r="BE32" s="528">
        <v>1105.6780000000001</v>
      </c>
      <c r="BF32" s="528">
        <v>1082.1020000000001</v>
      </c>
      <c r="BG32" s="528">
        <v>1098.663</v>
      </c>
      <c r="BH32" s="528">
        <v>1211.8389999999999</v>
      </c>
      <c r="BI32" s="528">
        <v>1121.1790000000001</v>
      </c>
      <c r="BJ32" s="528">
        <v>1515.825</v>
      </c>
      <c r="BK32" s="528">
        <v>1577.6110000000001</v>
      </c>
      <c r="BL32" s="528">
        <v>1598.2080000000001</v>
      </c>
      <c r="BM32" s="528">
        <v>1606.566</v>
      </c>
      <c r="BN32" s="528">
        <v>1628.5450000000001</v>
      </c>
      <c r="BO32" s="528">
        <v>1146.617</v>
      </c>
      <c r="BP32" s="528">
        <v>1460.8620000000001</v>
      </c>
    </row>
    <row r="33" spans="1:68" s="5" customFormat="1" ht="16.5" customHeight="1">
      <c r="A33" s="98"/>
      <c r="B33" s="14"/>
      <c r="C33" s="14" t="s">
        <v>240</v>
      </c>
      <c r="D33" s="4"/>
      <c r="E33" s="130">
        <v>2.3769999999999998</v>
      </c>
      <c r="F33" s="130">
        <v>2.169</v>
      </c>
      <c r="G33" s="130">
        <v>2.4079999999999999</v>
      </c>
      <c r="H33" s="130">
        <v>2.2000000000000002</v>
      </c>
      <c r="I33" s="130">
        <v>2.3540000000000001</v>
      </c>
      <c r="J33" s="130">
        <v>2.6920000000000002</v>
      </c>
      <c r="K33" s="130">
        <v>2.867</v>
      </c>
      <c r="L33" s="130">
        <v>2.601</v>
      </c>
      <c r="M33" s="130">
        <v>2.2250000000000001</v>
      </c>
      <c r="N33" s="130">
        <v>1.5230000000000001</v>
      </c>
      <c r="O33" s="130">
        <v>1.5960000000000001</v>
      </c>
      <c r="P33" s="130">
        <v>1.458</v>
      </c>
      <c r="Q33" s="130">
        <v>1.115</v>
      </c>
      <c r="R33" s="130">
        <v>0.93599999999999994</v>
      </c>
      <c r="S33" s="130"/>
      <c r="T33" s="130">
        <v>1.9780000000000002</v>
      </c>
      <c r="U33" s="130">
        <v>2.2600000000000002</v>
      </c>
      <c r="V33" s="130">
        <v>2.4079999999999999</v>
      </c>
      <c r="W33" s="130">
        <v>2.3739999999999997</v>
      </c>
      <c r="X33" s="130">
        <v>2.1459999999999999</v>
      </c>
      <c r="Y33" s="130">
        <v>2.2109999999999999</v>
      </c>
      <c r="Z33" s="130">
        <v>2.2000000000000002</v>
      </c>
      <c r="AA33" s="130">
        <v>2.5249999999999999</v>
      </c>
      <c r="AB33" s="130">
        <v>2.274</v>
      </c>
      <c r="AC33" s="130">
        <v>2.3850000000000002</v>
      </c>
      <c r="AD33" s="130">
        <v>2.3540000000000001</v>
      </c>
      <c r="AE33" s="130">
        <v>2.4430000000000001</v>
      </c>
      <c r="AF33" s="130">
        <v>2.4950000000000001</v>
      </c>
      <c r="AG33" s="130">
        <v>2.6890000000000001</v>
      </c>
      <c r="AH33" s="130">
        <v>2.6920000000000002</v>
      </c>
      <c r="AI33" s="130">
        <v>2.681</v>
      </c>
      <c r="AJ33" s="130">
        <v>2.7989999999999999</v>
      </c>
      <c r="AK33" s="130">
        <v>2.9420000000000002</v>
      </c>
      <c r="AL33" s="130">
        <v>2.867</v>
      </c>
      <c r="AM33" s="130">
        <v>2.7679999999999998</v>
      </c>
      <c r="AN33" s="130">
        <v>2.806</v>
      </c>
      <c r="AO33" s="130">
        <v>2.7909999999999999</v>
      </c>
      <c r="AP33" s="130">
        <v>2.601</v>
      </c>
      <c r="AQ33" s="130">
        <v>2.5710000000000002</v>
      </c>
      <c r="AR33" s="130">
        <v>2.2960000000000003</v>
      </c>
      <c r="AS33" s="130">
        <v>2.177</v>
      </c>
      <c r="AT33" s="130">
        <v>2.2250000000000001</v>
      </c>
      <c r="AU33" s="130">
        <v>1.7890000000000001</v>
      </c>
      <c r="AV33" s="130">
        <v>1.587</v>
      </c>
      <c r="AW33" s="529">
        <v>1.6079999999999999</v>
      </c>
      <c r="AX33" s="529">
        <v>1.5230000000000001</v>
      </c>
      <c r="AY33" s="529">
        <v>1.782</v>
      </c>
      <c r="AZ33" s="529">
        <v>1.8089999999999999</v>
      </c>
      <c r="BA33" s="529">
        <v>1.7649999999999999</v>
      </c>
      <c r="BB33" s="529">
        <v>1.5960000000000001</v>
      </c>
      <c r="BC33" s="529">
        <v>1.625</v>
      </c>
      <c r="BD33" s="529">
        <v>1.5210000000000001</v>
      </c>
      <c r="BE33" s="529">
        <v>1.3619999999999999</v>
      </c>
      <c r="BF33" s="529">
        <v>1.458</v>
      </c>
      <c r="BG33" s="529">
        <v>1.2869999999999999</v>
      </c>
      <c r="BH33" s="529">
        <v>1.264</v>
      </c>
      <c r="BI33" s="529">
        <v>1.139</v>
      </c>
      <c r="BJ33" s="529">
        <v>1.115</v>
      </c>
      <c r="BK33" s="529">
        <v>1.093</v>
      </c>
      <c r="BL33" s="529">
        <v>1.129</v>
      </c>
      <c r="BM33" s="529">
        <v>1.02</v>
      </c>
      <c r="BN33" s="529">
        <v>0.93599999999999994</v>
      </c>
      <c r="BO33" s="529">
        <v>0.98399999999999999</v>
      </c>
      <c r="BP33" s="529">
        <v>0.98199999999999998</v>
      </c>
    </row>
    <row r="34" spans="1:68" s="5" customFormat="1" ht="16.5" customHeight="1">
      <c r="A34" s="98"/>
      <c r="B34" s="205" t="s">
        <v>11</v>
      </c>
      <c r="C34" s="205" t="s">
        <v>241</v>
      </c>
      <c r="D34" s="15"/>
      <c r="E34" s="207">
        <v>27.317</v>
      </c>
      <c r="F34" s="207">
        <v>1.7079999999999997</v>
      </c>
      <c r="G34" s="207">
        <v>2.0170000000000003</v>
      </c>
      <c r="H34" s="207">
        <v>7.5260000000000007</v>
      </c>
      <c r="I34" s="207">
        <v>6.0119999999999996</v>
      </c>
      <c r="J34" s="207">
        <v>18.616</v>
      </c>
      <c r="K34" s="207">
        <v>20.68</v>
      </c>
      <c r="L34" s="207">
        <v>14.66</v>
      </c>
      <c r="M34" s="207">
        <v>19.053000000000001</v>
      </c>
      <c r="N34" s="207">
        <v>27.399000000000001</v>
      </c>
      <c r="O34" s="207">
        <v>34.472000000000001</v>
      </c>
      <c r="P34" s="207">
        <v>61.553999999999995</v>
      </c>
      <c r="Q34" s="207">
        <v>54.759</v>
      </c>
      <c r="R34" s="207">
        <v>72.619</v>
      </c>
      <c r="S34" s="139"/>
      <c r="T34" s="207">
        <v>1.907</v>
      </c>
      <c r="U34" s="207">
        <v>1.9600000000000002</v>
      </c>
      <c r="V34" s="207">
        <v>2.0170000000000003</v>
      </c>
      <c r="W34" s="207">
        <v>2.0880000000000001</v>
      </c>
      <c r="X34" s="207">
        <v>2.1459999999999999</v>
      </c>
      <c r="Y34" s="207">
        <v>2.3090000000000002</v>
      </c>
      <c r="Z34" s="207">
        <v>7.5260000000000007</v>
      </c>
      <c r="AA34" s="207">
        <v>7.5790000000000006</v>
      </c>
      <c r="AB34" s="207">
        <v>7.6689999999999996</v>
      </c>
      <c r="AC34" s="207">
        <v>8.2729999999999997</v>
      </c>
      <c r="AD34" s="207">
        <v>6.0119999999999996</v>
      </c>
      <c r="AE34" s="207">
        <v>3.0750000000000002</v>
      </c>
      <c r="AF34" s="207">
        <v>11.741</v>
      </c>
      <c r="AG34" s="207">
        <v>18.446000000000002</v>
      </c>
      <c r="AH34" s="207">
        <v>18.616</v>
      </c>
      <c r="AI34" s="207">
        <v>18.771999999999998</v>
      </c>
      <c r="AJ34" s="207">
        <v>16.125</v>
      </c>
      <c r="AK34" s="207">
        <v>14.696999999999999</v>
      </c>
      <c r="AL34" s="207">
        <v>20.68</v>
      </c>
      <c r="AM34" s="207">
        <v>22.907</v>
      </c>
      <c r="AN34" s="207">
        <v>12.875</v>
      </c>
      <c r="AO34" s="207">
        <v>21.78</v>
      </c>
      <c r="AP34" s="207">
        <v>14.66</v>
      </c>
      <c r="AQ34" s="207">
        <v>12.715</v>
      </c>
      <c r="AR34" s="207">
        <v>12.798999999999999</v>
      </c>
      <c r="AS34" s="207">
        <v>3.8780000000000001</v>
      </c>
      <c r="AT34" s="207">
        <v>19.053000000000001</v>
      </c>
      <c r="AU34" s="207">
        <v>20.192</v>
      </c>
      <c r="AV34" s="207">
        <v>21.187000000000001</v>
      </c>
      <c r="AW34" s="533">
        <v>27.163</v>
      </c>
      <c r="AX34" s="533">
        <v>27.399000000000001</v>
      </c>
      <c r="AY34" s="533">
        <v>23.740000000000002</v>
      </c>
      <c r="AZ34" s="533">
        <v>23.056000000000001</v>
      </c>
      <c r="BA34" s="533">
        <v>19.297999999999998</v>
      </c>
      <c r="BB34" s="533">
        <v>34.472000000000001</v>
      </c>
      <c r="BC34" s="533">
        <v>41.547000000000004</v>
      </c>
      <c r="BD34" s="533">
        <v>39.716000000000001</v>
      </c>
      <c r="BE34" s="533">
        <v>59.875</v>
      </c>
      <c r="BF34" s="533">
        <v>61.553999999999995</v>
      </c>
      <c r="BG34" s="533">
        <v>49.400999999999996</v>
      </c>
      <c r="BH34" s="533">
        <v>63.058000000000007</v>
      </c>
      <c r="BI34" s="533">
        <v>63.221000000000004</v>
      </c>
      <c r="BJ34" s="533">
        <v>54.759</v>
      </c>
      <c r="BK34" s="533">
        <v>57.585000000000001</v>
      </c>
      <c r="BL34" s="533">
        <v>54.234999999999999</v>
      </c>
      <c r="BM34" s="533">
        <v>67.811999999999998</v>
      </c>
      <c r="BN34" s="533">
        <v>72.619</v>
      </c>
      <c r="BO34" s="533">
        <v>62.059000000000005</v>
      </c>
      <c r="BP34" s="533">
        <v>52.713000000000001</v>
      </c>
    </row>
    <row r="35" spans="1:68" s="8" customFormat="1" ht="16.5" customHeight="1" thickBot="1">
      <c r="A35" s="98"/>
      <c r="B35" s="243" t="s">
        <v>361</v>
      </c>
      <c r="C35" s="196"/>
      <c r="D35" s="191"/>
      <c r="E35" s="192">
        <v>3.9390000000000001</v>
      </c>
      <c r="F35" s="192">
        <v>3.8250000000000002</v>
      </c>
      <c r="G35" s="192">
        <v>6.2170000000000005</v>
      </c>
      <c r="H35" s="192">
        <v>20.408999999999999</v>
      </c>
      <c r="I35" s="192">
        <v>19.422000000000001</v>
      </c>
      <c r="J35" s="192">
        <v>14.469999999999999</v>
      </c>
      <c r="K35" s="192">
        <v>11.95</v>
      </c>
      <c r="L35" s="192">
        <v>10.638</v>
      </c>
      <c r="M35" s="192">
        <v>14.706</v>
      </c>
      <c r="N35" s="192">
        <v>11.836</v>
      </c>
      <c r="O35" s="192">
        <v>23.852</v>
      </c>
      <c r="P35" s="192">
        <v>60.617999999999995</v>
      </c>
      <c r="Q35" s="192">
        <v>74.738</v>
      </c>
      <c r="R35" s="192">
        <v>103.883</v>
      </c>
      <c r="S35" s="192"/>
      <c r="T35" s="192">
        <v>4.3540000000000001</v>
      </c>
      <c r="U35" s="192">
        <v>4.4740000000000002</v>
      </c>
      <c r="V35" s="192">
        <v>6.2170000000000005</v>
      </c>
      <c r="W35" s="192">
        <v>7.4689999999999994</v>
      </c>
      <c r="X35" s="192">
        <v>9.0389999999999997</v>
      </c>
      <c r="Y35" s="192">
        <v>10.842000000000001</v>
      </c>
      <c r="Z35" s="192">
        <v>20.408999999999999</v>
      </c>
      <c r="AA35" s="192">
        <v>28.810000000000002</v>
      </c>
      <c r="AB35" s="192">
        <v>18.687999999999999</v>
      </c>
      <c r="AC35" s="192">
        <v>17.591999999999999</v>
      </c>
      <c r="AD35" s="192">
        <v>19.422000000000001</v>
      </c>
      <c r="AE35" s="192">
        <v>17.478999999999999</v>
      </c>
      <c r="AF35" s="192">
        <v>12.67</v>
      </c>
      <c r="AG35" s="192">
        <v>16.344999999999999</v>
      </c>
      <c r="AH35" s="192">
        <v>14.469999999999999</v>
      </c>
      <c r="AI35" s="192">
        <v>11.456999999999999</v>
      </c>
      <c r="AJ35" s="192">
        <v>11.256</v>
      </c>
      <c r="AK35" s="192">
        <v>16.294</v>
      </c>
      <c r="AL35" s="192">
        <v>11.95</v>
      </c>
      <c r="AM35" s="192">
        <v>8.9430000000000014</v>
      </c>
      <c r="AN35" s="192">
        <v>8.7270000000000003</v>
      </c>
      <c r="AO35" s="192">
        <v>6.2039999999999997</v>
      </c>
      <c r="AP35" s="192">
        <v>10.638</v>
      </c>
      <c r="AQ35" s="192">
        <v>11.773999999999999</v>
      </c>
      <c r="AR35" s="192">
        <v>9.4430000000000014</v>
      </c>
      <c r="AS35" s="192">
        <v>7.1189999999999998</v>
      </c>
      <c r="AT35" s="192">
        <v>14.706</v>
      </c>
      <c r="AU35" s="192">
        <v>12.744</v>
      </c>
      <c r="AV35" s="192">
        <v>21.446000000000002</v>
      </c>
      <c r="AW35" s="534">
        <v>10.434999999999999</v>
      </c>
      <c r="AX35" s="534">
        <v>11.836</v>
      </c>
      <c r="AY35" s="534">
        <v>11.587999999999999</v>
      </c>
      <c r="AZ35" s="534">
        <v>21.78</v>
      </c>
      <c r="BA35" s="534">
        <v>13.603999999999999</v>
      </c>
      <c r="BB35" s="534">
        <v>23.852</v>
      </c>
      <c r="BC35" s="534">
        <v>20.619999999999997</v>
      </c>
      <c r="BD35" s="534">
        <v>33.375999999999998</v>
      </c>
      <c r="BE35" s="534">
        <v>41.747</v>
      </c>
      <c r="BF35" s="534">
        <v>60.617999999999995</v>
      </c>
      <c r="BG35" s="534">
        <v>62.415999999999997</v>
      </c>
      <c r="BH35" s="534">
        <v>69.602999999999994</v>
      </c>
      <c r="BI35" s="534">
        <v>70.417999999999992</v>
      </c>
      <c r="BJ35" s="534">
        <v>74.738</v>
      </c>
      <c r="BK35" s="534">
        <v>68.509</v>
      </c>
      <c r="BL35" s="534">
        <v>72.024000000000001</v>
      </c>
      <c r="BM35" s="534">
        <v>62.899000000000001</v>
      </c>
      <c r="BN35" s="534">
        <v>103.883</v>
      </c>
      <c r="BO35" s="534">
        <v>72.402000000000001</v>
      </c>
      <c r="BP35" s="534">
        <v>76.554000000000002</v>
      </c>
    </row>
    <row r="36" spans="1:68" ht="16.5" customHeight="1">
      <c r="B36" s="14"/>
      <c r="C36" s="14"/>
      <c r="D36" s="15"/>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c r="AU36" s="143"/>
      <c r="AV36" s="143"/>
      <c r="AW36" s="143"/>
      <c r="AX36" s="143"/>
      <c r="AY36" s="143"/>
      <c r="AZ36" s="143"/>
      <c r="BA36" s="143"/>
      <c r="BB36" s="143"/>
      <c r="BC36" s="143"/>
      <c r="BD36" s="143"/>
      <c r="BE36" s="143"/>
      <c r="BF36" s="143"/>
      <c r="BG36" s="143"/>
      <c r="BH36" s="143"/>
      <c r="BI36" s="143"/>
      <c r="BJ36" s="143"/>
      <c r="BK36" s="143"/>
      <c r="BL36" s="143"/>
      <c r="BM36" s="143"/>
      <c r="BN36" s="143"/>
      <c r="BO36" s="143"/>
      <c r="BP36" s="143"/>
    </row>
    <row r="37" spans="1:68" ht="16.5" customHeight="1">
      <c r="C37" s="58"/>
    </row>
    <row r="38" spans="1:68" ht="16.5" customHeight="1">
      <c r="C38" s="58"/>
    </row>
    <row r="39" spans="1:68" ht="16.5" customHeight="1">
      <c r="C39" s="58"/>
    </row>
    <row r="40" spans="1:68" ht="16.5" customHeight="1"/>
    <row r="41" spans="1:68" ht="16.5" customHeight="1"/>
    <row r="42" spans="1:68" ht="16.5" customHeight="1">
      <c r="E42" s="304"/>
    </row>
    <row r="43" spans="1:68" ht="16.5" customHeight="1"/>
    <row r="44" spans="1:68" ht="16.5" customHeight="1"/>
    <row r="45" spans="1:68" ht="16.5" customHeight="1">
      <c r="E45" s="44"/>
      <c r="F45" s="44"/>
      <c r="G45" s="44"/>
      <c r="H45" s="44"/>
      <c r="I45" s="44"/>
      <c r="J45" s="44"/>
      <c r="K45" s="44"/>
      <c r="L45" s="44"/>
      <c r="M45" s="44"/>
      <c r="N45" s="44"/>
      <c r="O45" s="44"/>
      <c r="P45" s="44"/>
      <c r="Q45" s="44"/>
      <c r="R45" s="44"/>
      <c r="T45" s="44"/>
      <c r="U45" s="44"/>
      <c r="V45" s="44"/>
      <c r="W45" s="44"/>
    </row>
    <row r="46" spans="1:68" ht="16.5" customHeight="1"/>
    <row r="47" spans="1:68" ht="16.5" customHeight="1"/>
    <row r="48" spans="1: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3"/>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0" width="8.5546875" style="5" hidden="1" customWidth="1"/>
    <col min="21" max="58" width="9.77734375" style="5" hidden="1" customWidth="1"/>
    <col min="59" max="68" width="9.77734375" style="5" customWidth="1"/>
    <col min="69" max="16384" width="8.88671875" style="1"/>
  </cols>
  <sheetData>
    <row r="1" spans="1:68" s="3" customFormat="1" ht="26.25" customHeight="1">
      <c r="A1" s="17"/>
      <c r="B1" s="19" t="s">
        <v>862</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1040</v>
      </c>
      <c r="R3" s="29" t="s">
        <v>1126</v>
      </c>
      <c r="S3" s="5"/>
      <c r="T3" s="29" t="s">
        <v>1</v>
      </c>
      <c r="U3" s="29" t="s">
        <v>2</v>
      </c>
      <c r="V3" s="29" t="s">
        <v>3</v>
      </c>
      <c r="W3" s="29" t="s">
        <v>4</v>
      </c>
      <c r="X3" s="29" t="s">
        <v>5</v>
      </c>
      <c r="Y3" s="29" t="s">
        <v>6</v>
      </c>
      <c r="Z3" s="29" t="s">
        <v>22</v>
      </c>
      <c r="AA3" s="29" t="s">
        <v>79</v>
      </c>
      <c r="AB3" s="29" t="s">
        <v>80</v>
      </c>
      <c r="AC3" s="29" t="s">
        <v>579</v>
      </c>
      <c r="AD3" s="29" t="s">
        <v>643</v>
      </c>
      <c r="AE3" s="29" t="s">
        <v>902</v>
      </c>
      <c r="AF3" s="29" t="s">
        <v>903</v>
      </c>
      <c r="AG3" s="29" t="s">
        <v>904</v>
      </c>
      <c r="AH3" s="29" t="s">
        <v>824</v>
      </c>
      <c r="AI3" s="29" t="s">
        <v>830</v>
      </c>
      <c r="AJ3" s="29" t="s">
        <v>831</v>
      </c>
      <c r="AK3" s="29" t="s">
        <v>906</v>
      </c>
      <c r="AL3" s="29" t="s">
        <v>913</v>
      </c>
      <c r="AM3" s="29" t="s">
        <v>837</v>
      </c>
      <c r="AN3" s="29" t="s">
        <v>839</v>
      </c>
      <c r="AO3" s="29" t="s">
        <v>907</v>
      </c>
      <c r="AP3" s="29" t="s">
        <v>912</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1031</v>
      </c>
      <c r="BK3" s="29" t="s">
        <v>1068</v>
      </c>
      <c r="BL3" s="29" t="s">
        <v>1087</v>
      </c>
      <c r="BM3" s="29" t="s">
        <v>1104</v>
      </c>
      <c r="BN3" s="29" t="s">
        <v>1132</v>
      </c>
      <c r="BO3" s="29" t="s">
        <v>1161</v>
      </c>
      <c r="BP3" s="29" t="s">
        <v>1171</v>
      </c>
    </row>
    <row r="4" spans="1:68" s="7" customFormat="1" ht="16.5" customHeight="1">
      <c r="A4" s="101" t="s">
        <v>819</v>
      </c>
      <c r="B4" s="54" t="s">
        <v>243</v>
      </c>
      <c r="C4" s="54"/>
      <c r="D4" s="10"/>
      <c r="E4" s="137">
        <v>11515.628000000001</v>
      </c>
      <c r="F4" s="137">
        <v>12604.865999999998</v>
      </c>
      <c r="G4" s="137">
        <v>13580.253999999997</v>
      </c>
      <c r="H4" s="137">
        <v>14336.695000000002</v>
      </c>
      <c r="I4" s="137">
        <v>15999.043</v>
      </c>
      <c r="J4" s="137">
        <v>17733.536</v>
      </c>
      <c r="K4" s="137">
        <v>17730.699000000001</v>
      </c>
      <c r="L4" s="137">
        <v>17519.803</v>
      </c>
      <c r="M4" s="137">
        <v>19170.034</v>
      </c>
      <c r="N4" s="137">
        <v>20207.618999999999</v>
      </c>
      <c r="O4" s="137">
        <v>22923.479000000003</v>
      </c>
      <c r="P4" s="137">
        <v>23854.46</v>
      </c>
      <c r="Q4" s="137">
        <v>24974.851000000002</v>
      </c>
      <c r="R4" s="137">
        <v>26012.352999999999</v>
      </c>
      <c r="S4" s="135"/>
      <c r="T4" s="137">
        <v>13821.903</v>
      </c>
      <c r="U4" s="137">
        <v>14113.723000000002</v>
      </c>
      <c r="V4" s="137">
        <v>13580.253999999997</v>
      </c>
      <c r="W4" s="137">
        <v>13739.583999999999</v>
      </c>
      <c r="X4" s="137">
        <v>14071.413</v>
      </c>
      <c r="Y4" s="137">
        <v>14228.218999999997</v>
      </c>
      <c r="Z4" s="137">
        <v>14336.695000000002</v>
      </c>
      <c r="AA4" s="137">
        <v>14547.268</v>
      </c>
      <c r="AB4" s="137">
        <v>14893.634</v>
      </c>
      <c r="AC4" s="137">
        <v>15200.713999999996</v>
      </c>
      <c r="AD4" s="137">
        <v>15999.043</v>
      </c>
      <c r="AE4" s="137">
        <v>16506.208999999995</v>
      </c>
      <c r="AF4" s="137">
        <v>17181.866999999998</v>
      </c>
      <c r="AG4" s="137">
        <v>17895.487000000001</v>
      </c>
      <c r="AH4" s="137">
        <v>17733.536</v>
      </c>
      <c r="AI4" s="137">
        <v>17888.055</v>
      </c>
      <c r="AJ4" s="137">
        <v>18007.458999999995</v>
      </c>
      <c r="AK4" s="137">
        <v>17571.143</v>
      </c>
      <c r="AL4" s="137">
        <v>17730.699000000001</v>
      </c>
      <c r="AM4" s="137">
        <v>17288.435999999998</v>
      </c>
      <c r="AN4" s="137">
        <v>17071.218000000001</v>
      </c>
      <c r="AO4" s="137">
        <v>17196.299000000003</v>
      </c>
      <c r="AP4" s="137">
        <v>17519.803</v>
      </c>
      <c r="AQ4" s="137">
        <v>17600.324000000001</v>
      </c>
      <c r="AR4" s="137">
        <v>18552.154000000002</v>
      </c>
      <c r="AS4" s="137">
        <v>18867.088</v>
      </c>
      <c r="AT4" s="137">
        <v>19170.034</v>
      </c>
      <c r="AU4" s="137">
        <v>19112.534999999996</v>
      </c>
      <c r="AV4" s="137">
        <v>19275.713</v>
      </c>
      <c r="AW4" s="137">
        <v>19363.008999999998</v>
      </c>
      <c r="AX4" s="137">
        <v>20207.618999999999</v>
      </c>
      <c r="AY4" s="137">
        <v>20597.344999999998</v>
      </c>
      <c r="AZ4" s="137">
        <v>21516.398000000005</v>
      </c>
      <c r="BA4" s="137">
        <v>22377.904000000002</v>
      </c>
      <c r="BB4" s="137">
        <v>22923.479000000003</v>
      </c>
      <c r="BC4" s="137">
        <v>23116.752</v>
      </c>
      <c r="BD4" s="137">
        <v>23467.566999999999</v>
      </c>
      <c r="BE4" s="137">
        <v>23269.79</v>
      </c>
      <c r="BF4" s="137">
        <v>23854.46</v>
      </c>
      <c r="BG4" s="137">
        <v>23615.833999999999</v>
      </c>
      <c r="BH4" s="137">
        <v>24045.006000000001</v>
      </c>
      <c r="BI4" s="137">
        <v>24063.705000000002</v>
      </c>
      <c r="BJ4" s="137">
        <v>24974.851000000002</v>
      </c>
      <c r="BK4" s="137">
        <v>25846.442999999996</v>
      </c>
      <c r="BL4" s="137">
        <v>26004.091999999997</v>
      </c>
      <c r="BM4" s="137">
        <v>26264.488999999994</v>
      </c>
      <c r="BN4" s="137">
        <v>26012.352999999999</v>
      </c>
      <c r="BO4" s="137">
        <v>25959.328000000001</v>
      </c>
      <c r="BP4" s="137">
        <v>27349.602000000003</v>
      </c>
    </row>
    <row r="5" spans="1:68" s="7" customFormat="1" ht="16.5" customHeight="1">
      <c r="A5" s="413" t="s">
        <v>83</v>
      </c>
      <c r="B5" s="31" t="s">
        <v>362</v>
      </c>
      <c r="C5" s="31"/>
      <c r="D5" s="10"/>
      <c r="E5" s="136">
        <v>10606.777</v>
      </c>
      <c r="F5" s="136">
        <v>11618.486999999999</v>
      </c>
      <c r="G5" s="136">
        <v>12476.791999999999</v>
      </c>
      <c r="H5" s="136">
        <v>13064.347999999998</v>
      </c>
      <c r="I5" s="136">
        <v>14561.332</v>
      </c>
      <c r="J5" s="136">
        <v>16265.954000000002</v>
      </c>
      <c r="K5" s="136">
        <v>16125.679</v>
      </c>
      <c r="L5" s="136">
        <v>15822.499</v>
      </c>
      <c r="M5" s="136">
        <v>17152.203000000001</v>
      </c>
      <c r="N5" s="136">
        <v>17999.898999999998</v>
      </c>
      <c r="O5" s="136">
        <v>20299.811000000002</v>
      </c>
      <c r="P5" s="136">
        <v>21070.730000000003</v>
      </c>
      <c r="Q5" s="136">
        <v>21530.531999999999</v>
      </c>
      <c r="R5" s="136">
        <v>22507.062999999998</v>
      </c>
      <c r="S5" s="135"/>
      <c r="T5" s="136">
        <v>12731.325000000001</v>
      </c>
      <c r="U5" s="136">
        <v>12891.786</v>
      </c>
      <c r="V5" s="136">
        <v>12476.791999999999</v>
      </c>
      <c r="W5" s="136">
        <v>12627.843999999999</v>
      </c>
      <c r="X5" s="136">
        <v>12918.401000000002</v>
      </c>
      <c r="Y5" s="136">
        <v>13041.847</v>
      </c>
      <c r="Z5" s="136">
        <v>13064.347999999998</v>
      </c>
      <c r="AA5" s="136">
        <v>13242.994000000001</v>
      </c>
      <c r="AB5" s="136">
        <v>13519.216</v>
      </c>
      <c r="AC5" s="136">
        <v>13713.079999999998</v>
      </c>
      <c r="AD5" s="136">
        <v>14561.332</v>
      </c>
      <c r="AE5" s="136">
        <v>15011.434999999998</v>
      </c>
      <c r="AF5" s="136">
        <v>15673.977000000003</v>
      </c>
      <c r="AG5" s="136">
        <v>16296.234</v>
      </c>
      <c r="AH5" s="136">
        <v>16265.954000000002</v>
      </c>
      <c r="AI5" s="136">
        <v>16351.234000000002</v>
      </c>
      <c r="AJ5" s="136">
        <v>16393.616999999998</v>
      </c>
      <c r="AK5" s="136">
        <v>15964.625999999998</v>
      </c>
      <c r="AL5" s="136">
        <v>16125.679</v>
      </c>
      <c r="AM5" s="136">
        <v>15648.122999999998</v>
      </c>
      <c r="AN5" s="136">
        <v>15398.164000000001</v>
      </c>
      <c r="AO5" s="136">
        <v>15492.975000000002</v>
      </c>
      <c r="AP5" s="136">
        <v>15822.499</v>
      </c>
      <c r="AQ5" s="136">
        <v>15797.668999999998</v>
      </c>
      <c r="AR5" s="136">
        <v>16543.314999999999</v>
      </c>
      <c r="AS5" s="136">
        <v>16784.405000000002</v>
      </c>
      <c r="AT5" s="136">
        <v>17152.203000000001</v>
      </c>
      <c r="AU5" s="136">
        <v>17161.387999999999</v>
      </c>
      <c r="AV5" s="136">
        <v>17234.045000000002</v>
      </c>
      <c r="AW5" s="136">
        <v>17193.277999999998</v>
      </c>
      <c r="AX5" s="136">
        <v>17999.898999999998</v>
      </c>
      <c r="AY5" s="136">
        <v>18338.277999999998</v>
      </c>
      <c r="AZ5" s="136">
        <v>19088.454000000002</v>
      </c>
      <c r="BA5" s="136">
        <v>19975.663</v>
      </c>
      <c r="BB5" s="136">
        <v>20299.811000000002</v>
      </c>
      <c r="BC5" s="136">
        <v>20395.685000000001</v>
      </c>
      <c r="BD5" s="136">
        <v>20667.008999999998</v>
      </c>
      <c r="BE5" s="136">
        <v>20494.830000000002</v>
      </c>
      <c r="BF5" s="136">
        <v>21070.730000000003</v>
      </c>
      <c r="BG5" s="136">
        <v>20763.224999999999</v>
      </c>
      <c r="BH5" s="136">
        <v>21130.991000000002</v>
      </c>
      <c r="BI5" s="136">
        <v>21189.25</v>
      </c>
      <c r="BJ5" s="136">
        <v>21530.531999999999</v>
      </c>
      <c r="BK5" s="136">
        <v>22347.973999999998</v>
      </c>
      <c r="BL5" s="136">
        <v>22440.968000000001</v>
      </c>
      <c r="BM5" s="136">
        <v>22642.038999999997</v>
      </c>
      <c r="BN5" s="136">
        <v>22507.062999999998</v>
      </c>
      <c r="BO5" s="136">
        <v>22941.517999999996</v>
      </c>
      <c r="BP5" s="136">
        <v>23979.271000000001</v>
      </c>
    </row>
    <row r="6" spans="1:68" s="8" customFormat="1" ht="16.5" customHeight="1">
      <c r="A6" s="103" t="s">
        <v>97</v>
      </c>
      <c r="B6" s="31" t="s">
        <v>363</v>
      </c>
      <c r="C6" s="31"/>
      <c r="D6" s="10"/>
      <c r="E6" s="136">
        <v>10212.276000000002</v>
      </c>
      <c r="F6" s="136">
        <v>11232.625</v>
      </c>
      <c r="G6" s="136">
        <v>12045.259</v>
      </c>
      <c r="H6" s="136">
        <v>12613.503999999997</v>
      </c>
      <c r="I6" s="136">
        <v>14246.5</v>
      </c>
      <c r="J6" s="136">
        <v>15901.428</v>
      </c>
      <c r="K6" s="136">
        <v>15711.992000000002</v>
      </c>
      <c r="L6" s="136">
        <v>15337.183999999999</v>
      </c>
      <c r="M6" s="136">
        <v>16738.8</v>
      </c>
      <c r="N6" s="136">
        <v>17559.082999999999</v>
      </c>
      <c r="O6" s="136">
        <v>19871.145</v>
      </c>
      <c r="P6" s="136">
        <v>20511.121000000003</v>
      </c>
      <c r="Q6" s="136">
        <v>20949.728999999999</v>
      </c>
      <c r="R6" s="136">
        <v>21822.897999999997</v>
      </c>
      <c r="S6" s="135"/>
      <c r="T6" s="136">
        <v>12305.579</v>
      </c>
      <c r="U6" s="136">
        <v>12444.689</v>
      </c>
      <c r="V6" s="136">
        <v>12045.259</v>
      </c>
      <c r="W6" s="136">
        <v>12192.982</v>
      </c>
      <c r="X6" s="136">
        <v>12560.927</v>
      </c>
      <c r="Y6" s="136">
        <v>12614.439</v>
      </c>
      <c r="Z6" s="136">
        <v>12613.503999999997</v>
      </c>
      <c r="AA6" s="136">
        <v>12859.147000000001</v>
      </c>
      <c r="AB6" s="136">
        <v>13127.970000000001</v>
      </c>
      <c r="AC6" s="136">
        <v>13391.819</v>
      </c>
      <c r="AD6" s="136">
        <v>14246.5</v>
      </c>
      <c r="AE6" s="136">
        <v>14687.009999999998</v>
      </c>
      <c r="AF6" s="136">
        <v>15301.023000000001</v>
      </c>
      <c r="AG6" s="136">
        <v>16021.119000000001</v>
      </c>
      <c r="AH6" s="136">
        <v>15901.428</v>
      </c>
      <c r="AI6" s="136">
        <v>16064.714000000002</v>
      </c>
      <c r="AJ6" s="136">
        <v>16129.789999999999</v>
      </c>
      <c r="AK6" s="136">
        <v>15654.738999999998</v>
      </c>
      <c r="AL6" s="136">
        <v>15711.992000000002</v>
      </c>
      <c r="AM6" s="136">
        <v>15344.068999999998</v>
      </c>
      <c r="AN6" s="136">
        <v>15102.748000000001</v>
      </c>
      <c r="AO6" s="136">
        <v>15055.868000000002</v>
      </c>
      <c r="AP6" s="136">
        <v>15337.183999999999</v>
      </c>
      <c r="AQ6" s="136">
        <v>15259.941999999999</v>
      </c>
      <c r="AR6" s="136">
        <v>16084.094000000001</v>
      </c>
      <c r="AS6" s="136">
        <v>16404.148000000001</v>
      </c>
      <c r="AT6" s="136">
        <v>16738.8</v>
      </c>
      <c r="AU6" s="136">
        <v>16771.877</v>
      </c>
      <c r="AV6" s="136">
        <v>16797.602999999999</v>
      </c>
      <c r="AW6" s="136">
        <v>16761.345999999998</v>
      </c>
      <c r="AX6" s="136">
        <v>17559.082999999999</v>
      </c>
      <c r="AY6" s="136">
        <v>17866.800999999999</v>
      </c>
      <c r="AZ6" s="136">
        <v>18644.545000000002</v>
      </c>
      <c r="BA6" s="136">
        <v>19436.202000000001</v>
      </c>
      <c r="BB6" s="136">
        <v>19871.145</v>
      </c>
      <c r="BC6" s="136">
        <v>19868.499000000003</v>
      </c>
      <c r="BD6" s="136">
        <v>20093.498</v>
      </c>
      <c r="BE6" s="136">
        <v>19957.236000000001</v>
      </c>
      <c r="BF6" s="136">
        <v>20511.121000000003</v>
      </c>
      <c r="BG6" s="136">
        <v>20254.069</v>
      </c>
      <c r="BH6" s="136">
        <v>20608.162</v>
      </c>
      <c r="BI6" s="136">
        <v>20585.745999999999</v>
      </c>
      <c r="BJ6" s="136">
        <v>20949.728999999999</v>
      </c>
      <c r="BK6" s="136">
        <v>21705.23</v>
      </c>
      <c r="BL6" s="136">
        <v>21791.758999999998</v>
      </c>
      <c r="BM6" s="136">
        <v>22015.411</v>
      </c>
      <c r="BN6" s="136">
        <v>21822.897999999997</v>
      </c>
      <c r="BO6" s="136">
        <v>22228.384999999998</v>
      </c>
      <c r="BP6" s="136">
        <v>23317.565999999999</v>
      </c>
    </row>
    <row r="7" spans="1:68" s="7" customFormat="1" ht="16.5" customHeight="1">
      <c r="A7" s="103" t="s">
        <v>85</v>
      </c>
      <c r="B7" s="10"/>
      <c r="C7" s="10" t="s">
        <v>147</v>
      </c>
      <c r="D7" s="10"/>
      <c r="E7" s="135">
        <v>8500.7880000000005</v>
      </c>
      <c r="F7" s="135">
        <v>9256.77</v>
      </c>
      <c r="G7" s="135">
        <v>10227.321</v>
      </c>
      <c r="H7" s="135">
        <v>11118.482999999998</v>
      </c>
      <c r="I7" s="135">
        <v>12731.176000000001</v>
      </c>
      <c r="J7" s="135">
        <v>14033.4</v>
      </c>
      <c r="K7" s="135">
        <v>14085.201000000001</v>
      </c>
      <c r="L7" s="135">
        <v>13929.120999999999</v>
      </c>
      <c r="M7" s="135">
        <v>15012.822</v>
      </c>
      <c r="N7" s="135">
        <v>15691.189999999999</v>
      </c>
      <c r="O7" s="135">
        <v>17782.141</v>
      </c>
      <c r="P7" s="135">
        <v>17782.238000000001</v>
      </c>
      <c r="Q7" s="135">
        <v>18288.135000000002</v>
      </c>
      <c r="R7" s="135">
        <v>19115.355</v>
      </c>
      <c r="S7" s="135"/>
      <c r="T7" s="135">
        <v>10249.278999999999</v>
      </c>
      <c r="U7" s="135">
        <v>10632.138999999999</v>
      </c>
      <c r="V7" s="135">
        <v>10227.321</v>
      </c>
      <c r="W7" s="135">
        <v>10687.203</v>
      </c>
      <c r="X7" s="135">
        <v>11136.395</v>
      </c>
      <c r="Y7" s="135">
        <v>11071.147000000001</v>
      </c>
      <c r="Z7" s="135">
        <v>11118.482999999998</v>
      </c>
      <c r="AA7" s="135">
        <v>11288.79</v>
      </c>
      <c r="AB7" s="135">
        <v>11712.155000000002</v>
      </c>
      <c r="AC7" s="135">
        <v>12117.308000000001</v>
      </c>
      <c r="AD7" s="135">
        <v>12731.176000000001</v>
      </c>
      <c r="AE7" s="135">
        <v>13216.201999999999</v>
      </c>
      <c r="AF7" s="135">
        <v>13574.652000000002</v>
      </c>
      <c r="AG7" s="135">
        <v>13930.081</v>
      </c>
      <c r="AH7" s="135">
        <v>14033.4</v>
      </c>
      <c r="AI7" s="135">
        <v>14314.928</v>
      </c>
      <c r="AJ7" s="135">
        <v>14417.530999999999</v>
      </c>
      <c r="AK7" s="135">
        <v>14190.810999999998</v>
      </c>
      <c r="AL7" s="135">
        <v>14085.201000000001</v>
      </c>
      <c r="AM7" s="135">
        <v>13870.966999999999</v>
      </c>
      <c r="AN7" s="135">
        <v>13582.516</v>
      </c>
      <c r="AO7" s="135">
        <v>13572.876</v>
      </c>
      <c r="AP7" s="135">
        <v>13929.120999999999</v>
      </c>
      <c r="AQ7" s="135">
        <v>13757.558999999999</v>
      </c>
      <c r="AR7" s="135">
        <v>14332.391</v>
      </c>
      <c r="AS7" s="135">
        <v>14786.706</v>
      </c>
      <c r="AT7" s="135">
        <v>15012.822</v>
      </c>
      <c r="AU7" s="135">
        <v>14982.922999999999</v>
      </c>
      <c r="AV7" s="135">
        <v>14929.9</v>
      </c>
      <c r="AW7" s="135">
        <v>14981.514999999999</v>
      </c>
      <c r="AX7" s="135">
        <v>15691.189999999999</v>
      </c>
      <c r="AY7" s="135">
        <v>15905.832</v>
      </c>
      <c r="AZ7" s="135">
        <v>16570.406999999999</v>
      </c>
      <c r="BA7" s="135">
        <v>17240.136000000002</v>
      </c>
      <c r="BB7" s="135">
        <v>17782.141</v>
      </c>
      <c r="BC7" s="135">
        <v>17753.542000000001</v>
      </c>
      <c r="BD7" s="135">
        <v>17978.050999999999</v>
      </c>
      <c r="BE7" s="135">
        <v>17777.715000000004</v>
      </c>
      <c r="BF7" s="135">
        <v>17782.238000000001</v>
      </c>
      <c r="BG7" s="135">
        <v>17810.5</v>
      </c>
      <c r="BH7" s="135">
        <v>17947.605</v>
      </c>
      <c r="BI7" s="135">
        <v>18037.609</v>
      </c>
      <c r="BJ7" s="135">
        <v>18288.135000000002</v>
      </c>
      <c r="BK7" s="135">
        <v>18895.847999999998</v>
      </c>
      <c r="BL7" s="135">
        <v>19214.112000000001</v>
      </c>
      <c r="BM7" s="135">
        <v>19407.830999999998</v>
      </c>
      <c r="BN7" s="135">
        <v>19115.355</v>
      </c>
      <c r="BO7" s="135">
        <v>19703.015999999996</v>
      </c>
      <c r="BP7" s="135">
        <v>20728.218000000001</v>
      </c>
    </row>
    <row r="8" spans="1:68" s="12" customFormat="1" ht="16.5" customHeight="1">
      <c r="A8" s="103" t="s">
        <v>86</v>
      </c>
      <c r="B8" s="10"/>
      <c r="C8" s="14" t="s">
        <v>245</v>
      </c>
      <c r="D8" s="14"/>
      <c r="E8" s="130">
        <v>2166.6669999999999</v>
      </c>
      <c r="F8" s="130">
        <v>2702.8720000000003</v>
      </c>
      <c r="G8" s="130">
        <v>2924.1009999999997</v>
      </c>
      <c r="H8" s="130">
        <v>3592.6879999999996</v>
      </c>
      <c r="I8" s="130">
        <v>4116.643</v>
      </c>
      <c r="J8" s="130">
        <v>3905.828</v>
      </c>
      <c r="K8" s="130">
        <v>4084.6610000000001</v>
      </c>
      <c r="L8" s="130">
        <v>4403.2849999999999</v>
      </c>
      <c r="M8" s="130">
        <v>5458.9430000000002</v>
      </c>
      <c r="N8" s="130">
        <v>6212.3019999999997</v>
      </c>
      <c r="O8" s="130">
        <v>5594.0110000000004</v>
      </c>
      <c r="P8" s="130">
        <v>6168.3029999999999</v>
      </c>
      <c r="Q8" s="529">
        <v>6097.527</v>
      </c>
      <c r="R8" s="130">
        <v>6670.5350000000008</v>
      </c>
      <c r="S8" s="130"/>
      <c r="T8" s="130">
        <v>2884.817</v>
      </c>
      <c r="U8" s="130">
        <v>3127.761</v>
      </c>
      <c r="V8" s="130">
        <v>2924.1009999999997</v>
      </c>
      <c r="W8" s="130">
        <v>3005.1509999999998</v>
      </c>
      <c r="X8" s="130">
        <v>3377.835</v>
      </c>
      <c r="Y8" s="130">
        <v>3397.221</v>
      </c>
      <c r="Z8" s="130">
        <v>3592.6879999999996</v>
      </c>
      <c r="AA8" s="130">
        <v>3874.1550000000002</v>
      </c>
      <c r="AB8" s="130">
        <v>4109.8980000000001</v>
      </c>
      <c r="AC8" s="130">
        <v>4009.739</v>
      </c>
      <c r="AD8" s="130">
        <v>4116.643</v>
      </c>
      <c r="AE8" s="130">
        <v>4350.4230000000007</v>
      </c>
      <c r="AF8" s="130">
        <v>4580.3330000000005</v>
      </c>
      <c r="AG8" s="130">
        <v>4302.7529999999997</v>
      </c>
      <c r="AH8" s="130">
        <v>3905.828</v>
      </c>
      <c r="AI8" s="130">
        <v>4502.8279999999995</v>
      </c>
      <c r="AJ8" s="130">
        <v>4469.88</v>
      </c>
      <c r="AK8" s="130">
        <v>4136.2379999999994</v>
      </c>
      <c r="AL8" s="130">
        <v>4084.6610000000001</v>
      </c>
      <c r="AM8" s="130">
        <v>4331.2250000000004</v>
      </c>
      <c r="AN8" s="130">
        <v>4531.4570000000003</v>
      </c>
      <c r="AO8" s="130">
        <v>4399.5219999999999</v>
      </c>
      <c r="AP8" s="130">
        <v>4403.2849999999999</v>
      </c>
      <c r="AQ8" s="130">
        <v>4862.6769999999997</v>
      </c>
      <c r="AR8" s="130">
        <v>5530.2629999999999</v>
      </c>
      <c r="AS8" s="130">
        <v>5497.5870000000004</v>
      </c>
      <c r="AT8" s="130">
        <v>5458.9430000000002</v>
      </c>
      <c r="AU8" s="130">
        <v>6001.4699999999993</v>
      </c>
      <c r="AV8" s="130">
        <v>6760.8600000000006</v>
      </c>
      <c r="AW8" s="529">
        <v>6367.8419999999996</v>
      </c>
      <c r="AX8" s="529">
        <v>6212.3019999999997</v>
      </c>
      <c r="AY8" s="529">
        <v>6631.5199999999995</v>
      </c>
      <c r="AZ8" s="529">
        <v>6949.7139999999999</v>
      </c>
      <c r="BA8" s="529">
        <v>6405.29</v>
      </c>
      <c r="BB8" s="529">
        <v>5594.0110000000004</v>
      </c>
      <c r="BC8" s="529">
        <v>6064.14</v>
      </c>
      <c r="BD8" s="529">
        <v>6861.6440000000002</v>
      </c>
      <c r="BE8" s="529">
        <v>6042.6660000000002</v>
      </c>
      <c r="BF8" s="529">
        <v>6168.3029999999999</v>
      </c>
      <c r="BG8" s="529">
        <v>6995.7110000000002</v>
      </c>
      <c r="BH8" s="529">
        <v>6935.8380000000006</v>
      </c>
      <c r="BI8" s="529">
        <v>6396.2830000000004</v>
      </c>
      <c r="BJ8" s="529">
        <v>6097.527</v>
      </c>
      <c r="BK8" s="529">
        <v>6956.0300000000007</v>
      </c>
      <c r="BL8" s="529">
        <v>6938.4139999999998</v>
      </c>
      <c r="BM8" s="529">
        <v>6693.2210000000005</v>
      </c>
      <c r="BN8" s="529">
        <v>6670.5350000000008</v>
      </c>
      <c r="BO8" s="529">
        <v>6907.4539999999997</v>
      </c>
      <c r="BP8" s="529">
        <v>6858.7660000000005</v>
      </c>
    </row>
    <row r="9" spans="1:68" s="12" customFormat="1" ht="16.5" customHeight="1">
      <c r="A9" s="296" t="s">
        <v>94</v>
      </c>
      <c r="B9" s="10"/>
      <c r="C9" s="55" t="s">
        <v>246</v>
      </c>
      <c r="D9" s="14"/>
      <c r="E9" s="130">
        <v>615.48199999999997</v>
      </c>
      <c r="F9" s="130">
        <v>724.88800000000003</v>
      </c>
      <c r="G9" s="130">
        <v>897.1389999999999</v>
      </c>
      <c r="H9" s="130">
        <v>1046.7260000000001</v>
      </c>
      <c r="I9" s="130">
        <v>1252.346</v>
      </c>
      <c r="J9" s="130">
        <v>1285.5329999999999</v>
      </c>
      <c r="K9" s="130">
        <v>1500.2190000000001</v>
      </c>
      <c r="L9" s="130">
        <v>1753.078</v>
      </c>
      <c r="M9" s="130">
        <v>2426.7240000000002</v>
      </c>
      <c r="N9" s="130">
        <v>3112.299</v>
      </c>
      <c r="O9" s="130">
        <v>2912.8869999999997</v>
      </c>
      <c r="P9" s="130">
        <v>2723.759</v>
      </c>
      <c r="Q9" s="529">
        <v>2806.893</v>
      </c>
      <c r="R9" s="130">
        <v>2722.3910000000001</v>
      </c>
      <c r="S9" s="130"/>
      <c r="T9" s="130">
        <v>749.25200000000007</v>
      </c>
      <c r="U9" s="130">
        <v>716.65100000000007</v>
      </c>
      <c r="V9" s="130">
        <v>897.1389999999999</v>
      </c>
      <c r="W9" s="130">
        <v>875.36</v>
      </c>
      <c r="X9" s="130">
        <v>893.22399999999993</v>
      </c>
      <c r="Y9" s="130">
        <v>957.78600000000006</v>
      </c>
      <c r="Z9" s="130">
        <v>1046.7260000000001</v>
      </c>
      <c r="AA9" s="130">
        <v>1113.8920000000001</v>
      </c>
      <c r="AB9" s="130">
        <v>1186.0610000000001</v>
      </c>
      <c r="AC9" s="130">
        <v>1294.4659999999999</v>
      </c>
      <c r="AD9" s="130">
        <v>1252.346</v>
      </c>
      <c r="AE9" s="130">
        <v>1522.6610000000001</v>
      </c>
      <c r="AF9" s="130">
        <v>1572.575</v>
      </c>
      <c r="AG9" s="130">
        <v>1409.9839999999999</v>
      </c>
      <c r="AH9" s="130">
        <v>1285.5329999999999</v>
      </c>
      <c r="AI9" s="130">
        <v>1623.3979999999999</v>
      </c>
      <c r="AJ9" s="130">
        <v>1791.9770000000001</v>
      </c>
      <c r="AK9" s="130">
        <v>1557.818</v>
      </c>
      <c r="AL9" s="130">
        <v>1500.2190000000001</v>
      </c>
      <c r="AM9" s="130">
        <v>1698.7049999999999</v>
      </c>
      <c r="AN9" s="130">
        <v>1941.5240000000001</v>
      </c>
      <c r="AO9" s="130">
        <v>1891.2860000000001</v>
      </c>
      <c r="AP9" s="130">
        <v>1753.078</v>
      </c>
      <c r="AQ9" s="130">
        <v>2036.0060000000001</v>
      </c>
      <c r="AR9" s="130">
        <v>2514.7490000000003</v>
      </c>
      <c r="AS9" s="130">
        <v>2519.165</v>
      </c>
      <c r="AT9" s="130">
        <v>2426.7240000000002</v>
      </c>
      <c r="AU9" s="130">
        <v>2917.7709999999997</v>
      </c>
      <c r="AV9" s="130">
        <v>3623.2739999999999</v>
      </c>
      <c r="AW9" s="529">
        <v>3338.1690000000003</v>
      </c>
      <c r="AX9" s="529">
        <v>3112.299</v>
      </c>
      <c r="AY9" s="529">
        <v>3535.9059999999999</v>
      </c>
      <c r="AZ9" s="529">
        <v>3873.5720000000001</v>
      </c>
      <c r="BA9" s="529">
        <v>3576.34</v>
      </c>
      <c r="BB9" s="529">
        <v>2912.8869999999997</v>
      </c>
      <c r="BC9" s="529">
        <v>3218.2629999999999</v>
      </c>
      <c r="BD9" s="529">
        <v>3749.29</v>
      </c>
      <c r="BE9" s="529">
        <v>2990.154</v>
      </c>
      <c r="BF9" s="529">
        <v>2723.759</v>
      </c>
      <c r="BG9" s="529">
        <v>3354.9110000000001</v>
      </c>
      <c r="BH9" s="529">
        <v>3423.8870000000002</v>
      </c>
      <c r="BI9" s="529">
        <v>3163.7400000000002</v>
      </c>
      <c r="BJ9" s="529">
        <v>2806.893</v>
      </c>
      <c r="BK9" s="529">
        <v>3463.16</v>
      </c>
      <c r="BL9" s="529">
        <v>3197.9990000000003</v>
      </c>
      <c r="BM9" s="529">
        <v>3138.1509999999998</v>
      </c>
      <c r="BN9" s="529">
        <v>2722.3910000000001</v>
      </c>
      <c r="BO9" s="529">
        <v>3080.748</v>
      </c>
      <c r="BP9" s="529">
        <v>3297.7069999999999</v>
      </c>
    </row>
    <row r="10" spans="1:68" s="12" customFormat="1" ht="16.5" customHeight="1">
      <c r="A10" s="103" t="s">
        <v>95</v>
      </c>
      <c r="B10" s="10"/>
      <c r="C10" s="55" t="s">
        <v>247</v>
      </c>
      <c r="D10" s="14"/>
      <c r="E10" s="130">
        <v>918.26700000000005</v>
      </c>
      <c r="F10" s="130">
        <v>1062.3510000000001</v>
      </c>
      <c r="G10" s="130">
        <v>1296.491</v>
      </c>
      <c r="H10" s="130">
        <v>1477.431</v>
      </c>
      <c r="I10" s="130">
        <v>1537.684</v>
      </c>
      <c r="J10" s="130">
        <v>1533.1420000000001</v>
      </c>
      <c r="K10" s="130">
        <v>1469.8229999999999</v>
      </c>
      <c r="L10" s="130">
        <v>1558.1030000000001</v>
      </c>
      <c r="M10" s="130">
        <v>1824.712</v>
      </c>
      <c r="N10" s="130">
        <v>1894.4970000000001</v>
      </c>
      <c r="O10" s="130">
        <v>1585.1990000000001</v>
      </c>
      <c r="P10" s="130">
        <v>1746.4630000000002</v>
      </c>
      <c r="Q10" s="529">
        <v>2101.8339999999998</v>
      </c>
      <c r="R10" s="130">
        <v>2132.3849999999998</v>
      </c>
      <c r="S10" s="130"/>
      <c r="T10" s="130">
        <v>1200.499</v>
      </c>
      <c r="U10" s="130">
        <v>1239.3719999999998</v>
      </c>
      <c r="V10" s="130">
        <v>1296.491</v>
      </c>
      <c r="W10" s="130">
        <v>1371.915</v>
      </c>
      <c r="X10" s="130">
        <v>1414.1</v>
      </c>
      <c r="Y10" s="130">
        <v>1467.2069999999999</v>
      </c>
      <c r="Z10" s="130">
        <v>1477.431</v>
      </c>
      <c r="AA10" s="130">
        <v>1473.1469999999999</v>
      </c>
      <c r="AB10" s="130">
        <v>1485.098</v>
      </c>
      <c r="AC10" s="130">
        <v>1506.692</v>
      </c>
      <c r="AD10" s="130">
        <v>1537.684</v>
      </c>
      <c r="AE10" s="130">
        <v>1530.7670000000001</v>
      </c>
      <c r="AF10" s="130">
        <v>1544.1759999999999</v>
      </c>
      <c r="AG10" s="130">
        <v>1597.261</v>
      </c>
      <c r="AH10" s="130">
        <v>1533.1420000000001</v>
      </c>
      <c r="AI10" s="130">
        <v>1519.056</v>
      </c>
      <c r="AJ10" s="130">
        <v>1504.3899999999999</v>
      </c>
      <c r="AK10" s="130">
        <v>1497.681</v>
      </c>
      <c r="AL10" s="130">
        <v>1469.8229999999999</v>
      </c>
      <c r="AM10" s="130">
        <v>1496.1209999999999</v>
      </c>
      <c r="AN10" s="130">
        <v>1480.6399999999999</v>
      </c>
      <c r="AO10" s="130">
        <v>1493.373</v>
      </c>
      <c r="AP10" s="130">
        <v>1558.1030000000001</v>
      </c>
      <c r="AQ10" s="130">
        <v>1600.0549999999998</v>
      </c>
      <c r="AR10" s="130">
        <v>1714.8820000000001</v>
      </c>
      <c r="AS10" s="130">
        <v>1800.223</v>
      </c>
      <c r="AT10" s="130">
        <v>1824.712</v>
      </c>
      <c r="AU10" s="130">
        <v>1842.9749999999999</v>
      </c>
      <c r="AV10" s="130">
        <v>1872.636</v>
      </c>
      <c r="AW10" s="529">
        <v>1883.6919999999998</v>
      </c>
      <c r="AX10" s="529">
        <v>1894.4970000000001</v>
      </c>
      <c r="AY10" s="529">
        <v>1875.2759999999998</v>
      </c>
      <c r="AZ10" s="529">
        <v>1892.489</v>
      </c>
      <c r="BA10" s="529">
        <v>1738.4860000000001</v>
      </c>
      <c r="BB10" s="529">
        <v>1585.1990000000001</v>
      </c>
      <c r="BC10" s="529">
        <v>1548.6489999999999</v>
      </c>
      <c r="BD10" s="529">
        <v>1563.819</v>
      </c>
      <c r="BE10" s="529">
        <v>1565.625</v>
      </c>
      <c r="BF10" s="529">
        <v>1746.4630000000002</v>
      </c>
      <c r="BG10" s="529">
        <v>2030.154</v>
      </c>
      <c r="BH10" s="529">
        <v>2021.2060000000001</v>
      </c>
      <c r="BI10" s="529">
        <v>1973.1970000000001</v>
      </c>
      <c r="BJ10" s="529">
        <v>2101.8339999999998</v>
      </c>
      <c r="BK10" s="529">
        <v>2111.442</v>
      </c>
      <c r="BL10" s="529">
        <v>2146.944</v>
      </c>
      <c r="BM10" s="529">
        <v>2125.4560000000001</v>
      </c>
      <c r="BN10" s="529">
        <v>2132.3849999999998</v>
      </c>
      <c r="BO10" s="529">
        <v>2100.4389999999999</v>
      </c>
      <c r="BP10" s="529">
        <v>2086.7419999999997</v>
      </c>
    </row>
    <row r="11" spans="1:68" s="12" customFormat="1" ht="16.5" customHeight="1">
      <c r="A11" s="103" t="s">
        <v>98</v>
      </c>
      <c r="B11" s="72"/>
      <c r="C11" s="237" t="s">
        <v>248</v>
      </c>
      <c r="D11" s="14"/>
      <c r="E11" s="186">
        <v>632.91800000000001</v>
      </c>
      <c r="F11" s="186">
        <v>915.63300000000004</v>
      </c>
      <c r="G11" s="186">
        <v>730.471</v>
      </c>
      <c r="H11" s="186">
        <v>1068.5309999999999</v>
      </c>
      <c r="I11" s="186">
        <v>1326.6129999999998</v>
      </c>
      <c r="J11" s="186">
        <v>1087.153</v>
      </c>
      <c r="K11" s="186">
        <v>1114.6190000000001</v>
      </c>
      <c r="L11" s="186">
        <v>1092.105</v>
      </c>
      <c r="M11" s="186">
        <v>1207.5070000000001</v>
      </c>
      <c r="N11" s="186">
        <v>1205.5059999999999</v>
      </c>
      <c r="O11" s="186">
        <v>1095.924</v>
      </c>
      <c r="P11" s="186">
        <v>1698.0810000000001</v>
      </c>
      <c r="Q11" s="530">
        <v>1188.8009999999999</v>
      </c>
      <c r="R11" s="186">
        <v>1815.7599999999998</v>
      </c>
      <c r="S11" s="130"/>
      <c r="T11" s="186">
        <v>935.06600000000003</v>
      </c>
      <c r="U11" s="186">
        <v>1171.7379999999998</v>
      </c>
      <c r="V11" s="186">
        <v>730.471</v>
      </c>
      <c r="W11" s="186">
        <v>757.87599999999998</v>
      </c>
      <c r="X11" s="186">
        <v>1070.511</v>
      </c>
      <c r="Y11" s="186">
        <v>972.22800000000007</v>
      </c>
      <c r="Z11" s="186">
        <v>1068.5309999999999</v>
      </c>
      <c r="AA11" s="186">
        <v>1287.117</v>
      </c>
      <c r="AB11" s="186">
        <v>1438.7379999999998</v>
      </c>
      <c r="AC11" s="186">
        <v>1208.5809999999999</v>
      </c>
      <c r="AD11" s="186">
        <v>1326.6129999999998</v>
      </c>
      <c r="AE11" s="186">
        <v>1296.9950000000001</v>
      </c>
      <c r="AF11" s="186">
        <v>1463.5819999999999</v>
      </c>
      <c r="AG11" s="186">
        <v>1295.509</v>
      </c>
      <c r="AH11" s="186">
        <v>1087.153</v>
      </c>
      <c r="AI11" s="186">
        <v>1360.374</v>
      </c>
      <c r="AJ11" s="186">
        <v>1173.5139999999999</v>
      </c>
      <c r="AK11" s="186">
        <v>1080.739</v>
      </c>
      <c r="AL11" s="186">
        <v>1114.6190000000001</v>
      </c>
      <c r="AM11" s="186">
        <v>1136.3989999999999</v>
      </c>
      <c r="AN11" s="186">
        <v>1109.2930000000001</v>
      </c>
      <c r="AO11" s="186">
        <v>1014.8629999999999</v>
      </c>
      <c r="AP11" s="186">
        <v>1092.105</v>
      </c>
      <c r="AQ11" s="186">
        <v>1226.616</v>
      </c>
      <c r="AR11" s="186">
        <v>1300.6320000000001</v>
      </c>
      <c r="AS11" s="186">
        <v>1178.1979999999999</v>
      </c>
      <c r="AT11" s="186">
        <v>1207.5070000000001</v>
      </c>
      <c r="AU11" s="186">
        <v>1240.7239999999999</v>
      </c>
      <c r="AV11" s="186">
        <v>1264.95</v>
      </c>
      <c r="AW11" s="530">
        <v>1145.98</v>
      </c>
      <c r="AX11" s="530">
        <v>1205.5059999999999</v>
      </c>
      <c r="AY11" s="530">
        <v>1220.338</v>
      </c>
      <c r="AZ11" s="530">
        <v>1183.653</v>
      </c>
      <c r="BA11" s="530">
        <v>1090.4649999999999</v>
      </c>
      <c r="BB11" s="530">
        <v>1095.924</v>
      </c>
      <c r="BC11" s="530">
        <v>1297.2280000000001</v>
      </c>
      <c r="BD11" s="530">
        <v>1548.5350000000001</v>
      </c>
      <c r="BE11" s="530">
        <v>1486.8870000000002</v>
      </c>
      <c r="BF11" s="530">
        <v>1698.0810000000001</v>
      </c>
      <c r="BG11" s="530">
        <v>1610.646</v>
      </c>
      <c r="BH11" s="530">
        <v>1490.7450000000001</v>
      </c>
      <c r="BI11" s="530">
        <v>1259.346</v>
      </c>
      <c r="BJ11" s="530">
        <v>1188.8009999999999</v>
      </c>
      <c r="BK11" s="530">
        <v>1381.4280000000001</v>
      </c>
      <c r="BL11" s="530">
        <v>1593.47</v>
      </c>
      <c r="BM11" s="530">
        <v>1429.614</v>
      </c>
      <c r="BN11" s="530">
        <v>1815.7599999999998</v>
      </c>
      <c r="BO11" s="530">
        <v>1726.2669999999998</v>
      </c>
      <c r="BP11" s="530">
        <v>1474.316</v>
      </c>
    </row>
    <row r="12" spans="1:68" s="6" customFormat="1" ht="16.5" customHeight="1">
      <c r="A12" s="103" t="s">
        <v>101</v>
      </c>
      <c r="B12" s="14"/>
      <c r="C12" s="14" t="s">
        <v>249</v>
      </c>
      <c r="D12" s="14"/>
      <c r="E12" s="130">
        <v>6334.1210000000001</v>
      </c>
      <c r="F12" s="130">
        <v>6553.8979999999992</v>
      </c>
      <c r="G12" s="130">
        <v>7303.2199999999993</v>
      </c>
      <c r="H12" s="130">
        <v>7525.7950000000001</v>
      </c>
      <c r="I12" s="130">
        <v>8614.5329999999994</v>
      </c>
      <c r="J12" s="130">
        <v>10127.572</v>
      </c>
      <c r="K12" s="130">
        <v>10000.539999999999</v>
      </c>
      <c r="L12" s="130">
        <v>9525.8359999999993</v>
      </c>
      <c r="M12" s="130">
        <v>9553.878999999999</v>
      </c>
      <c r="N12" s="130">
        <v>9478.8880000000008</v>
      </c>
      <c r="O12" s="130">
        <v>12188.130000000001</v>
      </c>
      <c r="P12" s="130">
        <v>11613.935000000001</v>
      </c>
      <c r="Q12" s="529">
        <v>12190.608</v>
      </c>
      <c r="R12" s="130">
        <v>12444.82</v>
      </c>
      <c r="S12" s="130"/>
      <c r="T12" s="130">
        <v>7364.4619999999995</v>
      </c>
      <c r="U12" s="130">
        <v>7504.3779999999997</v>
      </c>
      <c r="V12" s="130">
        <v>7303.2199999999993</v>
      </c>
      <c r="W12" s="130">
        <v>7682.0520000000006</v>
      </c>
      <c r="X12" s="130">
        <v>7758.56</v>
      </c>
      <c r="Y12" s="130">
        <v>7673.9259999999995</v>
      </c>
      <c r="Z12" s="130">
        <v>7525.7950000000001</v>
      </c>
      <c r="AA12" s="130">
        <v>7414.6350000000002</v>
      </c>
      <c r="AB12" s="130">
        <v>7602.2570000000005</v>
      </c>
      <c r="AC12" s="130">
        <v>8107.5690000000004</v>
      </c>
      <c r="AD12" s="130">
        <v>8614.5329999999994</v>
      </c>
      <c r="AE12" s="130">
        <v>8865.7789999999986</v>
      </c>
      <c r="AF12" s="130">
        <v>8994.3189999999995</v>
      </c>
      <c r="AG12" s="130">
        <v>9627.3279999999995</v>
      </c>
      <c r="AH12" s="130">
        <v>10127.572</v>
      </c>
      <c r="AI12" s="130">
        <v>9812.1</v>
      </c>
      <c r="AJ12" s="130">
        <v>9947.6509999999998</v>
      </c>
      <c r="AK12" s="130">
        <v>10054.573</v>
      </c>
      <c r="AL12" s="130">
        <v>10000.539999999999</v>
      </c>
      <c r="AM12" s="130">
        <v>9539.7420000000002</v>
      </c>
      <c r="AN12" s="130">
        <v>9051.0589999999993</v>
      </c>
      <c r="AO12" s="130">
        <v>9173.3539999999994</v>
      </c>
      <c r="AP12" s="130">
        <v>9525.8359999999993</v>
      </c>
      <c r="AQ12" s="130">
        <v>8894.8820000000014</v>
      </c>
      <c r="AR12" s="130">
        <v>8802.1280000000006</v>
      </c>
      <c r="AS12" s="130">
        <v>9289.1190000000006</v>
      </c>
      <c r="AT12" s="130">
        <v>9553.878999999999</v>
      </c>
      <c r="AU12" s="130">
        <v>8981.4529999999995</v>
      </c>
      <c r="AV12" s="130">
        <v>8169.0399999999991</v>
      </c>
      <c r="AW12" s="529">
        <v>8613.6729999999989</v>
      </c>
      <c r="AX12" s="529">
        <v>9478.8880000000008</v>
      </c>
      <c r="AY12" s="529">
        <v>9274.3119999999999</v>
      </c>
      <c r="AZ12" s="529">
        <v>9620.6929999999993</v>
      </c>
      <c r="BA12" s="529">
        <v>10834.846000000001</v>
      </c>
      <c r="BB12" s="529">
        <v>12188.130000000001</v>
      </c>
      <c r="BC12" s="529">
        <v>11689.402</v>
      </c>
      <c r="BD12" s="529">
        <v>11116.407000000001</v>
      </c>
      <c r="BE12" s="529">
        <v>11735.049000000001</v>
      </c>
      <c r="BF12" s="529">
        <v>11613.935000000001</v>
      </c>
      <c r="BG12" s="529">
        <v>10814.789000000001</v>
      </c>
      <c r="BH12" s="529">
        <v>11011.767</v>
      </c>
      <c r="BI12" s="529">
        <v>11641.325999999999</v>
      </c>
      <c r="BJ12" s="529">
        <v>12190.608</v>
      </c>
      <c r="BK12" s="529">
        <v>11939.817999999999</v>
      </c>
      <c r="BL12" s="529">
        <v>12275.698</v>
      </c>
      <c r="BM12" s="529">
        <v>12714.61</v>
      </c>
      <c r="BN12" s="529">
        <v>12444.82</v>
      </c>
      <c r="BO12" s="529">
        <v>12795.562</v>
      </c>
      <c r="BP12" s="529">
        <v>13869.451999999999</v>
      </c>
    </row>
    <row r="13" spans="1:68" ht="16.5" customHeight="1">
      <c r="A13" s="103" t="s">
        <v>87</v>
      </c>
      <c r="B13" s="10"/>
      <c r="C13" s="55" t="s">
        <v>250</v>
      </c>
      <c r="D13" s="14"/>
      <c r="E13" s="130">
        <v>5914.6900000000005</v>
      </c>
      <c r="F13" s="130">
        <v>6070.49</v>
      </c>
      <c r="G13" s="130">
        <v>6682.7669999999998</v>
      </c>
      <c r="H13" s="130">
        <v>6990.6179999999995</v>
      </c>
      <c r="I13" s="130">
        <v>8077.9619999999995</v>
      </c>
      <c r="J13" s="130">
        <v>9709.1759999999995</v>
      </c>
      <c r="K13" s="130">
        <v>9619.7250000000004</v>
      </c>
      <c r="L13" s="130">
        <v>9147.1389999999992</v>
      </c>
      <c r="M13" s="130">
        <v>9172.6309999999994</v>
      </c>
      <c r="N13" s="130">
        <v>9139.5490000000009</v>
      </c>
      <c r="O13" s="130">
        <v>11888.446</v>
      </c>
      <c r="P13" s="130">
        <v>11339.807000000001</v>
      </c>
      <c r="Q13" s="529">
        <v>11893.032000000001</v>
      </c>
      <c r="R13" s="130">
        <v>12145.085999999999</v>
      </c>
      <c r="S13" s="130"/>
      <c r="T13" s="130">
        <v>6769.7479999999996</v>
      </c>
      <c r="U13" s="130">
        <v>6873.1660000000002</v>
      </c>
      <c r="V13" s="130">
        <v>6682.7669999999998</v>
      </c>
      <c r="W13" s="130">
        <v>7115.746000000001</v>
      </c>
      <c r="X13" s="130">
        <v>7231.4110000000001</v>
      </c>
      <c r="Y13" s="130">
        <v>7123.3559999999998</v>
      </c>
      <c r="Z13" s="130">
        <v>6990.6179999999995</v>
      </c>
      <c r="AA13" s="130">
        <v>6888.1089999999995</v>
      </c>
      <c r="AB13" s="130">
        <v>7087.5240000000003</v>
      </c>
      <c r="AC13" s="130">
        <v>7569.0720000000001</v>
      </c>
      <c r="AD13" s="130">
        <v>8077.9619999999995</v>
      </c>
      <c r="AE13" s="130">
        <v>8359.4520000000011</v>
      </c>
      <c r="AF13" s="130">
        <v>8533.9240000000009</v>
      </c>
      <c r="AG13" s="130">
        <v>9163.76</v>
      </c>
      <c r="AH13" s="130">
        <v>9709.1759999999995</v>
      </c>
      <c r="AI13" s="130">
        <v>9442.6440000000002</v>
      </c>
      <c r="AJ13" s="130">
        <v>9589.9989999999998</v>
      </c>
      <c r="AK13" s="130">
        <v>9687.128999999999</v>
      </c>
      <c r="AL13" s="130">
        <v>9619.7250000000004</v>
      </c>
      <c r="AM13" s="130">
        <v>9182.2340000000004</v>
      </c>
      <c r="AN13" s="130">
        <v>8716.0300000000007</v>
      </c>
      <c r="AO13" s="130">
        <v>8813.9830000000002</v>
      </c>
      <c r="AP13" s="130">
        <v>9147.1389999999992</v>
      </c>
      <c r="AQ13" s="130">
        <v>8551.4549999999999</v>
      </c>
      <c r="AR13" s="130">
        <v>8460.027</v>
      </c>
      <c r="AS13" s="130">
        <v>8934.996000000001</v>
      </c>
      <c r="AT13" s="130">
        <v>9172.6309999999994</v>
      </c>
      <c r="AU13" s="130">
        <v>8604.3580000000002</v>
      </c>
      <c r="AV13" s="130">
        <v>7821.8039999999992</v>
      </c>
      <c r="AW13" s="529">
        <v>8267.6669999999995</v>
      </c>
      <c r="AX13" s="529">
        <v>9139.5490000000009</v>
      </c>
      <c r="AY13" s="529">
        <v>8953.9929999999986</v>
      </c>
      <c r="AZ13" s="529">
        <v>9309.7910000000011</v>
      </c>
      <c r="BA13" s="529">
        <v>10529.675999999999</v>
      </c>
      <c r="BB13" s="529">
        <v>11888.446</v>
      </c>
      <c r="BC13" s="529">
        <v>11358.925999999999</v>
      </c>
      <c r="BD13" s="529">
        <v>10735.16</v>
      </c>
      <c r="BE13" s="529">
        <v>11322.924000000001</v>
      </c>
      <c r="BF13" s="529">
        <v>11339.807000000001</v>
      </c>
      <c r="BG13" s="529">
        <v>10545.177</v>
      </c>
      <c r="BH13" s="529">
        <v>10708.615</v>
      </c>
      <c r="BI13" s="529">
        <v>11313.013000000001</v>
      </c>
      <c r="BJ13" s="529">
        <v>11893.032000000001</v>
      </c>
      <c r="BK13" s="529">
        <v>11666.178</v>
      </c>
      <c r="BL13" s="529">
        <v>11973.897999999999</v>
      </c>
      <c r="BM13" s="529">
        <v>12403.785</v>
      </c>
      <c r="BN13" s="529">
        <v>12145.085999999999</v>
      </c>
      <c r="BO13" s="529">
        <v>12551.289999999999</v>
      </c>
      <c r="BP13" s="529">
        <v>13624.554999999998</v>
      </c>
    </row>
    <row r="14" spans="1:68" ht="16.5" customHeight="1">
      <c r="A14" s="103" t="s">
        <v>89</v>
      </c>
      <c r="B14" s="72"/>
      <c r="C14" s="237" t="s">
        <v>251</v>
      </c>
      <c r="D14" s="14"/>
      <c r="E14" s="186">
        <v>419.43100000000004</v>
      </c>
      <c r="F14" s="186">
        <v>483.40800000000002</v>
      </c>
      <c r="G14" s="186">
        <v>620.45299999999997</v>
      </c>
      <c r="H14" s="186">
        <v>535.17700000000002</v>
      </c>
      <c r="I14" s="186">
        <v>536.57100000000003</v>
      </c>
      <c r="J14" s="186">
        <v>418.39600000000002</v>
      </c>
      <c r="K14" s="186">
        <v>380.815</v>
      </c>
      <c r="L14" s="186">
        <v>378.697</v>
      </c>
      <c r="M14" s="186">
        <v>381.24799999999999</v>
      </c>
      <c r="N14" s="186">
        <v>339.339</v>
      </c>
      <c r="O14" s="186">
        <v>299.68400000000003</v>
      </c>
      <c r="P14" s="186">
        <v>274.12800000000004</v>
      </c>
      <c r="Q14" s="530">
        <v>297.57600000000002</v>
      </c>
      <c r="R14" s="186">
        <v>299.73400000000004</v>
      </c>
      <c r="S14" s="130"/>
      <c r="T14" s="186">
        <v>594.71399999999994</v>
      </c>
      <c r="U14" s="186">
        <v>631.21199999999999</v>
      </c>
      <c r="V14" s="186">
        <v>620.45299999999997</v>
      </c>
      <c r="W14" s="186">
        <v>566.30600000000004</v>
      </c>
      <c r="X14" s="186">
        <v>527.149</v>
      </c>
      <c r="Y14" s="186">
        <v>550.56899999999996</v>
      </c>
      <c r="Z14" s="186">
        <v>535.17700000000002</v>
      </c>
      <c r="AA14" s="186">
        <v>526.52600000000007</v>
      </c>
      <c r="AB14" s="186">
        <v>514.73299999999995</v>
      </c>
      <c r="AC14" s="186">
        <v>538.49700000000007</v>
      </c>
      <c r="AD14" s="186">
        <v>536.57100000000003</v>
      </c>
      <c r="AE14" s="186">
        <v>506.32700000000006</v>
      </c>
      <c r="AF14" s="186">
        <v>460.39499999999998</v>
      </c>
      <c r="AG14" s="186">
        <v>463.56800000000004</v>
      </c>
      <c r="AH14" s="186">
        <v>418.39600000000002</v>
      </c>
      <c r="AI14" s="186">
        <v>369.45699999999999</v>
      </c>
      <c r="AJ14" s="186">
        <v>357.65100000000001</v>
      </c>
      <c r="AK14" s="186">
        <v>367.44299999999998</v>
      </c>
      <c r="AL14" s="186">
        <v>380.815</v>
      </c>
      <c r="AM14" s="186">
        <v>357.50900000000001</v>
      </c>
      <c r="AN14" s="186">
        <v>335.03000000000003</v>
      </c>
      <c r="AO14" s="186">
        <v>359.37099999999998</v>
      </c>
      <c r="AP14" s="186">
        <v>378.697</v>
      </c>
      <c r="AQ14" s="186">
        <v>343.42600000000004</v>
      </c>
      <c r="AR14" s="186">
        <v>342.10199999999998</v>
      </c>
      <c r="AS14" s="186">
        <v>354.12299999999999</v>
      </c>
      <c r="AT14" s="186">
        <v>381.24799999999999</v>
      </c>
      <c r="AU14" s="186">
        <v>377.09499999999997</v>
      </c>
      <c r="AV14" s="186">
        <v>347.23599999999999</v>
      </c>
      <c r="AW14" s="530">
        <v>346.00599999999997</v>
      </c>
      <c r="AX14" s="530">
        <v>339.339</v>
      </c>
      <c r="AY14" s="530">
        <v>320.31900000000002</v>
      </c>
      <c r="AZ14" s="530">
        <v>310.90300000000002</v>
      </c>
      <c r="BA14" s="530">
        <v>305.16999999999996</v>
      </c>
      <c r="BB14" s="530">
        <v>299.68400000000003</v>
      </c>
      <c r="BC14" s="530">
        <v>330.476</v>
      </c>
      <c r="BD14" s="530">
        <v>381.24699999999996</v>
      </c>
      <c r="BE14" s="530">
        <v>412.125</v>
      </c>
      <c r="BF14" s="530">
        <v>274.12800000000004</v>
      </c>
      <c r="BG14" s="530">
        <v>269.61199999999997</v>
      </c>
      <c r="BH14" s="530">
        <v>303.15199999999999</v>
      </c>
      <c r="BI14" s="530">
        <v>328.31299999999999</v>
      </c>
      <c r="BJ14" s="530">
        <v>297.57600000000002</v>
      </c>
      <c r="BK14" s="530">
        <v>273.64</v>
      </c>
      <c r="BL14" s="530">
        <v>301.80100000000004</v>
      </c>
      <c r="BM14" s="530">
        <v>310.82499999999999</v>
      </c>
      <c r="BN14" s="530">
        <v>299.73400000000004</v>
      </c>
      <c r="BO14" s="530">
        <v>244.27199999999999</v>
      </c>
      <c r="BP14" s="530">
        <v>244.89699999999999</v>
      </c>
    </row>
    <row r="15" spans="1:68" ht="16.5" customHeight="1">
      <c r="A15" s="101" t="s">
        <v>84</v>
      </c>
      <c r="B15" s="14"/>
      <c r="C15" s="14" t="s">
        <v>21</v>
      </c>
      <c r="D15" s="14"/>
      <c r="E15" s="130">
        <v>283.34399999999999</v>
      </c>
      <c r="F15" s="130">
        <v>659.62200000000007</v>
      </c>
      <c r="G15" s="130">
        <v>472.34</v>
      </c>
      <c r="H15" s="130">
        <v>290.78300000000002</v>
      </c>
      <c r="I15" s="130">
        <v>159.12</v>
      </c>
      <c r="J15" s="130">
        <v>437</v>
      </c>
      <c r="K15" s="130">
        <v>173.51600000000002</v>
      </c>
      <c r="L15" s="130">
        <v>146.07900000000001</v>
      </c>
      <c r="M15" s="130">
        <v>160.69200000000001</v>
      </c>
      <c r="N15" s="130">
        <v>170.08599999999998</v>
      </c>
      <c r="O15" s="130">
        <v>126.92400000000001</v>
      </c>
      <c r="P15" s="130">
        <v>366.53100000000001</v>
      </c>
      <c r="Q15" s="529">
        <v>422.85</v>
      </c>
      <c r="R15" s="130">
        <v>356.37099999999998</v>
      </c>
      <c r="S15" s="130"/>
      <c r="T15" s="130">
        <v>606.327</v>
      </c>
      <c r="U15" s="130">
        <v>473.15</v>
      </c>
      <c r="V15" s="130">
        <v>472.34</v>
      </c>
      <c r="W15" s="130">
        <v>177.708</v>
      </c>
      <c r="X15" s="130">
        <v>226.89299999999997</v>
      </c>
      <c r="Y15" s="130">
        <v>327.077</v>
      </c>
      <c r="Z15" s="130">
        <v>290.78300000000002</v>
      </c>
      <c r="AA15" s="130">
        <v>300.291</v>
      </c>
      <c r="AB15" s="130">
        <v>256.27600000000001</v>
      </c>
      <c r="AC15" s="130">
        <v>164.28199999999998</v>
      </c>
      <c r="AD15" s="130">
        <v>159.12</v>
      </c>
      <c r="AE15" s="130">
        <v>162.49799999999999</v>
      </c>
      <c r="AF15" s="130">
        <v>341.22800000000001</v>
      </c>
      <c r="AG15" s="130">
        <v>453.11099999999999</v>
      </c>
      <c r="AH15" s="130">
        <v>437</v>
      </c>
      <c r="AI15" s="130">
        <v>410.79399999999998</v>
      </c>
      <c r="AJ15" s="130">
        <v>325.69099999999997</v>
      </c>
      <c r="AK15" s="130">
        <v>95.147999999999996</v>
      </c>
      <c r="AL15" s="130">
        <v>173.51600000000002</v>
      </c>
      <c r="AM15" s="130">
        <v>184.01</v>
      </c>
      <c r="AN15" s="130">
        <v>171.739</v>
      </c>
      <c r="AO15" s="130">
        <v>162.042</v>
      </c>
      <c r="AP15" s="130">
        <v>146.07900000000001</v>
      </c>
      <c r="AQ15" s="130">
        <v>141.56199999999998</v>
      </c>
      <c r="AR15" s="130">
        <v>141.51400000000001</v>
      </c>
      <c r="AS15" s="130">
        <v>141.452</v>
      </c>
      <c r="AT15" s="130">
        <v>160.69200000000001</v>
      </c>
      <c r="AU15" s="130">
        <v>180.51600000000002</v>
      </c>
      <c r="AV15" s="130">
        <v>180.98499999999999</v>
      </c>
      <c r="AW15" s="529">
        <v>200.53</v>
      </c>
      <c r="AX15" s="529">
        <v>170.08599999999998</v>
      </c>
      <c r="AY15" s="529">
        <v>80.665999999999997</v>
      </c>
      <c r="AZ15" s="529">
        <v>81.165999999999997</v>
      </c>
      <c r="BA15" s="529">
        <v>239.13600000000002</v>
      </c>
      <c r="BB15" s="529">
        <v>126.92400000000001</v>
      </c>
      <c r="BC15" s="529">
        <v>125.91400000000002</v>
      </c>
      <c r="BD15" s="529">
        <v>125.904</v>
      </c>
      <c r="BE15" s="529">
        <v>202.65600000000001</v>
      </c>
      <c r="BF15" s="529">
        <v>366.53100000000001</v>
      </c>
      <c r="BG15" s="529">
        <v>384.85900000000004</v>
      </c>
      <c r="BH15" s="529">
        <v>384.32900000000001</v>
      </c>
      <c r="BI15" s="529">
        <v>307.38099999999997</v>
      </c>
      <c r="BJ15" s="529">
        <v>422.85</v>
      </c>
      <c r="BK15" s="529">
        <v>235.29599999999999</v>
      </c>
      <c r="BL15" s="529">
        <v>215.14600000000002</v>
      </c>
      <c r="BM15" s="529">
        <v>183.08199999999999</v>
      </c>
      <c r="BN15" s="529">
        <v>356.37099999999998</v>
      </c>
      <c r="BO15" s="529">
        <v>225.25</v>
      </c>
      <c r="BP15" s="529">
        <v>180.75700000000001</v>
      </c>
    </row>
    <row r="16" spans="1:68" ht="16.5" customHeight="1">
      <c r="A16" s="101" t="s">
        <v>90</v>
      </c>
      <c r="B16" s="14"/>
      <c r="C16" s="14" t="s">
        <v>20</v>
      </c>
      <c r="D16" s="14"/>
      <c r="E16" s="130">
        <v>103.059</v>
      </c>
      <c r="F16" s="130">
        <v>93.128999999999991</v>
      </c>
      <c r="G16" s="130">
        <v>75.512</v>
      </c>
      <c r="H16" s="130">
        <v>26.477999999999998</v>
      </c>
      <c r="I16" s="130">
        <v>22.027000000000001</v>
      </c>
      <c r="J16" s="130">
        <v>15.1</v>
      </c>
      <c r="K16" s="130">
        <v>15.1</v>
      </c>
      <c r="L16" s="130">
        <v>0.6</v>
      </c>
      <c r="M16" s="130">
        <v>0</v>
      </c>
      <c r="N16" s="130">
        <v>0</v>
      </c>
      <c r="O16" s="130">
        <v>0</v>
      </c>
      <c r="P16" s="130">
        <v>0</v>
      </c>
      <c r="Q16" s="529">
        <v>0</v>
      </c>
      <c r="R16" s="130">
        <v>0</v>
      </c>
      <c r="S16" s="130"/>
      <c r="T16" s="130">
        <v>94.945000000000007</v>
      </c>
      <c r="U16" s="130">
        <v>90.366</v>
      </c>
      <c r="V16" s="130">
        <v>75.512</v>
      </c>
      <c r="W16" s="130">
        <v>34.143000000000001</v>
      </c>
      <c r="X16" s="130">
        <v>24.076000000000001</v>
      </c>
      <c r="Y16" s="130">
        <v>27.657</v>
      </c>
      <c r="Z16" s="130">
        <v>26.477999999999998</v>
      </c>
      <c r="AA16" s="130">
        <v>26.320999999999998</v>
      </c>
      <c r="AB16" s="130">
        <v>26.295999999999999</v>
      </c>
      <c r="AC16" s="130">
        <v>23.136000000000003</v>
      </c>
      <c r="AD16" s="130">
        <v>22.027000000000001</v>
      </c>
      <c r="AE16" s="130">
        <v>15.727</v>
      </c>
      <c r="AF16" s="130">
        <v>15.478999999999999</v>
      </c>
      <c r="AG16" s="130">
        <v>15.478999999999999</v>
      </c>
      <c r="AH16" s="130">
        <v>15.1</v>
      </c>
      <c r="AI16" s="130">
        <v>15.36</v>
      </c>
      <c r="AJ16" s="130">
        <v>15.1</v>
      </c>
      <c r="AK16" s="130">
        <v>15.1</v>
      </c>
      <c r="AL16" s="130">
        <v>15.1</v>
      </c>
      <c r="AM16" s="130">
        <v>13.1</v>
      </c>
      <c r="AN16" s="130">
        <v>13.1</v>
      </c>
      <c r="AO16" s="130">
        <v>2.1</v>
      </c>
      <c r="AP16" s="130">
        <v>0.6</v>
      </c>
      <c r="AQ16" s="130">
        <v>0</v>
      </c>
      <c r="AR16" s="130">
        <v>0</v>
      </c>
      <c r="AS16" s="130">
        <v>0</v>
      </c>
      <c r="AT16" s="130">
        <v>0</v>
      </c>
      <c r="AU16" s="130">
        <v>0</v>
      </c>
      <c r="AV16" s="130">
        <v>0</v>
      </c>
      <c r="AW16" s="529">
        <v>0</v>
      </c>
      <c r="AX16" s="529">
        <v>0</v>
      </c>
      <c r="AY16" s="529">
        <v>0</v>
      </c>
      <c r="AZ16" s="529">
        <v>0</v>
      </c>
      <c r="BA16" s="529">
        <v>0</v>
      </c>
      <c r="BB16" s="529">
        <v>0</v>
      </c>
      <c r="BC16" s="529">
        <v>0</v>
      </c>
      <c r="BD16" s="529">
        <v>0</v>
      </c>
      <c r="BE16" s="529">
        <v>0</v>
      </c>
      <c r="BF16" s="529">
        <v>0</v>
      </c>
      <c r="BG16" s="529">
        <v>0</v>
      </c>
      <c r="BH16" s="529">
        <v>0</v>
      </c>
      <c r="BI16" s="529">
        <v>0</v>
      </c>
      <c r="BJ16" s="529">
        <v>0</v>
      </c>
      <c r="BK16" s="529">
        <v>0</v>
      </c>
      <c r="BL16" s="529">
        <v>0</v>
      </c>
      <c r="BM16" s="529">
        <v>0</v>
      </c>
      <c r="BN16" s="529">
        <v>0</v>
      </c>
      <c r="BO16" s="529">
        <v>0</v>
      </c>
      <c r="BP16" s="529">
        <v>50</v>
      </c>
    </row>
    <row r="17" spans="1:68" ht="16.5" customHeight="1">
      <c r="A17" s="101" t="s">
        <v>91</v>
      </c>
      <c r="B17" s="32"/>
      <c r="C17" s="32" t="s">
        <v>252</v>
      </c>
      <c r="D17" s="14"/>
      <c r="E17" s="186">
        <v>13.587</v>
      </c>
      <c r="F17" s="186">
        <v>19.138999999999999</v>
      </c>
      <c r="G17" s="186">
        <v>9.6839999999999993</v>
      </c>
      <c r="H17" s="186">
        <v>6.3319999999999999</v>
      </c>
      <c r="I17" s="186">
        <v>0.47899999999999998</v>
      </c>
      <c r="J17" s="186">
        <v>0.65700000000000003</v>
      </c>
      <c r="K17" s="186">
        <v>0.89700000000000002</v>
      </c>
      <c r="L17" s="186">
        <v>0</v>
      </c>
      <c r="M17" s="186">
        <v>0</v>
      </c>
      <c r="N17" s="186">
        <v>0</v>
      </c>
      <c r="O17" s="186">
        <v>0</v>
      </c>
      <c r="P17" s="186">
        <v>0</v>
      </c>
      <c r="Q17" s="530">
        <v>0</v>
      </c>
      <c r="R17" s="186">
        <v>0</v>
      </c>
      <c r="S17" s="130"/>
      <c r="T17" s="186">
        <v>7.9450000000000003</v>
      </c>
      <c r="U17" s="186">
        <v>10.217000000000001</v>
      </c>
      <c r="V17" s="186">
        <v>9.6839999999999993</v>
      </c>
      <c r="W17" s="186">
        <v>7.8510000000000009</v>
      </c>
      <c r="X17" s="186">
        <v>6.2949999999999999</v>
      </c>
      <c r="Y17" s="186">
        <v>8.39</v>
      </c>
      <c r="Z17" s="186">
        <v>6.3319999999999999</v>
      </c>
      <c r="AA17" s="186">
        <v>5.6979999999999995</v>
      </c>
      <c r="AB17" s="186">
        <v>2.1469999999999998</v>
      </c>
      <c r="AC17" s="186">
        <v>0.22599999999999998</v>
      </c>
      <c r="AD17" s="186">
        <v>0.47899999999999998</v>
      </c>
      <c r="AE17" s="186">
        <v>0.13999999999999999</v>
      </c>
      <c r="AF17" s="186">
        <v>9.2999999999999999E-2</v>
      </c>
      <c r="AG17" s="186">
        <v>0.3</v>
      </c>
      <c r="AH17" s="186">
        <v>0.65700000000000003</v>
      </c>
      <c r="AI17" s="186">
        <v>0</v>
      </c>
      <c r="AJ17" s="186">
        <v>0.21299999999999999</v>
      </c>
      <c r="AK17" s="186">
        <v>0.38200000000000001</v>
      </c>
      <c r="AL17" s="186">
        <v>0.89700000000000002</v>
      </c>
      <c r="AM17" s="186">
        <v>3.9E-2</v>
      </c>
      <c r="AN17" s="186">
        <v>0</v>
      </c>
      <c r="AO17" s="186">
        <v>0</v>
      </c>
      <c r="AP17" s="186">
        <v>0</v>
      </c>
      <c r="AQ17" s="186">
        <v>0</v>
      </c>
      <c r="AR17" s="186">
        <v>0</v>
      </c>
      <c r="AS17" s="186">
        <v>0</v>
      </c>
      <c r="AT17" s="186">
        <v>0</v>
      </c>
      <c r="AU17" s="186">
        <v>0</v>
      </c>
      <c r="AV17" s="186">
        <v>0</v>
      </c>
      <c r="AW17" s="530">
        <v>0</v>
      </c>
      <c r="AX17" s="530">
        <v>0</v>
      </c>
      <c r="AY17" s="530">
        <v>0</v>
      </c>
      <c r="AZ17" s="530">
        <v>0</v>
      </c>
      <c r="BA17" s="530">
        <v>0</v>
      </c>
      <c r="BB17" s="530">
        <v>0</v>
      </c>
      <c r="BC17" s="530">
        <v>0</v>
      </c>
      <c r="BD17" s="530">
        <v>0</v>
      </c>
      <c r="BE17" s="530">
        <v>0</v>
      </c>
      <c r="BF17" s="530">
        <v>0</v>
      </c>
      <c r="BG17" s="530">
        <v>0</v>
      </c>
      <c r="BH17" s="530">
        <v>0</v>
      </c>
      <c r="BI17" s="530">
        <v>0</v>
      </c>
      <c r="BJ17" s="530">
        <v>0</v>
      </c>
      <c r="BK17" s="530">
        <v>0</v>
      </c>
      <c r="BL17" s="530">
        <v>0</v>
      </c>
      <c r="BM17" s="530">
        <v>0</v>
      </c>
      <c r="BN17" s="530">
        <v>0</v>
      </c>
      <c r="BO17" s="530">
        <v>0</v>
      </c>
      <c r="BP17" s="530">
        <v>0</v>
      </c>
    </row>
    <row r="18" spans="1:68" ht="16.5" customHeight="1">
      <c r="A18" s="101" t="s">
        <v>924</v>
      </c>
      <c r="B18" s="10"/>
      <c r="C18" s="14" t="s">
        <v>254</v>
      </c>
      <c r="D18" s="14"/>
      <c r="E18" s="130">
        <v>209.56199999999998</v>
      </c>
      <c r="F18" s="130">
        <v>293.00100000000003</v>
      </c>
      <c r="G18" s="130">
        <v>294.83199999999999</v>
      </c>
      <c r="H18" s="130">
        <v>211.696</v>
      </c>
      <c r="I18" s="130">
        <v>189.815</v>
      </c>
      <c r="J18" s="130">
        <v>187.16500000000002</v>
      </c>
      <c r="K18" s="130">
        <v>207.358</v>
      </c>
      <c r="L18" s="130">
        <v>184.17599999999999</v>
      </c>
      <c r="M18" s="130">
        <v>375.81799999999998</v>
      </c>
      <c r="N18" s="130">
        <v>311.95999999999998</v>
      </c>
      <c r="O18" s="130">
        <v>317.39099999999996</v>
      </c>
      <c r="P18" s="130">
        <v>319.202</v>
      </c>
      <c r="Q18" s="529">
        <v>407.577</v>
      </c>
      <c r="R18" s="130">
        <v>457.34</v>
      </c>
      <c r="S18" s="130"/>
      <c r="T18" s="130">
        <v>395.80599999999998</v>
      </c>
      <c r="U18" s="130">
        <v>316.75200000000001</v>
      </c>
      <c r="V18" s="130">
        <v>294.83199999999999</v>
      </c>
      <c r="W18" s="130">
        <v>236.11999999999998</v>
      </c>
      <c r="X18" s="130">
        <v>215.82300000000001</v>
      </c>
      <c r="Y18" s="130">
        <v>214.95700000000002</v>
      </c>
      <c r="Z18" s="130">
        <v>211.696</v>
      </c>
      <c r="AA18" s="130">
        <v>204.92399999999998</v>
      </c>
      <c r="AB18" s="130">
        <v>188.95400000000001</v>
      </c>
      <c r="AC18" s="130">
        <v>197.02600000000001</v>
      </c>
      <c r="AD18" s="130">
        <v>189.815</v>
      </c>
      <c r="AE18" s="130">
        <v>192.26600000000002</v>
      </c>
      <c r="AF18" s="130">
        <v>190.64000000000001</v>
      </c>
      <c r="AG18" s="130">
        <v>191.87100000000001</v>
      </c>
      <c r="AH18" s="130">
        <v>187.16500000000002</v>
      </c>
      <c r="AI18" s="130">
        <v>184.41800000000001</v>
      </c>
      <c r="AJ18" s="130">
        <v>183.34800000000001</v>
      </c>
      <c r="AK18" s="130">
        <v>179.422</v>
      </c>
      <c r="AL18" s="130">
        <v>207.358</v>
      </c>
      <c r="AM18" s="130">
        <v>208.05900000000003</v>
      </c>
      <c r="AN18" s="130">
        <v>184.18</v>
      </c>
      <c r="AO18" s="130">
        <v>179.126</v>
      </c>
      <c r="AP18" s="130">
        <v>184.17599999999999</v>
      </c>
      <c r="AQ18" s="130">
        <v>204.761</v>
      </c>
      <c r="AR18" s="130">
        <v>362.89600000000002</v>
      </c>
      <c r="AS18" s="130">
        <v>352.375</v>
      </c>
      <c r="AT18" s="130">
        <v>375.81799999999998</v>
      </c>
      <c r="AU18" s="130">
        <v>394.02100000000002</v>
      </c>
      <c r="AV18" s="130">
        <v>347.238</v>
      </c>
      <c r="AW18" s="529">
        <v>316.03899999999999</v>
      </c>
      <c r="AX18" s="529">
        <v>311.95999999999998</v>
      </c>
      <c r="AY18" s="529">
        <v>299.78699999999998</v>
      </c>
      <c r="AZ18" s="529">
        <v>300.35700000000003</v>
      </c>
      <c r="BA18" s="529">
        <v>311.226</v>
      </c>
      <c r="BB18" s="529">
        <v>317.39099999999996</v>
      </c>
      <c r="BC18" s="529">
        <v>322.27499999999998</v>
      </c>
      <c r="BD18" s="529">
        <v>305.93099999999998</v>
      </c>
      <c r="BE18" s="529">
        <v>287.78800000000001</v>
      </c>
      <c r="BF18" s="529">
        <v>319.202</v>
      </c>
      <c r="BG18" s="529">
        <v>281.83199999999999</v>
      </c>
      <c r="BH18" s="529">
        <v>363.291</v>
      </c>
      <c r="BI18" s="529">
        <v>401.36</v>
      </c>
      <c r="BJ18" s="529">
        <v>407.577</v>
      </c>
      <c r="BK18" s="529">
        <v>436.29399999999998</v>
      </c>
      <c r="BL18" s="529">
        <v>467.70600000000002</v>
      </c>
      <c r="BM18" s="529">
        <v>471.89</v>
      </c>
      <c r="BN18" s="529">
        <v>457.34</v>
      </c>
      <c r="BO18" s="529">
        <v>484.03300000000002</v>
      </c>
      <c r="BP18" s="529">
        <v>508.40299999999996</v>
      </c>
    </row>
    <row r="19" spans="1:68" ht="16.5" customHeight="1">
      <c r="A19" s="101" t="s">
        <v>953</v>
      </c>
      <c r="B19" s="14"/>
      <c r="C19" s="14" t="s">
        <v>257</v>
      </c>
      <c r="D19" s="14"/>
      <c r="E19" s="139">
        <v>780</v>
      </c>
      <c r="F19" s="139">
        <v>710.06000000000006</v>
      </c>
      <c r="G19" s="139">
        <v>810</v>
      </c>
      <c r="H19" s="139">
        <v>790</v>
      </c>
      <c r="I19" s="139">
        <v>938.149</v>
      </c>
      <c r="J19" s="139">
        <v>1050</v>
      </c>
      <c r="K19" s="139">
        <v>1050</v>
      </c>
      <c r="L19" s="130">
        <v>910</v>
      </c>
      <c r="M19" s="130">
        <v>1040</v>
      </c>
      <c r="N19" s="130">
        <v>1150</v>
      </c>
      <c r="O19" s="130">
        <v>1390</v>
      </c>
      <c r="P19" s="130">
        <v>1740</v>
      </c>
      <c r="Q19" s="529">
        <v>1530.4079999999999</v>
      </c>
      <c r="R19" s="130">
        <v>1390.4590000000001</v>
      </c>
      <c r="S19" s="139"/>
      <c r="T19" s="130">
        <v>760</v>
      </c>
      <c r="U19" s="130">
        <v>760</v>
      </c>
      <c r="V19" s="130">
        <v>810</v>
      </c>
      <c r="W19" s="130">
        <v>890</v>
      </c>
      <c r="X19" s="130">
        <v>790</v>
      </c>
      <c r="Y19" s="130">
        <v>790</v>
      </c>
      <c r="Z19" s="130">
        <v>790</v>
      </c>
      <c r="AA19" s="130">
        <v>870</v>
      </c>
      <c r="AB19" s="130">
        <v>770</v>
      </c>
      <c r="AC19" s="130">
        <v>730</v>
      </c>
      <c r="AD19" s="130">
        <v>938.149</v>
      </c>
      <c r="AE19" s="130">
        <v>898.67000000000007</v>
      </c>
      <c r="AF19" s="130">
        <v>969.19899999999996</v>
      </c>
      <c r="AG19" s="130">
        <v>1149.7360000000001</v>
      </c>
      <c r="AH19" s="130">
        <v>1050</v>
      </c>
      <c r="AI19" s="130">
        <v>950</v>
      </c>
      <c r="AJ19" s="130">
        <v>1000</v>
      </c>
      <c r="AK19" s="130">
        <v>1010</v>
      </c>
      <c r="AL19" s="130">
        <v>1050</v>
      </c>
      <c r="AM19" s="130">
        <v>880</v>
      </c>
      <c r="AN19" s="130">
        <v>970</v>
      </c>
      <c r="AO19" s="130">
        <v>940</v>
      </c>
      <c r="AP19" s="130">
        <v>910</v>
      </c>
      <c r="AQ19" s="130">
        <v>980</v>
      </c>
      <c r="AR19" s="130">
        <v>960</v>
      </c>
      <c r="AS19" s="130">
        <v>960</v>
      </c>
      <c r="AT19" s="130">
        <v>1040</v>
      </c>
      <c r="AU19" s="130">
        <v>1070</v>
      </c>
      <c r="AV19" s="130">
        <v>1070</v>
      </c>
      <c r="AW19" s="529">
        <v>1140</v>
      </c>
      <c r="AX19" s="529">
        <v>1150</v>
      </c>
      <c r="AY19" s="529">
        <v>1400</v>
      </c>
      <c r="AZ19" s="529">
        <v>1520</v>
      </c>
      <c r="BA19" s="529">
        <v>1340</v>
      </c>
      <c r="BB19" s="529">
        <v>1390</v>
      </c>
      <c r="BC19" s="529">
        <v>1400</v>
      </c>
      <c r="BD19" s="529">
        <v>1420</v>
      </c>
      <c r="BE19" s="529">
        <v>1450</v>
      </c>
      <c r="BF19" s="529">
        <v>1740</v>
      </c>
      <c r="BG19" s="529">
        <v>1480</v>
      </c>
      <c r="BH19" s="529">
        <v>1560</v>
      </c>
      <c r="BI19" s="529">
        <v>1530</v>
      </c>
      <c r="BJ19" s="529">
        <v>1530.4079999999999</v>
      </c>
      <c r="BK19" s="529">
        <v>1610.51</v>
      </c>
      <c r="BL19" s="529">
        <v>1480.502</v>
      </c>
      <c r="BM19" s="529">
        <v>1490.5610000000001</v>
      </c>
      <c r="BN19" s="529">
        <v>1390.4590000000001</v>
      </c>
      <c r="BO19" s="529">
        <v>1230.585</v>
      </c>
      <c r="BP19" s="529">
        <v>1320.5</v>
      </c>
    </row>
    <row r="20" spans="1:68" ht="16.5" customHeight="1">
      <c r="A20" s="591" t="s">
        <v>1009</v>
      </c>
      <c r="B20" s="14"/>
      <c r="C20" s="14" t="s">
        <v>256</v>
      </c>
      <c r="D20" s="14"/>
      <c r="E20" s="139">
        <v>11.034000000000001</v>
      </c>
      <c r="F20" s="139">
        <v>13.758000000000001</v>
      </c>
      <c r="G20" s="139">
        <v>14.488999999999999</v>
      </c>
      <c r="H20" s="139">
        <v>20.433</v>
      </c>
      <c r="I20" s="139">
        <v>31.485000000000003</v>
      </c>
      <c r="J20" s="139">
        <v>46.238999999999997</v>
      </c>
      <c r="K20" s="139">
        <v>34.256</v>
      </c>
      <c r="L20" s="130">
        <v>33.107999999999997</v>
      </c>
      <c r="M20" s="130">
        <v>55.809000000000005</v>
      </c>
      <c r="N20" s="130">
        <v>51.155000000000001</v>
      </c>
      <c r="O20" s="130">
        <v>50.588000000000001</v>
      </c>
      <c r="P20" s="130">
        <v>59.584000000000003</v>
      </c>
      <c r="Q20" s="529">
        <v>88.157000000000011</v>
      </c>
      <c r="R20" s="130">
        <v>137.44300000000001</v>
      </c>
      <c r="S20" s="139"/>
      <c r="T20" s="130">
        <v>15.762</v>
      </c>
      <c r="U20" s="130">
        <v>14.603</v>
      </c>
      <c r="V20" s="130">
        <v>14.488999999999999</v>
      </c>
      <c r="W20" s="130">
        <v>15.321999999999999</v>
      </c>
      <c r="X20" s="130">
        <v>16.113999999999997</v>
      </c>
      <c r="Y20" s="130">
        <v>16.152999999999999</v>
      </c>
      <c r="Z20" s="130">
        <v>20.433</v>
      </c>
      <c r="AA20" s="130">
        <v>19.487000000000002</v>
      </c>
      <c r="AB20" s="130">
        <v>26.902999999999999</v>
      </c>
      <c r="AC20" s="130">
        <v>31.814</v>
      </c>
      <c r="AD20" s="130">
        <v>31.485000000000003</v>
      </c>
      <c r="AE20" s="130">
        <v>42.463999999999999</v>
      </c>
      <c r="AF20" s="130">
        <v>46.119</v>
      </c>
      <c r="AG20" s="130">
        <v>45.67</v>
      </c>
      <c r="AH20" s="130">
        <v>46.238999999999997</v>
      </c>
      <c r="AI20" s="130">
        <v>50.519999999999996</v>
      </c>
      <c r="AJ20" s="130">
        <v>44.957000000000001</v>
      </c>
      <c r="AK20" s="130">
        <v>35.356999999999999</v>
      </c>
      <c r="AL20" s="130">
        <v>34.256</v>
      </c>
      <c r="AM20" s="130">
        <v>27.486000000000001</v>
      </c>
      <c r="AN20" s="130">
        <v>27.648000000000003</v>
      </c>
      <c r="AO20" s="130">
        <v>26.667000000000002</v>
      </c>
      <c r="AP20" s="130">
        <v>33.107999999999997</v>
      </c>
      <c r="AQ20" s="130">
        <v>33.029000000000003</v>
      </c>
      <c r="AR20" s="130">
        <v>33.507999999999996</v>
      </c>
      <c r="AS20" s="130">
        <v>54.407000000000004</v>
      </c>
      <c r="AT20" s="130">
        <v>55.809000000000005</v>
      </c>
      <c r="AU20" s="130">
        <v>58.100999999999999</v>
      </c>
      <c r="AV20" s="130">
        <v>58.69</v>
      </c>
      <c r="AW20" s="529">
        <v>40.418999999999997</v>
      </c>
      <c r="AX20" s="529">
        <v>51.155000000000001</v>
      </c>
      <c r="AY20" s="529">
        <v>50.713999999999999</v>
      </c>
      <c r="AZ20" s="529">
        <v>60.463000000000001</v>
      </c>
      <c r="BA20" s="529">
        <v>55.69</v>
      </c>
      <c r="BB20" s="529">
        <v>50.588000000000001</v>
      </c>
      <c r="BC20" s="529">
        <v>69.429000000000002</v>
      </c>
      <c r="BD20" s="529">
        <v>65.197000000000003</v>
      </c>
      <c r="BE20" s="529">
        <v>68.53</v>
      </c>
      <c r="BF20" s="529">
        <v>59.584000000000003</v>
      </c>
      <c r="BG20" s="529">
        <v>60.402000000000001</v>
      </c>
      <c r="BH20" s="529">
        <v>66.445000000000007</v>
      </c>
      <c r="BI20" s="529">
        <v>87.804000000000002</v>
      </c>
      <c r="BJ20" s="529">
        <v>88.157000000000011</v>
      </c>
      <c r="BK20" s="529">
        <v>102.233</v>
      </c>
      <c r="BL20" s="529">
        <v>108.902</v>
      </c>
      <c r="BM20" s="529">
        <v>137.614</v>
      </c>
      <c r="BN20" s="529">
        <v>137.44300000000001</v>
      </c>
      <c r="BO20" s="529">
        <v>222.59299999999999</v>
      </c>
      <c r="BP20" s="529">
        <v>148.398</v>
      </c>
    </row>
    <row r="21" spans="1:68" s="7" customFormat="1" ht="16.5" customHeight="1">
      <c r="A21" s="98"/>
      <c r="B21" s="10"/>
      <c r="C21" s="14" t="s">
        <v>255</v>
      </c>
      <c r="D21" s="14"/>
      <c r="E21" s="139">
        <v>310.90199999999999</v>
      </c>
      <c r="F21" s="139">
        <v>187.14600000000002</v>
      </c>
      <c r="G21" s="139">
        <v>141.08099999999999</v>
      </c>
      <c r="H21" s="139">
        <v>149.29900000000001</v>
      </c>
      <c r="I21" s="139">
        <v>172.98099999999999</v>
      </c>
      <c r="J21" s="139">
        <v>131.227</v>
      </c>
      <c r="K21" s="139">
        <v>145.66400000000002</v>
      </c>
      <c r="L21" s="130">
        <v>134.1</v>
      </c>
      <c r="M21" s="130">
        <v>93.659000000000006</v>
      </c>
      <c r="N21" s="130">
        <v>184.69200000000001</v>
      </c>
      <c r="O21" s="130">
        <v>204.101</v>
      </c>
      <c r="P21" s="130">
        <v>243.56599999999997</v>
      </c>
      <c r="Q21" s="529">
        <v>212.602</v>
      </c>
      <c r="R21" s="130">
        <v>356.75400000000002</v>
      </c>
      <c r="S21" s="139"/>
      <c r="T21" s="130">
        <v>175.51500000000001</v>
      </c>
      <c r="U21" s="130">
        <v>147.46199999999999</v>
      </c>
      <c r="V21" s="130">
        <v>141.08099999999999</v>
      </c>
      <c r="W21" s="130">
        <v>144.63499999999999</v>
      </c>
      <c r="X21" s="130">
        <v>145.33099999999999</v>
      </c>
      <c r="Y21" s="130">
        <v>159.05799999999999</v>
      </c>
      <c r="Z21" s="130">
        <v>149.29900000000001</v>
      </c>
      <c r="AA21" s="130">
        <v>143.636</v>
      </c>
      <c r="AB21" s="130">
        <v>145.239</v>
      </c>
      <c r="AC21" s="130">
        <v>128.02699999999999</v>
      </c>
      <c r="AD21" s="130">
        <v>172.98099999999999</v>
      </c>
      <c r="AE21" s="130">
        <v>157.85</v>
      </c>
      <c r="AF21" s="130">
        <v>163.613</v>
      </c>
      <c r="AG21" s="130">
        <v>144.196</v>
      </c>
      <c r="AH21" s="130">
        <v>131.227</v>
      </c>
      <c r="AI21" s="130">
        <v>138.30000000000001</v>
      </c>
      <c r="AJ21" s="130">
        <v>142.94999999999999</v>
      </c>
      <c r="AK21" s="130">
        <v>128.51900000000001</v>
      </c>
      <c r="AL21" s="130">
        <v>145.66400000000002</v>
      </c>
      <c r="AM21" s="130">
        <v>160.40799999999999</v>
      </c>
      <c r="AN21" s="130">
        <v>145.309</v>
      </c>
      <c r="AO21" s="130">
        <v>170.428</v>
      </c>
      <c r="AP21" s="130">
        <v>134.1</v>
      </c>
      <c r="AQ21" s="130">
        <v>143.03100000000001</v>
      </c>
      <c r="AR21" s="130">
        <v>133.715</v>
      </c>
      <c r="AS21" s="130">
        <v>109.208</v>
      </c>
      <c r="AT21" s="130">
        <v>93.659000000000006</v>
      </c>
      <c r="AU21" s="130">
        <v>86.316000000000003</v>
      </c>
      <c r="AV21" s="130">
        <v>137.34</v>
      </c>
      <c r="AW21" s="529">
        <v>82.842999999999989</v>
      </c>
      <c r="AX21" s="529">
        <v>184.69200000000001</v>
      </c>
      <c r="AY21" s="529">
        <v>129.80199999999999</v>
      </c>
      <c r="AZ21" s="529">
        <v>112.152</v>
      </c>
      <c r="BA21" s="529">
        <v>250.01399999999998</v>
      </c>
      <c r="BB21" s="529">
        <v>204.101</v>
      </c>
      <c r="BC21" s="529">
        <v>197.339</v>
      </c>
      <c r="BD21" s="529">
        <v>198.41500000000002</v>
      </c>
      <c r="BE21" s="529">
        <v>170.547</v>
      </c>
      <c r="BF21" s="529">
        <v>243.56599999999997</v>
      </c>
      <c r="BG21" s="529">
        <v>236.47600000000003</v>
      </c>
      <c r="BH21" s="529">
        <v>286.49200000000002</v>
      </c>
      <c r="BI21" s="529">
        <v>221.59200000000001</v>
      </c>
      <c r="BJ21" s="529">
        <v>212.602</v>
      </c>
      <c r="BK21" s="529">
        <v>374.12</v>
      </c>
      <c r="BL21" s="529">
        <v>296.00100000000003</v>
      </c>
      <c r="BM21" s="529">
        <v>324.43299999999999</v>
      </c>
      <c r="BN21" s="529">
        <v>356.75400000000002</v>
      </c>
      <c r="BO21" s="529">
        <v>353.44099999999997</v>
      </c>
      <c r="BP21" s="529">
        <v>371.77</v>
      </c>
    </row>
    <row r="22" spans="1:68" ht="16.5" customHeight="1">
      <c r="B22" s="32"/>
      <c r="C22" s="32" t="s">
        <v>133</v>
      </c>
      <c r="D22" s="14"/>
      <c r="E22" s="186">
        <v>0</v>
      </c>
      <c r="F22" s="186">
        <v>0</v>
      </c>
      <c r="G22" s="186">
        <v>0</v>
      </c>
      <c r="H22" s="186">
        <v>0</v>
      </c>
      <c r="I22" s="186">
        <v>1.268</v>
      </c>
      <c r="J22" s="186">
        <v>0.64</v>
      </c>
      <c r="K22" s="186">
        <v>0</v>
      </c>
      <c r="L22" s="186">
        <v>0</v>
      </c>
      <c r="M22" s="186">
        <v>0</v>
      </c>
      <c r="N22" s="186">
        <v>0</v>
      </c>
      <c r="O22" s="186">
        <v>0</v>
      </c>
      <c r="P22" s="186">
        <v>0</v>
      </c>
      <c r="Q22" s="530">
        <v>0</v>
      </c>
      <c r="R22" s="186">
        <v>9.1760000000000002</v>
      </c>
      <c r="S22" s="130"/>
      <c r="T22" s="186">
        <v>0</v>
      </c>
      <c r="U22" s="186">
        <v>0</v>
      </c>
      <c r="V22" s="186">
        <v>0</v>
      </c>
      <c r="W22" s="186">
        <v>0</v>
      </c>
      <c r="X22" s="186">
        <v>0</v>
      </c>
      <c r="Y22" s="186">
        <v>0</v>
      </c>
      <c r="Z22" s="186">
        <v>0</v>
      </c>
      <c r="AA22" s="186">
        <v>0</v>
      </c>
      <c r="AB22" s="186">
        <v>0</v>
      </c>
      <c r="AC22" s="186">
        <v>0</v>
      </c>
      <c r="AD22" s="186">
        <v>1.268</v>
      </c>
      <c r="AE22" s="186">
        <v>1.1930000000000001</v>
      </c>
      <c r="AF22" s="186">
        <v>0</v>
      </c>
      <c r="AG22" s="186">
        <v>90.674999999999997</v>
      </c>
      <c r="AH22" s="186">
        <v>0.64</v>
      </c>
      <c r="AI22" s="186">
        <v>0.39400000000000002</v>
      </c>
      <c r="AJ22" s="186">
        <v>0</v>
      </c>
      <c r="AK22" s="186">
        <v>0</v>
      </c>
      <c r="AL22" s="186">
        <v>0</v>
      </c>
      <c r="AM22" s="186">
        <v>0</v>
      </c>
      <c r="AN22" s="186">
        <v>8.2560000000000002</v>
      </c>
      <c r="AO22" s="186">
        <v>2.629</v>
      </c>
      <c r="AP22" s="186">
        <v>0</v>
      </c>
      <c r="AQ22" s="186">
        <v>0</v>
      </c>
      <c r="AR22" s="186">
        <v>120.07000000000001</v>
      </c>
      <c r="AS22" s="186">
        <v>0</v>
      </c>
      <c r="AT22" s="186">
        <v>0</v>
      </c>
      <c r="AU22" s="186">
        <v>0</v>
      </c>
      <c r="AV22" s="186">
        <v>73.45</v>
      </c>
      <c r="AW22" s="530">
        <v>0</v>
      </c>
      <c r="AX22" s="530">
        <v>0</v>
      </c>
      <c r="AY22" s="530">
        <v>0</v>
      </c>
      <c r="AZ22" s="530">
        <v>0</v>
      </c>
      <c r="BA22" s="530">
        <v>0</v>
      </c>
      <c r="BB22" s="530">
        <v>0</v>
      </c>
      <c r="BC22" s="530">
        <v>0</v>
      </c>
      <c r="BD22" s="530">
        <v>0</v>
      </c>
      <c r="BE22" s="530">
        <v>0</v>
      </c>
      <c r="BF22" s="530">
        <v>0</v>
      </c>
      <c r="BG22" s="530">
        <v>0</v>
      </c>
      <c r="BH22" s="530">
        <v>0</v>
      </c>
      <c r="BI22" s="530">
        <v>0</v>
      </c>
      <c r="BJ22" s="530">
        <v>0</v>
      </c>
      <c r="BK22" s="530">
        <v>50.929000000000002</v>
      </c>
      <c r="BL22" s="530">
        <v>9.39</v>
      </c>
      <c r="BM22" s="530">
        <v>0</v>
      </c>
      <c r="BN22" s="530">
        <v>9.1760000000000002</v>
      </c>
      <c r="BO22" s="530">
        <v>9.4670000000000005</v>
      </c>
      <c r="BP22" s="530">
        <v>9.52</v>
      </c>
    </row>
    <row r="23" spans="1:68" ht="16.5" customHeight="1">
      <c r="B23" s="213" t="s">
        <v>364</v>
      </c>
      <c r="C23" s="213"/>
      <c r="D23" s="10"/>
      <c r="E23" s="339">
        <v>394.50100000000003</v>
      </c>
      <c r="F23" s="339">
        <v>385.86199999999997</v>
      </c>
      <c r="G23" s="339">
        <v>431.53300000000002</v>
      </c>
      <c r="H23" s="339">
        <v>450.84399999999994</v>
      </c>
      <c r="I23" s="339">
        <v>314.83199999999999</v>
      </c>
      <c r="J23" s="339">
        <v>364.52600000000001</v>
      </c>
      <c r="K23" s="339">
        <v>413.68700000000001</v>
      </c>
      <c r="L23" s="265">
        <v>485.31499999999994</v>
      </c>
      <c r="M23" s="265">
        <v>413.40299999999996</v>
      </c>
      <c r="N23" s="265">
        <v>440.81599999999997</v>
      </c>
      <c r="O23" s="265">
        <v>428.666</v>
      </c>
      <c r="P23" s="265">
        <v>559.60900000000004</v>
      </c>
      <c r="Q23" s="535">
        <v>580.803</v>
      </c>
      <c r="R23" s="265">
        <v>684.16499999999996</v>
      </c>
      <c r="S23" s="140"/>
      <c r="T23" s="265">
        <v>425.74599999999998</v>
      </c>
      <c r="U23" s="265">
        <v>447.09700000000004</v>
      </c>
      <c r="V23" s="265">
        <v>431.53300000000002</v>
      </c>
      <c r="W23" s="265">
        <v>434.86199999999997</v>
      </c>
      <c r="X23" s="265">
        <v>357.47399999999999</v>
      </c>
      <c r="Y23" s="265">
        <v>427.40800000000002</v>
      </c>
      <c r="Z23" s="265">
        <v>450.84399999999994</v>
      </c>
      <c r="AA23" s="265">
        <v>383.84699999999998</v>
      </c>
      <c r="AB23" s="265">
        <v>391.24599999999998</v>
      </c>
      <c r="AC23" s="265">
        <v>321.26100000000002</v>
      </c>
      <c r="AD23" s="265">
        <v>314.83199999999999</v>
      </c>
      <c r="AE23" s="265">
        <v>324.42500000000001</v>
      </c>
      <c r="AF23" s="265">
        <v>372.95400000000001</v>
      </c>
      <c r="AG23" s="265">
        <v>275.11500000000001</v>
      </c>
      <c r="AH23" s="265">
        <v>364.52600000000001</v>
      </c>
      <c r="AI23" s="265">
        <v>286.52</v>
      </c>
      <c r="AJ23" s="265">
        <v>263.827</v>
      </c>
      <c r="AK23" s="265">
        <v>309.887</v>
      </c>
      <c r="AL23" s="265">
        <v>413.68700000000001</v>
      </c>
      <c r="AM23" s="265">
        <v>304.05399999999997</v>
      </c>
      <c r="AN23" s="265">
        <v>295.416</v>
      </c>
      <c r="AO23" s="265">
        <v>437.10699999999997</v>
      </c>
      <c r="AP23" s="265">
        <v>485.31499999999994</v>
      </c>
      <c r="AQ23" s="265">
        <v>537.72700000000009</v>
      </c>
      <c r="AR23" s="265">
        <v>459.221</v>
      </c>
      <c r="AS23" s="265">
        <v>380.25700000000001</v>
      </c>
      <c r="AT23" s="265">
        <v>413.40299999999996</v>
      </c>
      <c r="AU23" s="265">
        <v>389.51100000000002</v>
      </c>
      <c r="AV23" s="265">
        <v>436.44200000000001</v>
      </c>
      <c r="AW23" s="535">
        <v>431.93199999999996</v>
      </c>
      <c r="AX23" s="535">
        <v>440.81599999999997</v>
      </c>
      <c r="AY23" s="535">
        <v>471.47700000000003</v>
      </c>
      <c r="AZ23" s="535">
        <v>443.90899999999999</v>
      </c>
      <c r="BA23" s="535">
        <v>539.46100000000001</v>
      </c>
      <c r="BB23" s="535">
        <v>428.666</v>
      </c>
      <c r="BC23" s="535">
        <v>527.18599999999992</v>
      </c>
      <c r="BD23" s="535">
        <v>573.51099999999997</v>
      </c>
      <c r="BE23" s="535">
        <v>537.59399999999994</v>
      </c>
      <c r="BF23" s="535">
        <v>559.60900000000004</v>
      </c>
      <c r="BG23" s="535">
        <v>509.15600000000006</v>
      </c>
      <c r="BH23" s="535">
        <v>522.82899999999995</v>
      </c>
      <c r="BI23" s="535">
        <v>603.50400000000002</v>
      </c>
      <c r="BJ23" s="535">
        <v>580.803</v>
      </c>
      <c r="BK23" s="535">
        <v>642.74399999999991</v>
      </c>
      <c r="BL23" s="535">
        <v>649.20900000000006</v>
      </c>
      <c r="BM23" s="535">
        <v>626.62799999999993</v>
      </c>
      <c r="BN23" s="535">
        <v>684.16499999999996</v>
      </c>
      <c r="BO23" s="535">
        <v>713.13300000000004</v>
      </c>
      <c r="BP23" s="535">
        <v>661.70500000000004</v>
      </c>
    </row>
    <row r="24" spans="1:68" ht="16.5" customHeight="1">
      <c r="B24" s="10" t="s">
        <v>365</v>
      </c>
      <c r="C24" s="14"/>
      <c r="D24" s="56"/>
      <c r="E24" s="135">
        <v>781.42499999999995</v>
      </c>
      <c r="F24" s="135">
        <v>809.87599999999998</v>
      </c>
      <c r="G24" s="135">
        <v>914.39799999999991</v>
      </c>
      <c r="H24" s="135">
        <v>1037.3389999999999</v>
      </c>
      <c r="I24" s="135">
        <v>1172.9079999999999</v>
      </c>
      <c r="J24" s="135">
        <v>1159.6079999999999</v>
      </c>
      <c r="K24" s="135">
        <v>1287.1420000000001</v>
      </c>
      <c r="L24" s="135">
        <v>1370.05</v>
      </c>
      <c r="M24" s="135">
        <v>1467.144</v>
      </c>
      <c r="N24" s="135">
        <v>1575.335</v>
      </c>
      <c r="O24" s="135">
        <v>1625.02</v>
      </c>
      <c r="P24" s="135">
        <v>1762.2459999999999</v>
      </c>
      <c r="Q24" s="528">
        <v>2003.232</v>
      </c>
      <c r="R24" s="135">
        <v>1980.6279999999999</v>
      </c>
      <c r="S24" s="140"/>
      <c r="T24" s="135">
        <v>838.98199999999997</v>
      </c>
      <c r="U24" s="135">
        <v>925.1450000000001</v>
      </c>
      <c r="V24" s="135">
        <v>914.39799999999991</v>
      </c>
      <c r="W24" s="135">
        <v>928.25800000000004</v>
      </c>
      <c r="X24" s="135">
        <v>944.32299999999998</v>
      </c>
      <c r="Y24" s="135">
        <v>956.99900000000002</v>
      </c>
      <c r="Z24" s="135">
        <v>1037.3389999999999</v>
      </c>
      <c r="AA24" s="135">
        <v>1050.1590000000001</v>
      </c>
      <c r="AB24" s="135">
        <v>1076.1299999999999</v>
      </c>
      <c r="AC24" s="135">
        <v>1187.99</v>
      </c>
      <c r="AD24" s="135">
        <v>1172.9079999999999</v>
      </c>
      <c r="AE24" s="135">
        <v>1183.8589999999999</v>
      </c>
      <c r="AF24" s="135">
        <v>1221.586</v>
      </c>
      <c r="AG24" s="135">
        <v>1242.7940000000001</v>
      </c>
      <c r="AH24" s="135">
        <v>1159.6079999999999</v>
      </c>
      <c r="AI24" s="135">
        <v>1177.875</v>
      </c>
      <c r="AJ24" s="135">
        <v>1258.0520000000001</v>
      </c>
      <c r="AK24" s="135">
        <v>1289.729</v>
      </c>
      <c r="AL24" s="135">
        <v>1287.1420000000001</v>
      </c>
      <c r="AM24" s="135">
        <v>1311.3600000000001</v>
      </c>
      <c r="AN24" s="135">
        <v>1359.7190000000001</v>
      </c>
      <c r="AO24" s="135">
        <v>1384.6399999999999</v>
      </c>
      <c r="AP24" s="135">
        <v>1370.05</v>
      </c>
      <c r="AQ24" s="135">
        <v>1368.6219999999998</v>
      </c>
      <c r="AR24" s="135">
        <v>1398.5250000000001</v>
      </c>
      <c r="AS24" s="135">
        <v>1431.549</v>
      </c>
      <c r="AT24" s="135">
        <v>1467.144</v>
      </c>
      <c r="AU24" s="135">
        <v>1463.1680000000001</v>
      </c>
      <c r="AV24" s="135">
        <v>1496.8610000000001</v>
      </c>
      <c r="AW24" s="528">
        <v>1534.9469999999999</v>
      </c>
      <c r="AX24" s="528">
        <v>1575.335</v>
      </c>
      <c r="AY24" s="528">
        <v>1569.258</v>
      </c>
      <c r="AZ24" s="528">
        <v>1595.5260000000001</v>
      </c>
      <c r="BA24" s="528">
        <v>1563.25</v>
      </c>
      <c r="BB24" s="528">
        <v>1625.02</v>
      </c>
      <c r="BC24" s="528">
        <v>1687.402</v>
      </c>
      <c r="BD24" s="528">
        <v>1724.164</v>
      </c>
      <c r="BE24" s="528">
        <v>1711.029</v>
      </c>
      <c r="BF24" s="528">
        <v>1762.2459999999999</v>
      </c>
      <c r="BG24" s="528">
        <v>1816.3619999999999</v>
      </c>
      <c r="BH24" s="528">
        <v>1771.779</v>
      </c>
      <c r="BI24" s="528">
        <v>1823.694</v>
      </c>
      <c r="BJ24" s="528">
        <v>2003.232</v>
      </c>
      <c r="BK24" s="528">
        <v>1989.3669999999997</v>
      </c>
      <c r="BL24" s="528">
        <v>2036.94</v>
      </c>
      <c r="BM24" s="528">
        <v>2078.7830000000004</v>
      </c>
      <c r="BN24" s="528">
        <v>1980.6279999999999</v>
      </c>
      <c r="BO24" s="528">
        <v>1943.595</v>
      </c>
      <c r="BP24" s="528">
        <v>1986.0229999999999</v>
      </c>
    </row>
    <row r="25" spans="1:68" ht="16.5" customHeight="1">
      <c r="B25" s="14"/>
      <c r="C25" s="14" t="s">
        <v>258</v>
      </c>
      <c r="D25" s="14"/>
      <c r="E25" s="139">
        <v>334.12199999999996</v>
      </c>
      <c r="F25" s="139">
        <v>334.12199999999996</v>
      </c>
      <c r="G25" s="139">
        <v>374.12199999999996</v>
      </c>
      <c r="H25" s="139">
        <v>424.12200000000001</v>
      </c>
      <c r="I25" s="139">
        <v>449.12200000000001</v>
      </c>
      <c r="J25" s="139">
        <v>449.12200000000001</v>
      </c>
      <c r="K25" s="139">
        <v>461.62200000000001</v>
      </c>
      <c r="L25" s="130">
        <v>461.62200000000001</v>
      </c>
      <c r="M25" s="130">
        <v>461.62200000000001</v>
      </c>
      <c r="N25" s="130">
        <v>461.62200000000001</v>
      </c>
      <c r="O25" s="130">
        <v>461.62200000000001</v>
      </c>
      <c r="P25" s="130">
        <v>461.62200000000001</v>
      </c>
      <c r="Q25" s="529">
        <v>500.44799999999998</v>
      </c>
      <c r="R25" s="130">
        <v>500.44799999999998</v>
      </c>
      <c r="S25" s="139"/>
      <c r="T25" s="130">
        <v>334.12199999999996</v>
      </c>
      <c r="U25" s="130">
        <v>374.12199999999996</v>
      </c>
      <c r="V25" s="130">
        <v>374.12199999999996</v>
      </c>
      <c r="W25" s="130">
        <v>374.12199999999996</v>
      </c>
      <c r="X25" s="130">
        <v>374.12199999999996</v>
      </c>
      <c r="Y25" s="130">
        <v>374.12199999999996</v>
      </c>
      <c r="Z25" s="130">
        <v>424.12200000000001</v>
      </c>
      <c r="AA25" s="130">
        <v>424.12200000000001</v>
      </c>
      <c r="AB25" s="130">
        <v>424.12200000000001</v>
      </c>
      <c r="AC25" s="130">
        <v>449.12200000000001</v>
      </c>
      <c r="AD25" s="130">
        <v>449.12200000000001</v>
      </c>
      <c r="AE25" s="130">
        <v>449.12200000000001</v>
      </c>
      <c r="AF25" s="130">
        <v>449.12200000000001</v>
      </c>
      <c r="AG25" s="130">
        <v>449.12200000000001</v>
      </c>
      <c r="AH25" s="130">
        <v>449.12200000000001</v>
      </c>
      <c r="AI25" s="130">
        <v>449.12200000000001</v>
      </c>
      <c r="AJ25" s="130">
        <v>461.62200000000001</v>
      </c>
      <c r="AK25" s="130">
        <v>461.62200000000001</v>
      </c>
      <c r="AL25" s="130">
        <v>461.62200000000001</v>
      </c>
      <c r="AM25" s="130">
        <v>461.62200000000001</v>
      </c>
      <c r="AN25" s="130">
        <v>461.62200000000001</v>
      </c>
      <c r="AO25" s="130">
        <v>461.62200000000001</v>
      </c>
      <c r="AP25" s="130">
        <v>461.62200000000001</v>
      </c>
      <c r="AQ25" s="130">
        <v>461.62200000000001</v>
      </c>
      <c r="AR25" s="130">
        <v>461.62200000000001</v>
      </c>
      <c r="AS25" s="130">
        <v>461.62200000000001</v>
      </c>
      <c r="AT25" s="130">
        <v>461.62200000000001</v>
      </c>
      <c r="AU25" s="130">
        <v>461.62200000000001</v>
      </c>
      <c r="AV25" s="130">
        <v>461.62200000000001</v>
      </c>
      <c r="AW25" s="529">
        <v>461.62200000000001</v>
      </c>
      <c r="AX25" s="529">
        <v>461.62200000000001</v>
      </c>
      <c r="AY25" s="529">
        <v>461.62200000000001</v>
      </c>
      <c r="AZ25" s="529">
        <v>461.62200000000001</v>
      </c>
      <c r="BA25" s="529">
        <v>461.62200000000001</v>
      </c>
      <c r="BB25" s="529">
        <v>461.62200000000001</v>
      </c>
      <c r="BC25" s="529">
        <v>461.62200000000001</v>
      </c>
      <c r="BD25" s="529">
        <v>461.62200000000001</v>
      </c>
      <c r="BE25" s="529">
        <v>461.62200000000001</v>
      </c>
      <c r="BF25" s="529">
        <v>461.62200000000001</v>
      </c>
      <c r="BG25" s="529">
        <v>461.62200000000001</v>
      </c>
      <c r="BH25" s="529">
        <v>461.62200000000001</v>
      </c>
      <c r="BI25" s="529">
        <v>461.62200000000001</v>
      </c>
      <c r="BJ25" s="529">
        <v>500.44799999999998</v>
      </c>
      <c r="BK25" s="529">
        <v>500.44799999999998</v>
      </c>
      <c r="BL25" s="529">
        <v>500.44799999999998</v>
      </c>
      <c r="BM25" s="529">
        <v>500.44799999999998</v>
      </c>
      <c r="BN25" s="529">
        <v>500.44799999999998</v>
      </c>
      <c r="BO25" s="529">
        <v>500.44799999999998</v>
      </c>
      <c r="BP25" s="529">
        <v>500.44799999999998</v>
      </c>
    </row>
    <row r="26" spans="1:68" ht="16.5" customHeight="1">
      <c r="B26" s="205"/>
      <c r="C26" s="205" t="s">
        <v>259</v>
      </c>
      <c r="D26" s="14"/>
      <c r="E26" s="206">
        <v>89</v>
      </c>
      <c r="F26" s="206">
        <v>89</v>
      </c>
      <c r="G26" s="206">
        <v>89</v>
      </c>
      <c r="H26" s="206">
        <v>89</v>
      </c>
      <c r="I26" s="206">
        <v>89</v>
      </c>
      <c r="J26" s="206">
        <v>0</v>
      </c>
      <c r="K26" s="206">
        <v>0</v>
      </c>
      <c r="L26" s="207">
        <v>0</v>
      </c>
      <c r="M26" s="207">
        <v>0</v>
      </c>
      <c r="N26" s="207">
        <v>0</v>
      </c>
      <c r="O26" s="207">
        <v>0</v>
      </c>
      <c r="P26" s="207">
        <v>0</v>
      </c>
      <c r="Q26" s="533">
        <v>0</v>
      </c>
      <c r="R26" s="207">
        <v>0</v>
      </c>
      <c r="S26" s="139"/>
      <c r="T26" s="207">
        <v>89</v>
      </c>
      <c r="U26" s="207">
        <v>89</v>
      </c>
      <c r="V26" s="207">
        <v>89</v>
      </c>
      <c r="W26" s="207">
        <v>89</v>
      </c>
      <c r="X26" s="207">
        <v>89</v>
      </c>
      <c r="Y26" s="207">
        <v>89</v>
      </c>
      <c r="Z26" s="207">
        <v>89</v>
      </c>
      <c r="AA26" s="207">
        <v>89</v>
      </c>
      <c r="AB26" s="207">
        <v>89</v>
      </c>
      <c r="AC26" s="207">
        <v>89</v>
      </c>
      <c r="AD26" s="207">
        <v>89</v>
      </c>
      <c r="AE26" s="207">
        <v>89</v>
      </c>
      <c r="AF26" s="207">
        <v>89</v>
      </c>
      <c r="AG26" s="207">
        <v>89</v>
      </c>
      <c r="AH26" s="207">
        <v>0</v>
      </c>
      <c r="AI26" s="207">
        <v>0</v>
      </c>
      <c r="AJ26" s="207">
        <v>0</v>
      </c>
      <c r="AK26" s="207">
        <v>0</v>
      </c>
      <c r="AL26" s="207">
        <v>0</v>
      </c>
      <c r="AM26" s="207">
        <v>0</v>
      </c>
      <c r="AN26" s="207">
        <v>0</v>
      </c>
      <c r="AO26" s="207">
        <v>0</v>
      </c>
      <c r="AP26" s="207">
        <v>0</v>
      </c>
      <c r="AQ26" s="207">
        <v>0</v>
      </c>
      <c r="AR26" s="207">
        <v>0</v>
      </c>
      <c r="AS26" s="207">
        <v>0</v>
      </c>
      <c r="AT26" s="207">
        <v>0</v>
      </c>
      <c r="AU26" s="207">
        <v>0</v>
      </c>
      <c r="AV26" s="207">
        <v>0</v>
      </c>
      <c r="AW26" s="533">
        <v>0</v>
      </c>
      <c r="AX26" s="533">
        <v>0</v>
      </c>
      <c r="AY26" s="533">
        <v>0</v>
      </c>
      <c r="AZ26" s="533">
        <v>0</v>
      </c>
      <c r="BA26" s="533">
        <v>0</v>
      </c>
      <c r="BB26" s="533">
        <v>0</v>
      </c>
      <c r="BC26" s="533">
        <v>0</v>
      </c>
      <c r="BD26" s="533">
        <v>0</v>
      </c>
      <c r="BE26" s="533">
        <v>0</v>
      </c>
      <c r="BF26" s="533">
        <v>0</v>
      </c>
      <c r="BG26" s="533">
        <v>0</v>
      </c>
      <c r="BH26" s="533">
        <v>0</v>
      </c>
      <c r="BI26" s="533">
        <v>0</v>
      </c>
      <c r="BJ26" s="533">
        <v>0</v>
      </c>
      <c r="BK26" s="533">
        <v>0</v>
      </c>
      <c r="BL26" s="533">
        <v>0</v>
      </c>
      <c r="BM26" s="533">
        <v>0</v>
      </c>
      <c r="BN26" s="533">
        <v>0</v>
      </c>
      <c r="BO26" s="533">
        <v>0</v>
      </c>
      <c r="BP26" s="533">
        <v>0</v>
      </c>
    </row>
    <row r="27" spans="1:68" s="5" customFormat="1" ht="16.5" customHeight="1">
      <c r="A27" s="98"/>
      <c r="B27" s="10" t="s">
        <v>366</v>
      </c>
      <c r="C27" s="14"/>
      <c r="D27" s="56"/>
      <c r="E27" s="135">
        <v>131.36500000000001</v>
      </c>
      <c r="F27" s="135">
        <v>180.328</v>
      </c>
      <c r="G27" s="135">
        <v>195.28100000000001</v>
      </c>
      <c r="H27" s="135">
        <v>255.417</v>
      </c>
      <c r="I27" s="135">
        <v>284.22500000000002</v>
      </c>
      <c r="J27" s="135">
        <v>322.44400000000002</v>
      </c>
      <c r="K27" s="135">
        <v>329.82800000000003</v>
      </c>
      <c r="L27" s="135">
        <v>337.892</v>
      </c>
      <c r="M27" s="135">
        <v>565.39300000000003</v>
      </c>
      <c r="N27" s="135">
        <v>644.221</v>
      </c>
      <c r="O27" s="135">
        <v>1022.5</v>
      </c>
      <c r="P27" s="135">
        <v>1082.1020000000001</v>
      </c>
      <c r="Q27" s="528">
        <v>1515.825</v>
      </c>
      <c r="R27" s="135">
        <v>1628.5450000000001</v>
      </c>
      <c r="S27" s="140"/>
      <c r="T27" s="135">
        <v>255.95</v>
      </c>
      <c r="U27" s="135">
        <v>301.26599999999996</v>
      </c>
      <c r="V27" s="135">
        <v>195.28100000000001</v>
      </c>
      <c r="W27" s="135">
        <v>190.95099999999999</v>
      </c>
      <c r="X27" s="135">
        <v>217.72800000000001</v>
      </c>
      <c r="Y27" s="135">
        <v>240.215</v>
      </c>
      <c r="Z27" s="135">
        <v>255.417</v>
      </c>
      <c r="AA27" s="135">
        <v>282.92500000000001</v>
      </c>
      <c r="AB27" s="135">
        <v>316.976</v>
      </c>
      <c r="AC27" s="135">
        <v>317.23599999999999</v>
      </c>
      <c r="AD27" s="135">
        <v>284.22500000000002</v>
      </c>
      <c r="AE27" s="135">
        <v>328.39400000000001</v>
      </c>
      <c r="AF27" s="135">
        <v>298.97399999999999</v>
      </c>
      <c r="AG27" s="135">
        <v>372.80399999999997</v>
      </c>
      <c r="AH27" s="135">
        <v>322.44400000000002</v>
      </c>
      <c r="AI27" s="135">
        <v>370.40300000000002</v>
      </c>
      <c r="AJ27" s="135">
        <v>367.04599999999999</v>
      </c>
      <c r="AK27" s="135">
        <v>333.08199999999999</v>
      </c>
      <c r="AL27" s="135">
        <v>329.82800000000003</v>
      </c>
      <c r="AM27" s="135">
        <v>337.89600000000002</v>
      </c>
      <c r="AN27" s="135">
        <v>322.03499999999997</v>
      </c>
      <c r="AO27" s="135">
        <v>324.88800000000003</v>
      </c>
      <c r="AP27" s="135">
        <v>337.892</v>
      </c>
      <c r="AQ27" s="135">
        <v>445.80699999999996</v>
      </c>
      <c r="AR27" s="135">
        <v>619.75699999999995</v>
      </c>
      <c r="AS27" s="135">
        <v>658.25299999999993</v>
      </c>
      <c r="AT27" s="135">
        <v>565.39300000000003</v>
      </c>
      <c r="AU27" s="135">
        <v>500.72299999999996</v>
      </c>
      <c r="AV27" s="135">
        <v>566.25299999999993</v>
      </c>
      <c r="AW27" s="528">
        <v>645.21899999999994</v>
      </c>
      <c r="AX27" s="528">
        <v>644.221</v>
      </c>
      <c r="AY27" s="528">
        <v>701.39700000000005</v>
      </c>
      <c r="AZ27" s="528">
        <v>854.19799999999998</v>
      </c>
      <c r="BA27" s="528">
        <v>852.59500000000003</v>
      </c>
      <c r="BB27" s="528">
        <v>1022.5</v>
      </c>
      <c r="BC27" s="528">
        <v>1054.2850000000001</v>
      </c>
      <c r="BD27" s="528">
        <v>1109.77</v>
      </c>
      <c r="BE27" s="528">
        <v>1105.6780000000001</v>
      </c>
      <c r="BF27" s="528">
        <v>1082.1020000000001</v>
      </c>
      <c r="BG27" s="528">
        <v>1098.663</v>
      </c>
      <c r="BH27" s="528">
        <v>1211.8389999999999</v>
      </c>
      <c r="BI27" s="528">
        <v>1121.1790000000001</v>
      </c>
      <c r="BJ27" s="528">
        <v>1515.825</v>
      </c>
      <c r="BK27" s="528">
        <v>1577.6110000000001</v>
      </c>
      <c r="BL27" s="528">
        <v>1598.2080000000001</v>
      </c>
      <c r="BM27" s="528">
        <v>1606.566</v>
      </c>
      <c r="BN27" s="528">
        <v>1628.5450000000001</v>
      </c>
      <c r="BO27" s="528">
        <v>1146.617</v>
      </c>
      <c r="BP27" s="528">
        <v>1460.8620000000001</v>
      </c>
    </row>
    <row r="28" spans="1:68" s="8" customFormat="1" ht="16.5" customHeight="1" thickBot="1">
      <c r="A28" s="98"/>
      <c r="B28" s="57" t="s">
        <v>367</v>
      </c>
      <c r="C28" s="193"/>
      <c r="D28" s="191"/>
      <c r="E28" s="194">
        <v>3.9390000000000001</v>
      </c>
      <c r="F28" s="194">
        <v>3.8250000000000002</v>
      </c>
      <c r="G28" s="194">
        <v>6.2170000000000005</v>
      </c>
      <c r="H28" s="194">
        <v>20.408999999999999</v>
      </c>
      <c r="I28" s="194">
        <v>19.422000000000001</v>
      </c>
      <c r="J28" s="194">
        <v>14.469999999999999</v>
      </c>
      <c r="K28" s="194">
        <v>11.95</v>
      </c>
      <c r="L28" s="194">
        <v>10.638</v>
      </c>
      <c r="M28" s="194">
        <v>14.706</v>
      </c>
      <c r="N28" s="194">
        <v>11.836</v>
      </c>
      <c r="O28" s="194">
        <v>23.852</v>
      </c>
      <c r="P28" s="194">
        <v>60.617999999999995</v>
      </c>
      <c r="Q28" s="536">
        <v>74.738</v>
      </c>
      <c r="R28" s="194">
        <v>103.883</v>
      </c>
      <c r="S28" s="192"/>
      <c r="T28" s="194">
        <v>4.3540000000000001</v>
      </c>
      <c r="U28" s="194">
        <v>4.4740000000000002</v>
      </c>
      <c r="V28" s="194">
        <v>6.2170000000000005</v>
      </c>
      <c r="W28" s="194">
        <v>7.4689999999999994</v>
      </c>
      <c r="X28" s="194">
        <v>9.0389999999999997</v>
      </c>
      <c r="Y28" s="194">
        <v>10.842000000000001</v>
      </c>
      <c r="Z28" s="194">
        <v>20.408999999999999</v>
      </c>
      <c r="AA28" s="194">
        <v>28.810000000000002</v>
      </c>
      <c r="AB28" s="194">
        <v>18.687999999999999</v>
      </c>
      <c r="AC28" s="194">
        <v>17.591999999999999</v>
      </c>
      <c r="AD28" s="194">
        <v>19.422000000000001</v>
      </c>
      <c r="AE28" s="194">
        <v>17.478999999999999</v>
      </c>
      <c r="AF28" s="194">
        <v>12.67</v>
      </c>
      <c r="AG28" s="194">
        <v>16.344999999999999</v>
      </c>
      <c r="AH28" s="194">
        <v>14.469999999999999</v>
      </c>
      <c r="AI28" s="194">
        <v>11.456999999999999</v>
      </c>
      <c r="AJ28" s="194">
        <v>11.256</v>
      </c>
      <c r="AK28" s="194">
        <v>16.294</v>
      </c>
      <c r="AL28" s="194">
        <v>11.95</v>
      </c>
      <c r="AM28" s="194">
        <v>8.9430000000000014</v>
      </c>
      <c r="AN28" s="194">
        <v>8.6999999999999993</v>
      </c>
      <c r="AO28" s="194">
        <v>6.2039999999999997</v>
      </c>
      <c r="AP28" s="194">
        <v>10.638</v>
      </c>
      <c r="AQ28" s="194">
        <v>11.773999999999999</v>
      </c>
      <c r="AR28" s="194">
        <v>9.4430000000000014</v>
      </c>
      <c r="AS28" s="194">
        <v>7.1189999999999998</v>
      </c>
      <c r="AT28" s="194">
        <v>14.706</v>
      </c>
      <c r="AU28" s="194">
        <v>12.744</v>
      </c>
      <c r="AV28" s="194">
        <v>21.446000000000002</v>
      </c>
      <c r="AW28" s="536">
        <v>10.434999999999999</v>
      </c>
      <c r="AX28" s="536">
        <v>11.836</v>
      </c>
      <c r="AY28" s="536">
        <v>11.587999999999999</v>
      </c>
      <c r="AZ28" s="536">
        <v>21.78</v>
      </c>
      <c r="BA28" s="536">
        <v>13.603999999999999</v>
      </c>
      <c r="BB28" s="536">
        <v>23.852</v>
      </c>
      <c r="BC28" s="536">
        <v>20.619999999999997</v>
      </c>
      <c r="BD28" s="536">
        <v>33.375999999999998</v>
      </c>
      <c r="BE28" s="536">
        <v>41.747</v>
      </c>
      <c r="BF28" s="536">
        <v>60.617999999999995</v>
      </c>
      <c r="BG28" s="536">
        <v>62.415999999999997</v>
      </c>
      <c r="BH28" s="536">
        <v>69.602999999999994</v>
      </c>
      <c r="BI28" s="536">
        <v>70.417999999999992</v>
      </c>
      <c r="BJ28" s="536">
        <v>74.738</v>
      </c>
      <c r="BK28" s="536">
        <v>68.509</v>
      </c>
      <c r="BL28" s="536">
        <v>72.024000000000001</v>
      </c>
      <c r="BM28" s="536">
        <v>62.899000000000001</v>
      </c>
      <c r="BN28" s="536">
        <v>103.883</v>
      </c>
      <c r="BO28" s="536">
        <v>72.402000000000001</v>
      </c>
      <c r="BP28" s="536">
        <v>76.554000000000002</v>
      </c>
    </row>
    <row r="29" spans="1:68" s="8" customFormat="1" ht="16.5" customHeight="1">
      <c r="A29" s="98"/>
      <c r="B29" s="10"/>
      <c r="C29" s="10"/>
      <c r="D29" s="11"/>
      <c r="E29" s="126"/>
      <c r="F29" s="126"/>
      <c r="G29" s="126"/>
      <c r="H29" s="126"/>
      <c r="I29" s="126"/>
      <c r="J29" s="126"/>
      <c r="K29" s="126"/>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row>
    <row r="30" spans="1:68" ht="16.5" customHeight="1">
      <c r="B30" s="58"/>
      <c r="C30" s="58"/>
      <c r="E30" s="14"/>
      <c r="F30" s="14"/>
      <c r="G30" s="14"/>
      <c r="H30" s="14"/>
      <c r="I30" s="14"/>
      <c r="J30" s="14"/>
      <c r="K30" s="14"/>
      <c r="L30" s="14"/>
      <c r="M30" s="14"/>
      <c r="N30" s="14"/>
      <c r="O30" s="14"/>
      <c r="P30" s="14"/>
      <c r="Q30" s="14"/>
      <c r="R30" s="14"/>
      <c r="S30" s="14"/>
      <c r="T30" s="14"/>
      <c r="V30" s="337"/>
      <c r="W30" s="337"/>
      <c r="X30" s="337"/>
      <c r="Y30" s="337"/>
      <c r="Z30" s="337"/>
      <c r="AA30" s="337"/>
      <c r="AB30" s="337"/>
      <c r="AC30" s="337"/>
      <c r="AD30" s="337"/>
      <c r="AE30" s="337"/>
      <c r="AF30" s="337"/>
      <c r="AG30" s="337"/>
      <c r="AH30" s="337"/>
      <c r="AI30" s="337"/>
      <c r="AJ30" s="337"/>
      <c r="AK30" s="337"/>
      <c r="AL30" s="337"/>
      <c r="AM30" s="337"/>
      <c r="AN30" s="337"/>
      <c r="AO30" s="337"/>
      <c r="AP30" s="337"/>
      <c r="AQ30" s="337"/>
      <c r="AR30" s="337"/>
      <c r="AS30" s="337"/>
      <c r="AT30" s="337"/>
      <c r="AU30" s="337"/>
      <c r="AV30" s="337"/>
      <c r="AW30" s="337"/>
      <c r="AX30" s="337"/>
      <c r="AY30" s="337"/>
      <c r="AZ30" s="337"/>
      <c r="BA30" s="337"/>
      <c r="BB30" s="337"/>
      <c r="BC30" s="337"/>
      <c r="BD30" s="337"/>
      <c r="BE30" s="337"/>
      <c r="BF30" s="337"/>
      <c r="BG30" s="337"/>
      <c r="BH30" s="337"/>
      <c r="BI30" s="337"/>
      <c r="BJ30" s="337"/>
      <c r="BK30" s="337"/>
      <c r="BL30" s="337"/>
      <c r="BM30" s="337"/>
      <c r="BN30" s="337"/>
      <c r="BO30" s="337"/>
      <c r="BP30" s="337"/>
    </row>
    <row r="31" spans="1:68" ht="16.5" customHeight="1">
      <c r="B31" s="58"/>
      <c r="Z31" s="337"/>
      <c r="AA31" s="337"/>
      <c r="AB31" s="337"/>
      <c r="AC31" s="337"/>
      <c r="AD31" s="337"/>
      <c r="AE31" s="337"/>
      <c r="AF31" s="337"/>
      <c r="AG31" s="337"/>
      <c r="AH31" s="337"/>
      <c r="AI31" s="337"/>
      <c r="AJ31" s="337"/>
      <c r="AK31" s="337"/>
      <c r="AL31" s="337"/>
      <c r="AM31" s="337"/>
      <c r="AN31" s="337"/>
      <c r="AO31" s="337"/>
      <c r="AP31" s="337"/>
      <c r="AQ31" s="337"/>
      <c r="AR31" s="337"/>
      <c r="AS31" s="337"/>
      <c r="AT31" s="337"/>
      <c r="AU31" s="337"/>
      <c r="AV31" s="337"/>
      <c r="AW31" s="337"/>
      <c r="AX31" s="337"/>
      <c r="AY31" s="337"/>
      <c r="AZ31" s="337"/>
      <c r="BA31" s="337"/>
      <c r="BB31" s="337"/>
      <c r="BC31" s="337"/>
      <c r="BD31" s="337"/>
      <c r="BE31" s="337"/>
      <c r="BF31" s="337"/>
      <c r="BG31" s="337"/>
      <c r="BH31" s="337"/>
      <c r="BI31" s="337"/>
      <c r="BJ31" s="337"/>
      <c r="BK31" s="337"/>
      <c r="BL31" s="337"/>
      <c r="BM31" s="337"/>
      <c r="BN31" s="337"/>
      <c r="BO31" s="337"/>
      <c r="BP31" s="337"/>
    </row>
    <row r="32" spans="1:68" ht="16.5" customHeight="1">
      <c r="B32" s="58"/>
      <c r="E32" s="304"/>
      <c r="F32" s="304"/>
      <c r="G32" s="304"/>
      <c r="H32" s="304"/>
      <c r="I32" s="304"/>
      <c r="J32" s="304"/>
      <c r="K32" s="304"/>
      <c r="L32" s="304"/>
      <c r="M32" s="304"/>
      <c r="N32" s="304"/>
      <c r="O32" s="304"/>
      <c r="P32" s="304"/>
      <c r="Q32" s="304"/>
      <c r="R32" s="304"/>
      <c r="V32" s="304"/>
      <c r="W32" s="304"/>
      <c r="X32" s="304"/>
      <c r="Y32" s="304"/>
      <c r="Z32" s="304"/>
      <c r="AA32" s="304"/>
      <c r="AB32" s="304"/>
      <c r="AC32" s="304"/>
      <c r="AD32" s="304"/>
      <c r="AE32" s="304"/>
      <c r="AF32" s="304"/>
      <c r="AG32" s="304"/>
      <c r="AH32" s="304"/>
      <c r="AI32" s="304"/>
      <c r="AJ32" s="304"/>
      <c r="AK32" s="304"/>
      <c r="AL32" s="304"/>
      <c r="AM32" s="304"/>
      <c r="AN32" s="304"/>
      <c r="AO32" s="304"/>
      <c r="AP32" s="304"/>
      <c r="AQ32" s="304"/>
      <c r="AR32" s="304"/>
      <c r="AS32" s="304"/>
      <c r="AT32" s="304"/>
      <c r="AU32" s="304"/>
      <c r="AV32" s="304"/>
      <c r="AW32" s="304"/>
      <c r="AX32" s="304"/>
      <c r="AY32" s="304"/>
      <c r="AZ32" s="304"/>
      <c r="BA32" s="304"/>
      <c r="BB32" s="304"/>
      <c r="BC32" s="304"/>
      <c r="BD32" s="304"/>
      <c r="BE32" s="304"/>
      <c r="BF32" s="304"/>
      <c r="BG32" s="304"/>
      <c r="BH32" s="304"/>
      <c r="BI32" s="304"/>
      <c r="BJ32" s="304"/>
      <c r="BK32" s="304"/>
      <c r="BL32" s="304"/>
      <c r="BM32" s="304"/>
      <c r="BN32" s="304"/>
      <c r="BO32" s="304"/>
      <c r="BP32" s="304"/>
    </row>
    <row r="33" spans="5:68" ht="16.5" customHeight="1">
      <c r="E33" s="304"/>
      <c r="F33" s="304"/>
      <c r="G33" s="304"/>
      <c r="H33" s="304"/>
      <c r="I33" s="337"/>
      <c r="J33" s="337"/>
      <c r="K33" s="337"/>
      <c r="L33" s="337"/>
      <c r="M33" s="337"/>
      <c r="N33" s="337"/>
      <c r="O33" s="337"/>
      <c r="P33" s="337"/>
      <c r="Q33" s="337"/>
      <c r="R33" s="337"/>
    </row>
    <row r="34" spans="5:68" ht="16.5" customHeight="1">
      <c r="E34" s="337"/>
      <c r="F34" s="337"/>
      <c r="G34" s="337"/>
      <c r="H34" s="337"/>
      <c r="V34" s="304"/>
      <c r="W34" s="304"/>
      <c r="X34" s="304"/>
      <c r="Y34" s="304"/>
      <c r="Z34" s="304"/>
      <c r="AA34" s="304"/>
      <c r="AB34" s="304"/>
      <c r="AC34" s="304"/>
      <c r="AD34" s="304"/>
      <c r="AE34" s="304"/>
      <c r="AF34" s="304"/>
      <c r="AG34" s="304"/>
      <c r="AH34" s="304"/>
      <c r="AI34" s="304"/>
      <c r="AJ34" s="304"/>
      <c r="AK34" s="304"/>
      <c r="AL34" s="304"/>
      <c r="AM34" s="304"/>
      <c r="AN34" s="304"/>
      <c r="AO34" s="304"/>
      <c r="AP34" s="304"/>
      <c r="AQ34" s="304"/>
      <c r="AR34" s="304"/>
      <c r="AS34" s="304"/>
      <c r="AT34" s="304"/>
      <c r="AU34" s="304"/>
      <c r="AV34" s="304"/>
      <c r="AW34" s="304"/>
      <c r="AX34" s="304"/>
      <c r="AY34" s="304"/>
      <c r="AZ34" s="304"/>
      <c r="BA34" s="304"/>
      <c r="BB34" s="304"/>
      <c r="BC34" s="304"/>
      <c r="BD34" s="304"/>
      <c r="BE34" s="304"/>
      <c r="BF34" s="304"/>
      <c r="BG34" s="304"/>
      <c r="BH34" s="304"/>
      <c r="BI34" s="304"/>
      <c r="BJ34" s="304"/>
      <c r="BK34" s="304"/>
      <c r="BL34" s="304"/>
      <c r="BM34" s="304"/>
      <c r="BN34" s="304"/>
      <c r="BO34" s="304"/>
      <c r="BP34" s="304"/>
    </row>
    <row r="35" spans="5:68" ht="16.5" customHeight="1"/>
    <row r="36" spans="5:68" ht="16.5" customHeight="1"/>
    <row r="37" spans="5:68" ht="16.5" customHeight="1"/>
    <row r="38" spans="5:68" ht="16.5" customHeight="1"/>
    <row r="39" spans="5:68" ht="16.5" customHeight="1"/>
    <row r="40" spans="5:68" ht="16.5" customHeight="1"/>
    <row r="41" spans="5:68" ht="16.5" customHeight="1"/>
    <row r="42" spans="5:68" ht="16.5" customHeight="1">
      <c r="I42" s="44"/>
      <c r="J42" s="44"/>
      <c r="K42" s="44"/>
      <c r="L42" s="44"/>
      <c r="M42" s="44"/>
      <c r="N42" s="44"/>
      <c r="O42" s="44"/>
      <c r="P42" s="44"/>
      <c r="Q42" s="44"/>
      <c r="R42" s="44"/>
      <c r="T42" s="44"/>
      <c r="U42" s="44"/>
      <c r="V42" s="44"/>
      <c r="W42" s="44"/>
    </row>
    <row r="43" spans="5:68" ht="16.5" customHeight="1">
      <c r="E43" s="44">
        <v>9.1000000000000004E-3</v>
      </c>
      <c r="F43" s="44"/>
      <c r="G43" s="44"/>
      <c r="H43" s="44"/>
    </row>
    <row r="44" spans="5:68" ht="16.5" customHeight="1"/>
    <row r="45" spans="5:68" ht="16.5" customHeight="1"/>
    <row r="46" spans="5:68" ht="16.5" customHeight="1"/>
    <row r="47" spans="5:68" ht="16.5" customHeight="1"/>
    <row r="48" spans="5: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197"/>
  <sheetViews>
    <sheetView showGridLines="0" view="pageBreakPreview"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4" width="9.77734375" style="21" hidden="1" customWidth="1"/>
    <col min="25" max="58" width="9.77734375" style="20" hidden="1" customWidth="1"/>
    <col min="59" max="68" width="9.77734375" style="20" customWidth="1"/>
    <col min="69" max="16384" width="8.88671875" style="20"/>
  </cols>
  <sheetData>
    <row r="1" spans="1:68" s="22" customFormat="1" ht="26.25" customHeight="1">
      <c r="A1" s="23"/>
      <c r="B1" s="34" t="s">
        <v>861</v>
      </c>
      <c r="C1" s="34"/>
      <c r="D1" s="23"/>
      <c r="E1" s="23"/>
      <c r="F1" s="23"/>
      <c r="G1" s="23"/>
      <c r="H1" s="23"/>
      <c r="I1" s="23"/>
      <c r="J1" s="23"/>
      <c r="K1" s="23"/>
      <c r="L1" s="23"/>
      <c r="M1" s="23"/>
      <c r="N1" s="23"/>
      <c r="O1" s="23"/>
      <c r="P1" s="23"/>
      <c r="Q1" s="23"/>
      <c r="R1" s="23"/>
      <c r="S1" s="34"/>
      <c r="T1" s="23"/>
      <c r="U1" s="23"/>
      <c r="V1" s="23"/>
      <c r="W1" s="23"/>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row>
    <row r="2" spans="1:68"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983</v>
      </c>
      <c r="P3" s="29" t="s">
        <v>993</v>
      </c>
      <c r="Q3" s="29" t="s">
        <v>1042</v>
      </c>
      <c r="R3" s="29" t="s">
        <v>1124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1041</v>
      </c>
      <c r="BK3" s="29" t="s">
        <v>1071</v>
      </c>
      <c r="BL3" s="29" t="s">
        <v>1087</v>
      </c>
      <c r="BM3" s="29" t="s">
        <v>1107</v>
      </c>
      <c r="BN3" s="29" t="s">
        <v>1123</v>
      </c>
      <c r="BO3" s="29" t="s">
        <v>1161</v>
      </c>
      <c r="BP3" s="29" t="s">
        <v>1172</v>
      </c>
    </row>
    <row r="4" spans="1:68" s="27" customFormat="1" ht="16.5" customHeight="1">
      <c r="A4" s="101" t="s">
        <v>819</v>
      </c>
      <c r="B4" s="704" t="s">
        <v>844</v>
      </c>
      <c r="C4" s="26" t="s">
        <v>175</v>
      </c>
      <c r="D4" s="26"/>
      <c r="E4" s="166">
        <v>0.12602026709924846</v>
      </c>
      <c r="F4" s="166">
        <v>0.13930000000000001</v>
      </c>
      <c r="G4" s="166">
        <v>0.1371</v>
      </c>
      <c r="H4" s="166">
        <v>0.13589999999999999</v>
      </c>
      <c r="I4" s="166">
        <v>0.13610225357937633</v>
      </c>
      <c r="J4" s="166">
        <v>0.13393439309014057</v>
      </c>
      <c r="K4" s="166">
        <v>0.14171729481146761</v>
      </c>
      <c r="L4" s="166">
        <v>0.1411734953023247</v>
      </c>
      <c r="M4" s="166">
        <v>0.14509662520067651</v>
      </c>
      <c r="N4" s="166">
        <v>0.14069927137451813</v>
      </c>
      <c r="O4" s="166">
        <v>0.14077152156767092</v>
      </c>
      <c r="P4" s="166">
        <v>0.14359604465538603</v>
      </c>
      <c r="Q4" s="166">
        <v>0.15112400081820343</v>
      </c>
      <c r="R4" s="166">
        <v>0.16047112682725584</v>
      </c>
      <c r="S4" s="166"/>
      <c r="T4" s="166">
        <v>0.1191</v>
      </c>
      <c r="U4" s="166">
        <v>0.12759999999999999</v>
      </c>
      <c r="V4" s="166">
        <v>0.1371</v>
      </c>
      <c r="W4" s="166">
        <v>0.1368</v>
      </c>
      <c r="X4" s="166">
        <v>0.13731498027809513</v>
      </c>
      <c r="Y4" s="166">
        <v>0.13233155103956501</v>
      </c>
      <c r="Z4" s="166">
        <v>0.13589999999999999</v>
      </c>
      <c r="AA4" s="166">
        <v>0.1371</v>
      </c>
      <c r="AB4" s="166">
        <v>0.1374100225766583</v>
      </c>
      <c r="AC4" s="166">
        <v>0.13556722172476912</v>
      </c>
      <c r="AD4" s="166">
        <v>0.13610225357937633</v>
      </c>
      <c r="AE4" s="166">
        <v>0.13542854765123211</v>
      </c>
      <c r="AF4" s="166">
        <v>0.13892179007204131</v>
      </c>
      <c r="AG4" s="166">
        <v>0.1385022752814164</v>
      </c>
      <c r="AH4" s="166">
        <v>0.13393439309014057</v>
      </c>
      <c r="AI4" s="166">
        <v>0.13367032760271985</v>
      </c>
      <c r="AJ4" s="166">
        <v>0.141423189806651</v>
      </c>
      <c r="AK4" s="166">
        <v>0.1411060966594829</v>
      </c>
      <c r="AL4" s="166">
        <v>0.14171729481146761</v>
      </c>
      <c r="AM4" s="166">
        <v>0.14590830623019271</v>
      </c>
      <c r="AN4" s="166">
        <v>0.15008260091458764</v>
      </c>
      <c r="AO4" s="166">
        <v>0.15042706667395656</v>
      </c>
      <c r="AP4" s="166">
        <v>0.1411734953023247</v>
      </c>
      <c r="AQ4" s="166">
        <v>0.13988612169139122</v>
      </c>
      <c r="AR4" s="166">
        <v>0.15132161480038114</v>
      </c>
      <c r="AS4" s="166">
        <v>0.15050015288516141</v>
      </c>
      <c r="AT4" s="166">
        <v>0.14509662520067651</v>
      </c>
      <c r="AU4" s="166">
        <v>0.14339679059457058</v>
      </c>
      <c r="AV4" s="166">
        <v>0.14612797884356651</v>
      </c>
      <c r="AW4" s="166">
        <v>0.1446210599514883</v>
      </c>
      <c r="AX4" s="166">
        <v>0.14069927137451813</v>
      </c>
      <c r="AY4" s="166">
        <v>0.13953197053089794</v>
      </c>
      <c r="AZ4" s="166">
        <v>0.14655462816227616</v>
      </c>
      <c r="BA4" s="166">
        <v>0.14026927559768673</v>
      </c>
      <c r="BB4" s="166">
        <v>0.14077152156767092</v>
      </c>
      <c r="BC4" s="166">
        <v>0.14748893283593195</v>
      </c>
      <c r="BD4" s="166">
        <v>0.14487121715513426</v>
      </c>
      <c r="BE4" s="166">
        <v>0.14266373144630071</v>
      </c>
      <c r="BF4" s="166">
        <v>0.14359604465538603</v>
      </c>
      <c r="BG4" s="166">
        <v>0.14595019885274793</v>
      </c>
      <c r="BH4" s="166">
        <v>0.13998710974959211</v>
      </c>
      <c r="BI4" s="166">
        <v>0.14103104689906917</v>
      </c>
      <c r="BJ4" s="166">
        <v>0.15112400081820343</v>
      </c>
      <c r="BK4" s="166">
        <v>0.15230539984260136</v>
      </c>
      <c r="BL4" s="166">
        <v>0.15912695500169263</v>
      </c>
      <c r="BM4" s="166">
        <v>0.16249063574506853</v>
      </c>
      <c r="BN4" s="166">
        <v>0.16047112682725584</v>
      </c>
      <c r="BO4" s="166">
        <v>0.16291628867414434</v>
      </c>
      <c r="BP4" s="166">
        <v>0.16336958918498504</v>
      </c>
    </row>
    <row r="5" spans="1:68" s="27" customFormat="1" ht="16.5" customHeight="1">
      <c r="A5" s="413" t="s">
        <v>83</v>
      </c>
      <c r="B5" s="700"/>
      <c r="C5" s="27" t="s">
        <v>176</v>
      </c>
      <c r="D5" s="28"/>
      <c r="E5" s="255">
        <v>1142.8775502825499</v>
      </c>
      <c r="F5" s="255">
        <v>1078.1950000000002</v>
      </c>
      <c r="G5" s="255">
        <v>1202.1709999999998</v>
      </c>
      <c r="H5" s="255">
        <v>1332.672</v>
      </c>
      <c r="I5" s="255">
        <v>1474.98</v>
      </c>
      <c r="J5" s="255">
        <v>1457.6079999999999</v>
      </c>
      <c r="K5" s="255">
        <v>1593.2</v>
      </c>
      <c r="L5" s="255">
        <v>1617.2</v>
      </c>
      <c r="M5" s="255">
        <v>1690.1</v>
      </c>
      <c r="N5" s="255">
        <v>1783.5985865805899</v>
      </c>
      <c r="O5" s="255">
        <v>1667.9180000000001</v>
      </c>
      <c r="P5" s="255">
        <v>1734.431</v>
      </c>
      <c r="Q5" s="255">
        <v>1968.1869999999999</v>
      </c>
      <c r="R5" s="255">
        <v>1968.9650000000001</v>
      </c>
      <c r="S5" s="255"/>
      <c r="T5" s="255">
        <v>1024.634</v>
      </c>
      <c r="U5" s="255">
        <v>1106.9000000000001</v>
      </c>
      <c r="V5" s="255">
        <v>1202.1709999999998</v>
      </c>
      <c r="W5" s="255">
        <v>1236.154</v>
      </c>
      <c r="X5" s="255">
        <v>1261.6510000000001</v>
      </c>
      <c r="Y5" s="255">
        <v>1257.7840000000001</v>
      </c>
      <c r="Z5" s="255">
        <v>1332.672</v>
      </c>
      <c r="AA5" s="255">
        <v>1371.0440000000001</v>
      </c>
      <c r="AB5" s="255">
        <v>1385.7459999999999</v>
      </c>
      <c r="AC5" s="255">
        <v>1452.6969999999999</v>
      </c>
      <c r="AD5" s="255">
        <v>1474.98</v>
      </c>
      <c r="AE5" s="255">
        <v>1443.87833884161</v>
      </c>
      <c r="AF5" s="255">
        <v>1490.74</v>
      </c>
      <c r="AG5" s="255">
        <v>1503.5530000000001</v>
      </c>
      <c r="AH5" s="255">
        <v>1457.6079999999999</v>
      </c>
      <c r="AI5" s="255">
        <v>1478.9555096462541</v>
      </c>
      <c r="AJ5" s="255">
        <v>1572.5860820405258</v>
      </c>
      <c r="AK5" s="255">
        <v>1595.2890863934497</v>
      </c>
      <c r="AL5" s="255">
        <v>1593.2</v>
      </c>
      <c r="AM5" s="255">
        <v>1620.1028691706902</v>
      </c>
      <c r="AN5" s="255">
        <v>1679.0703326213886</v>
      </c>
      <c r="AO5" s="255">
        <v>1697.2734654383398</v>
      </c>
      <c r="AP5" s="255">
        <v>1617.2</v>
      </c>
      <c r="AQ5" s="255">
        <v>1637.2977346642706</v>
      </c>
      <c r="AR5" s="255">
        <v>1675.12430543191</v>
      </c>
      <c r="AS5" s="255">
        <v>1722.7</v>
      </c>
      <c r="AT5" s="255">
        <v>1690.1</v>
      </c>
      <c r="AU5" s="255">
        <v>1701.4667227299506</v>
      </c>
      <c r="AV5" s="255">
        <v>1737.357</v>
      </c>
      <c r="AW5" s="255">
        <v>1798.1150000000002</v>
      </c>
      <c r="AX5" s="255">
        <v>1783.5985865805899</v>
      </c>
      <c r="AY5" s="147">
        <v>1782.2</v>
      </c>
      <c r="AZ5" s="255">
        <v>1677.5610000000001</v>
      </c>
      <c r="BA5" s="255">
        <v>1664.8810000000001</v>
      </c>
      <c r="BB5" s="147">
        <v>1667.9180000000001</v>
      </c>
      <c r="BC5" s="255">
        <v>1695.2580000000003</v>
      </c>
      <c r="BD5" s="255">
        <v>1739.6029999999998</v>
      </c>
      <c r="BE5" s="255">
        <v>1730.241</v>
      </c>
      <c r="BF5" s="255">
        <v>1734.431</v>
      </c>
      <c r="BG5" s="255">
        <v>1773.7639999999999</v>
      </c>
      <c r="BH5" s="255">
        <v>1746.9270000000001</v>
      </c>
      <c r="BI5" s="255">
        <v>1763.3139999999999</v>
      </c>
      <c r="BJ5" s="255">
        <v>1968.1869999999999</v>
      </c>
      <c r="BK5" s="255">
        <v>2006.307</v>
      </c>
      <c r="BL5" s="255">
        <v>2035.816</v>
      </c>
      <c r="BM5" s="255">
        <v>2097.2330000000002</v>
      </c>
      <c r="BN5" s="255">
        <v>1968.9650000000001</v>
      </c>
      <c r="BO5" s="255">
        <v>1984.953</v>
      </c>
      <c r="BP5" s="255">
        <v>2037.4720000000002</v>
      </c>
    </row>
    <row r="6" spans="1:68" s="27" customFormat="1" ht="16.5" customHeight="1">
      <c r="A6" s="103" t="s">
        <v>97</v>
      </c>
      <c r="B6" s="700"/>
      <c r="C6" s="27" t="s">
        <v>177</v>
      </c>
      <c r="D6" s="28"/>
      <c r="E6" s="255">
        <v>9068.9979999999996</v>
      </c>
      <c r="F6" s="255">
        <v>7737.6460000000006</v>
      </c>
      <c r="G6" s="255">
        <v>8767.1910000000007</v>
      </c>
      <c r="H6" s="255">
        <v>9807.5730000000003</v>
      </c>
      <c r="I6" s="255">
        <v>10837.293</v>
      </c>
      <c r="J6" s="255">
        <v>10883</v>
      </c>
      <c r="K6" s="255">
        <v>11242.1</v>
      </c>
      <c r="L6" s="255">
        <v>11455.408088726195</v>
      </c>
      <c r="M6" s="255">
        <v>11648.1</v>
      </c>
      <c r="N6" s="255">
        <v>12676.6725168956</v>
      </c>
      <c r="O6" s="255">
        <v>11848.405000000001</v>
      </c>
      <c r="P6" s="255">
        <v>12078.543</v>
      </c>
      <c r="Q6" s="255">
        <v>13023.655999999999</v>
      </c>
      <c r="R6" s="255">
        <v>12269.902</v>
      </c>
      <c r="S6" s="255"/>
      <c r="T6" s="255">
        <v>8605.9439999999995</v>
      </c>
      <c r="U6" s="255">
        <v>8676.7160000000003</v>
      </c>
      <c r="V6" s="255">
        <v>8767.1910000000007</v>
      </c>
      <c r="W6" s="255">
        <v>9036.4794266999997</v>
      </c>
      <c r="X6" s="255">
        <v>9188.0070000000014</v>
      </c>
      <c r="Y6" s="255">
        <v>9504.7929999999997</v>
      </c>
      <c r="Z6" s="255">
        <v>9807.5730000000003</v>
      </c>
      <c r="AA6" s="255">
        <v>9996.8050000000003</v>
      </c>
      <c r="AB6" s="255">
        <v>10084.752</v>
      </c>
      <c r="AC6" s="255">
        <v>10715.695</v>
      </c>
      <c r="AD6" s="255">
        <v>10837.293</v>
      </c>
      <c r="AE6" s="255">
        <v>10661.55078735701</v>
      </c>
      <c r="AF6" s="255">
        <v>10730.786</v>
      </c>
      <c r="AG6" s="255">
        <v>10855.8</v>
      </c>
      <c r="AH6" s="255">
        <v>10883</v>
      </c>
      <c r="AI6" s="255">
        <v>11064.202027258001</v>
      </c>
      <c r="AJ6" s="255">
        <v>11119.718655692268</v>
      </c>
      <c r="AK6" s="255">
        <v>11305.6</v>
      </c>
      <c r="AL6" s="255">
        <v>11242.1</v>
      </c>
      <c r="AM6" s="255">
        <v>11103.568474126001</v>
      </c>
      <c r="AN6" s="255">
        <v>11187.641488015999</v>
      </c>
      <c r="AO6" s="255">
        <v>11283.032388825999</v>
      </c>
      <c r="AP6" s="255">
        <v>11455.408088726195</v>
      </c>
      <c r="AQ6" s="255">
        <v>11704.504455962999</v>
      </c>
      <c r="AR6" s="255">
        <v>11069.960544907499</v>
      </c>
      <c r="AS6" s="255">
        <v>11446.5</v>
      </c>
      <c r="AT6" s="255">
        <v>11648.1</v>
      </c>
      <c r="AU6" s="255">
        <v>11865.444935518473</v>
      </c>
      <c r="AV6" s="255">
        <v>11889.283720675299</v>
      </c>
      <c r="AW6" s="255">
        <v>12433.286</v>
      </c>
      <c r="AX6" s="255">
        <v>12676.6725168956</v>
      </c>
      <c r="AY6" s="147">
        <v>12772.7</v>
      </c>
      <c r="AZ6" s="255">
        <v>11446.66</v>
      </c>
      <c r="BA6" s="255">
        <v>11869.178</v>
      </c>
      <c r="BB6" s="147">
        <v>11848.405000000001</v>
      </c>
      <c r="BC6" s="255">
        <v>11494.136999999999</v>
      </c>
      <c r="BD6" s="255">
        <v>12007.927</v>
      </c>
      <c r="BE6" s="255">
        <v>12128.107</v>
      </c>
      <c r="BF6" s="255">
        <v>12078.543</v>
      </c>
      <c r="BG6" s="255">
        <v>12153.214</v>
      </c>
      <c r="BH6" s="255">
        <v>12479.199000000001</v>
      </c>
      <c r="BI6" s="255">
        <v>12503.02</v>
      </c>
      <c r="BJ6" s="255">
        <v>13023.655999999999</v>
      </c>
      <c r="BK6" s="255">
        <v>13172.920999999998</v>
      </c>
      <c r="BL6" s="255">
        <v>12793.659</v>
      </c>
      <c r="BM6" s="255">
        <v>12906.793</v>
      </c>
      <c r="BN6" s="255">
        <v>12269.902</v>
      </c>
      <c r="BO6" s="255">
        <v>12183.883</v>
      </c>
      <c r="BP6" s="255">
        <v>12471.55</v>
      </c>
    </row>
    <row r="7" spans="1:68" s="27" customFormat="1" ht="16.5" customHeight="1">
      <c r="A7" s="103" t="s">
        <v>85</v>
      </c>
      <c r="B7" s="700"/>
      <c r="C7" s="35" t="s">
        <v>178</v>
      </c>
      <c r="D7" s="26"/>
      <c r="E7" s="149">
        <v>7.8985131543749379E-2</v>
      </c>
      <c r="F7" s="149">
        <v>8.8300000000000003E-2</v>
      </c>
      <c r="G7" s="149">
        <v>8.4900000000000003E-2</v>
      </c>
      <c r="H7" s="149">
        <v>8.6900000000000005E-2</v>
      </c>
      <c r="I7" s="149">
        <v>9.8477544161627822E-2</v>
      </c>
      <c r="J7" s="149">
        <v>0.10162876824004963</v>
      </c>
      <c r="K7" s="149">
        <v>0.11172289874667544</v>
      </c>
      <c r="L7" s="149">
        <v>0.1146707293031992</v>
      </c>
      <c r="M7" s="149">
        <v>0.11983928709403251</v>
      </c>
      <c r="N7" s="149">
        <v>0.11983474682050356</v>
      </c>
      <c r="O7" s="149">
        <v>0.13108912127834926</v>
      </c>
      <c r="P7" s="149">
        <v>0.13812659358003693</v>
      </c>
      <c r="Q7" s="149">
        <v>0.14403797213317057</v>
      </c>
      <c r="R7" s="149">
        <v>0.15420735695098764</v>
      </c>
      <c r="S7" s="166"/>
      <c r="T7" s="149">
        <v>7.7700000000000005E-2</v>
      </c>
      <c r="U7" s="149">
        <v>8.6499999999999994E-2</v>
      </c>
      <c r="V7" s="149">
        <v>8.4900000000000003E-2</v>
      </c>
      <c r="W7" s="149">
        <v>8.2500000000000004E-2</v>
      </c>
      <c r="X7" s="149">
        <v>8.3708142581954928E-2</v>
      </c>
      <c r="Y7" s="149">
        <v>8.1783054086501425E-2</v>
      </c>
      <c r="Z7" s="149">
        <v>8.6900000000000005E-2</v>
      </c>
      <c r="AA7" s="149">
        <v>8.5999999999999993E-2</v>
      </c>
      <c r="AB7" s="149">
        <v>8.650059019795428E-2</v>
      </c>
      <c r="AC7" s="149">
        <v>8.7983373920217031E-2</v>
      </c>
      <c r="AD7" s="149">
        <v>9.8477544161627822E-2</v>
      </c>
      <c r="AE7" s="149">
        <v>0.10021474643473628</v>
      </c>
      <c r="AF7" s="149">
        <v>0.104053608002247</v>
      </c>
      <c r="AG7" s="149">
        <v>0.10559203375154295</v>
      </c>
      <c r="AH7" s="149">
        <v>0.10162876824004963</v>
      </c>
      <c r="AI7" s="149">
        <v>0.10186188817500824</v>
      </c>
      <c r="AJ7" s="149">
        <v>0.10964855494939856</v>
      </c>
      <c r="AK7" s="149">
        <v>0.11095245598583442</v>
      </c>
      <c r="AL7" s="149">
        <v>0.11172289874667544</v>
      </c>
      <c r="AM7" s="149">
        <v>0.11509136587058151</v>
      </c>
      <c r="AN7" s="149">
        <v>0.11911293306492371</v>
      </c>
      <c r="AO7" s="149">
        <v>0.12070975529009213</v>
      </c>
      <c r="AP7" s="149">
        <v>0.1146707293031992</v>
      </c>
      <c r="AQ7" s="149">
        <v>0.11550415552007394</v>
      </c>
      <c r="AR7" s="149">
        <v>0.12462002509282452</v>
      </c>
      <c r="AS7" s="149">
        <v>0.12412527846940112</v>
      </c>
      <c r="AT7" s="149">
        <v>0.11983928709403251</v>
      </c>
      <c r="AU7" s="149">
        <v>0.1209970222620453</v>
      </c>
      <c r="AV7" s="149">
        <v>0.12315266709076693</v>
      </c>
      <c r="AW7" s="149">
        <v>0.12241928642194831</v>
      </c>
      <c r="AX7" s="149">
        <v>0.11983474682050356</v>
      </c>
      <c r="AY7" s="149">
        <v>0.12107855034565911</v>
      </c>
      <c r="AZ7" s="149">
        <v>0.13461542493618225</v>
      </c>
      <c r="BA7" s="149">
        <v>0.12865507619820007</v>
      </c>
      <c r="BB7" s="149">
        <v>0.13108912127834926</v>
      </c>
      <c r="BC7" s="149">
        <v>0.14033171868405606</v>
      </c>
      <c r="BD7" s="149">
        <v>0.13789674104447838</v>
      </c>
      <c r="BE7" s="149">
        <v>0.13568786950840719</v>
      </c>
      <c r="BF7" s="149">
        <v>0.13812659358003693</v>
      </c>
      <c r="BG7" s="149">
        <v>0.14284863246874449</v>
      </c>
      <c r="BH7" s="149">
        <v>0.13687440996813979</v>
      </c>
      <c r="BI7" s="149">
        <v>0.13793963378447766</v>
      </c>
      <c r="BJ7" s="149">
        <v>0.14403797213317057</v>
      </c>
      <c r="BK7" s="149">
        <v>0.14645552038154638</v>
      </c>
      <c r="BL7" s="149">
        <v>0.15332955177248353</v>
      </c>
      <c r="BM7" s="149">
        <v>0.15665254722842462</v>
      </c>
      <c r="BN7" s="149">
        <v>0.15420735695098764</v>
      </c>
      <c r="BO7" s="149">
        <v>0.15662855593738054</v>
      </c>
      <c r="BP7" s="149">
        <v>0.15721309700879202</v>
      </c>
    </row>
    <row r="8" spans="1:68" s="27" customFormat="1" ht="16.5" customHeight="1">
      <c r="A8" s="103" t="s">
        <v>86</v>
      </c>
      <c r="B8" s="700"/>
      <c r="C8" s="197" t="s">
        <v>179</v>
      </c>
      <c r="D8" s="28"/>
      <c r="E8" s="258">
        <v>716.31600000000003</v>
      </c>
      <c r="F8" s="258">
        <v>683.18299999999999</v>
      </c>
      <c r="G8" s="258">
        <v>744.36400000000003</v>
      </c>
      <c r="H8" s="258">
        <v>852.38600000000008</v>
      </c>
      <c r="I8" s="258">
        <v>1067.23</v>
      </c>
      <c r="J8" s="258">
        <v>1106.0258847564601</v>
      </c>
      <c r="K8" s="258">
        <v>1256</v>
      </c>
      <c r="L8" s="258">
        <v>1313.6</v>
      </c>
      <c r="M8" s="258">
        <v>1395.9</v>
      </c>
      <c r="N8" s="258">
        <v>1519.10584158862</v>
      </c>
      <c r="O8" s="258">
        <v>1553.1969999999999</v>
      </c>
      <c r="P8" s="258">
        <v>1668.3679999999999</v>
      </c>
      <c r="Q8" s="258">
        <v>1875.9009999999998</v>
      </c>
      <c r="R8" s="258">
        <v>1892.109157467637</v>
      </c>
      <c r="S8" s="255"/>
      <c r="T8" s="258">
        <v>668.86099999999999</v>
      </c>
      <c r="U8" s="258">
        <v>750.24099999999999</v>
      </c>
      <c r="V8" s="258">
        <v>744.36400000000003</v>
      </c>
      <c r="W8" s="258">
        <v>745.08500000000004</v>
      </c>
      <c r="X8" s="258">
        <v>769.11099999999999</v>
      </c>
      <c r="Y8" s="258">
        <v>777.33100000000002</v>
      </c>
      <c r="Z8" s="258">
        <v>852.38600000000008</v>
      </c>
      <c r="AA8" s="258">
        <v>859.30200000000002</v>
      </c>
      <c r="AB8" s="258">
        <v>872.33699999999988</v>
      </c>
      <c r="AC8" s="258">
        <v>942.80300000000011</v>
      </c>
      <c r="AD8" s="258">
        <v>1067.23</v>
      </c>
      <c r="AE8" s="258">
        <v>1068.4446087560457</v>
      </c>
      <c r="AF8" s="258">
        <v>1116.577</v>
      </c>
      <c r="AG8" s="258">
        <v>1146.2860000000001</v>
      </c>
      <c r="AH8" s="258">
        <v>1106.0258847564601</v>
      </c>
      <c r="AI8" s="258">
        <v>1127.0205096462541</v>
      </c>
      <c r="AJ8" s="258">
        <v>1219.2610820405257</v>
      </c>
      <c r="AK8" s="258">
        <v>1254.3840863934497</v>
      </c>
      <c r="AL8" s="258">
        <v>1256</v>
      </c>
      <c r="AM8" s="258">
        <v>1277.9248617246899</v>
      </c>
      <c r="AN8" s="258">
        <v>1332.5927917164131</v>
      </c>
      <c r="AO8" s="258">
        <v>1361.9720785853701</v>
      </c>
      <c r="AP8" s="258">
        <v>1313.6</v>
      </c>
      <c r="AQ8" s="258">
        <v>1351.9189029669485</v>
      </c>
      <c r="AR8" s="258">
        <v>1379.5387608829501</v>
      </c>
      <c r="AS8" s="258">
        <v>1420.8</v>
      </c>
      <c r="AT8" s="258">
        <v>1395.9</v>
      </c>
      <c r="AU8" s="258">
        <v>1435.6835050120012</v>
      </c>
      <c r="AV8" s="258">
        <v>1464.1969999999999</v>
      </c>
      <c r="AW8" s="258">
        <v>1522.0740000000001</v>
      </c>
      <c r="AX8" s="258">
        <v>1519.10584158862</v>
      </c>
      <c r="AY8" s="150">
        <v>1546.5</v>
      </c>
      <c r="AZ8" s="258">
        <v>1540.8969999999999</v>
      </c>
      <c r="BA8" s="258">
        <v>1527.03</v>
      </c>
      <c r="BB8" s="150">
        <v>1553.1969999999999</v>
      </c>
      <c r="BC8" s="258">
        <v>1612.992</v>
      </c>
      <c r="BD8" s="258">
        <v>1655.854</v>
      </c>
      <c r="BE8" s="258">
        <v>1645.6369999999999</v>
      </c>
      <c r="BF8" s="258">
        <v>1668.3679999999999</v>
      </c>
      <c r="BG8" s="258">
        <v>1736.0700000000002</v>
      </c>
      <c r="BH8" s="258">
        <v>1708.0830000000001</v>
      </c>
      <c r="BI8" s="258">
        <v>1724.6619999999998</v>
      </c>
      <c r="BJ8" s="258">
        <v>1875.9009999999998</v>
      </c>
      <c r="BK8" s="258">
        <v>1929.2470000000001</v>
      </c>
      <c r="BL8" s="258">
        <v>1961.646</v>
      </c>
      <c r="BM8" s="258">
        <v>2021.8820000000001</v>
      </c>
      <c r="BN8" s="258">
        <v>1892.109157467637</v>
      </c>
      <c r="BO8" s="258">
        <v>1908.3439999999998</v>
      </c>
      <c r="BP8" s="258">
        <v>1960.691</v>
      </c>
    </row>
    <row r="9" spans="1:68" s="27" customFormat="1" ht="16.5" customHeight="1">
      <c r="A9" s="103" t="s">
        <v>94</v>
      </c>
      <c r="B9" s="700"/>
      <c r="C9" s="26" t="s">
        <v>570</v>
      </c>
      <c r="D9" s="26"/>
      <c r="E9" s="166">
        <v>6.9171478480864149E-2</v>
      </c>
      <c r="F9" s="166">
        <v>7.7899999999999997E-2</v>
      </c>
      <c r="G9" s="166">
        <v>7.6799999999999993E-2</v>
      </c>
      <c r="H9" s="166">
        <v>8.0600000000000005E-2</v>
      </c>
      <c r="I9" s="166">
        <v>9.3171883421441129E-2</v>
      </c>
      <c r="J9" s="166">
        <v>0.10119231829458789</v>
      </c>
      <c r="K9" s="166">
        <v>0.11119808576689409</v>
      </c>
      <c r="L9" s="166">
        <v>0.1141469592241651</v>
      </c>
      <c r="M9" s="166">
        <v>0.11932418162618796</v>
      </c>
      <c r="N9" s="166">
        <v>0.1193341136741837</v>
      </c>
      <c r="O9" s="166">
        <v>0.13052052153855309</v>
      </c>
      <c r="P9" s="166">
        <v>0.1375513586365508</v>
      </c>
      <c r="Q9" s="166">
        <v>0.14338439221674773</v>
      </c>
      <c r="R9" s="166">
        <v>0.15379694294123089</v>
      </c>
      <c r="S9" s="166"/>
      <c r="T9" s="166">
        <v>6.9400000000000003E-2</v>
      </c>
      <c r="U9" s="166">
        <v>7.8299999999999995E-2</v>
      </c>
      <c r="V9" s="166">
        <v>7.6799999999999993E-2</v>
      </c>
      <c r="W9" s="166">
        <v>7.5600000000000001E-2</v>
      </c>
      <c r="X9" s="166">
        <v>7.6927564378216073E-2</v>
      </c>
      <c r="Y9" s="166">
        <v>7.5228466311680869E-2</v>
      </c>
      <c r="Z9" s="166">
        <v>8.0600000000000005E-2</v>
      </c>
      <c r="AA9" s="166">
        <v>8.0600000000000005E-2</v>
      </c>
      <c r="AB9" s="166">
        <v>8.1205467422500816E-2</v>
      </c>
      <c r="AC9" s="166">
        <v>8.2655488048138742E-2</v>
      </c>
      <c r="AD9" s="166">
        <v>9.3171883421441129E-2</v>
      </c>
      <c r="AE9" s="166">
        <v>9.5657153193458314E-2</v>
      </c>
      <c r="AF9" s="166">
        <v>9.9480410847816739E-2</v>
      </c>
      <c r="AG9" s="166">
        <v>0.10103695720260138</v>
      </c>
      <c r="AH9" s="166">
        <v>0.10119231829458789</v>
      </c>
      <c r="AI9" s="166">
        <v>0.10139045788232652</v>
      </c>
      <c r="AJ9" s="166">
        <v>0.10915825477465364</v>
      </c>
      <c r="AK9" s="166">
        <v>0.11042519515934136</v>
      </c>
      <c r="AL9" s="166">
        <v>0.11119808576689409</v>
      </c>
      <c r="AM9" s="166">
        <v>0.11464096962214539</v>
      </c>
      <c r="AN9" s="166">
        <v>0.11864378043864209</v>
      </c>
      <c r="AO9" s="166">
        <v>0.12019476024702599</v>
      </c>
      <c r="AP9" s="166">
        <v>0.1141469592241651</v>
      </c>
      <c r="AQ9" s="166">
        <v>0.11494719046234535</v>
      </c>
      <c r="AR9" s="166">
        <v>0.12406014687701181</v>
      </c>
      <c r="AS9" s="166">
        <v>0.12356615559341283</v>
      </c>
      <c r="AT9" s="166">
        <v>0.11932418162618796</v>
      </c>
      <c r="AU9" s="166">
        <v>0.12045922231685334</v>
      </c>
      <c r="AV9" s="166">
        <v>0.1226316096288084</v>
      </c>
      <c r="AW9" s="166">
        <v>0.12187542376166688</v>
      </c>
      <c r="AX9" s="166">
        <v>0.1193341136741837</v>
      </c>
      <c r="AY9" s="166">
        <v>0.12056965246189137</v>
      </c>
      <c r="AZ9" s="166">
        <v>0.13400310658305564</v>
      </c>
      <c r="BA9" s="166">
        <v>0.12802478823723093</v>
      </c>
      <c r="BB9" s="166">
        <v>0.13052052153855309</v>
      </c>
      <c r="BC9" s="166">
        <v>0.13976168893758617</v>
      </c>
      <c r="BD9" s="166">
        <v>0.13730629774814587</v>
      </c>
      <c r="BE9" s="166">
        <v>0.13509288795027946</v>
      </c>
      <c r="BF9" s="166">
        <v>0.1375513586365508</v>
      </c>
      <c r="BG9" s="166">
        <v>0.14222994839060679</v>
      </c>
      <c r="BH9" s="166">
        <v>0.13624119624985545</v>
      </c>
      <c r="BI9" s="166">
        <v>0.13731258527939652</v>
      </c>
      <c r="BJ9" s="166">
        <v>0.14338439221674773</v>
      </c>
      <c r="BK9" s="166">
        <v>0.14577898098682895</v>
      </c>
      <c r="BL9" s="166">
        <v>0.15269111049465989</v>
      </c>
      <c r="BM9" s="166">
        <v>0.15596190316215655</v>
      </c>
      <c r="BN9" s="166">
        <v>0.15379694294123089</v>
      </c>
      <c r="BO9" s="166">
        <v>0.15589619499793292</v>
      </c>
      <c r="BP9" s="166">
        <v>0.15647333330660584</v>
      </c>
    </row>
    <row r="10" spans="1:68" s="27" customFormat="1" ht="16.5" customHeight="1">
      <c r="A10" s="296" t="s">
        <v>95</v>
      </c>
      <c r="B10" s="705"/>
      <c r="C10" s="493" t="s">
        <v>180</v>
      </c>
      <c r="D10" s="26"/>
      <c r="E10" s="494">
        <v>627.31600000000003</v>
      </c>
      <c r="F10" s="492">
        <v>603.08299999999997</v>
      </c>
      <c r="G10" s="492">
        <v>673.16399999999999</v>
      </c>
      <c r="H10" s="492">
        <v>790.08600000000001</v>
      </c>
      <c r="I10" s="255">
        <v>1009.731</v>
      </c>
      <c r="J10" s="255">
        <v>1101.2760000000001</v>
      </c>
      <c r="K10" s="255">
        <v>1250.0999999999999</v>
      </c>
      <c r="L10" s="255">
        <v>1307.5999999999999</v>
      </c>
      <c r="M10" s="255">
        <v>1389.9</v>
      </c>
      <c r="N10" s="255">
        <v>1512.75947914162</v>
      </c>
      <c r="O10" s="255">
        <v>1546.46</v>
      </c>
      <c r="P10" s="255">
        <v>1661.42</v>
      </c>
      <c r="Q10" s="255">
        <v>1867.3889999999999</v>
      </c>
      <c r="R10" s="255">
        <v>1887.0734177884947</v>
      </c>
      <c r="S10" s="255"/>
      <c r="T10" s="255">
        <v>597.66099999999994</v>
      </c>
      <c r="U10" s="255">
        <v>679.04099999999994</v>
      </c>
      <c r="V10" s="255">
        <v>673.16399999999999</v>
      </c>
      <c r="W10" s="255">
        <v>682.78500000000008</v>
      </c>
      <c r="X10" s="255">
        <v>706.81099999999992</v>
      </c>
      <c r="Y10" s="255">
        <v>715.03100000000006</v>
      </c>
      <c r="Z10" s="255">
        <v>790.08600000000001</v>
      </c>
      <c r="AA10" s="255">
        <v>805.90200000000004</v>
      </c>
      <c r="AB10" s="255">
        <v>818.93700000000001</v>
      </c>
      <c r="AC10" s="255">
        <v>885.71100000000001</v>
      </c>
      <c r="AD10" s="255">
        <v>1009.731</v>
      </c>
      <c r="AE10" s="255">
        <v>1019.8535969460456</v>
      </c>
      <c r="AF10" s="255">
        <v>1067.5030000000002</v>
      </c>
      <c r="AG10" s="255">
        <v>1096.837</v>
      </c>
      <c r="AH10" s="255">
        <v>1101.2760000000001</v>
      </c>
      <c r="AI10" s="255">
        <v>1121.8045096462542</v>
      </c>
      <c r="AJ10" s="255">
        <v>1213.8090820405257</v>
      </c>
      <c r="AK10" s="255">
        <v>1248.4230863934497</v>
      </c>
      <c r="AL10" s="255">
        <v>1250.0999999999999</v>
      </c>
      <c r="AM10" s="255">
        <v>1272.9238561396901</v>
      </c>
      <c r="AN10" s="255">
        <v>1327.3440803304134</v>
      </c>
      <c r="AO10" s="255">
        <v>1356.16137283437</v>
      </c>
      <c r="AP10" s="255">
        <v>1307.5999999999999</v>
      </c>
      <c r="AQ10" s="255">
        <v>1345.3999029669485</v>
      </c>
      <c r="AR10" s="255">
        <v>1373.34093112395</v>
      </c>
      <c r="AS10" s="255">
        <v>1414.4</v>
      </c>
      <c r="AT10" s="255">
        <v>1389.9</v>
      </c>
      <c r="AU10" s="255">
        <v>1429.3022693760013</v>
      </c>
      <c r="AV10" s="255">
        <v>1458.002</v>
      </c>
      <c r="AW10" s="255">
        <v>1515.3120000000001</v>
      </c>
      <c r="AX10" s="255">
        <v>1512.75947914162</v>
      </c>
      <c r="AY10" s="147">
        <v>1540</v>
      </c>
      <c r="AZ10" s="255">
        <v>1533.8879999999999</v>
      </c>
      <c r="BA10" s="255">
        <v>1519.549</v>
      </c>
      <c r="BB10" s="147">
        <v>1546.46</v>
      </c>
      <c r="BC10" s="255">
        <v>1606.44</v>
      </c>
      <c r="BD10" s="255">
        <v>1648.7639999999999</v>
      </c>
      <c r="BE10" s="255">
        <v>1638.4209999999998</v>
      </c>
      <c r="BF10" s="255">
        <v>1661.42</v>
      </c>
      <c r="BG10" s="255">
        <v>1728.5509999999999</v>
      </c>
      <c r="BH10" s="255">
        <v>1700.181</v>
      </c>
      <c r="BI10" s="255">
        <v>1716.8220000000001</v>
      </c>
      <c r="BJ10" s="255">
        <v>1867.3889999999999</v>
      </c>
      <c r="BK10" s="255">
        <v>1920.3349999999998</v>
      </c>
      <c r="BL10" s="255">
        <v>1953.4779999999998</v>
      </c>
      <c r="BM10" s="255">
        <v>2012.9680000000001</v>
      </c>
      <c r="BN10" s="255">
        <v>1887.0734177884947</v>
      </c>
      <c r="BO10" s="255">
        <v>1899.4209999999998</v>
      </c>
      <c r="BP10" s="255">
        <v>1951.4650000000001</v>
      </c>
    </row>
    <row r="11" spans="1:68" s="27" customFormat="1" ht="16.5" customHeight="1">
      <c r="A11" s="103" t="s">
        <v>98</v>
      </c>
      <c r="B11" s="704" t="s">
        <v>841</v>
      </c>
      <c r="C11" s="35" t="s">
        <v>171</v>
      </c>
      <c r="D11" s="26"/>
      <c r="E11" s="149">
        <v>1.3788352186267011E-2</v>
      </c>
      <c r="F11" s="149">
        <v>1.6429241303559699E-2</v>
      </c>
      <c r="G11" s="149">
        <v>1.3347007101845351E-2</v>
      </c>
      <c r="H11" s="446">
        <v>1.4291272213794953E-2</v>
      </c>
      <c r="I11" s="446">
        <v>1.3228777801456183E-2</v>
      </c>
      <c r="J11" s="446">
        <v>8.7153464636908345E-3</v>
      </c>
      <c r="K11" s="446">
        <v>7.0938705529361339E-3</v>
      </c>
      <c r="L11" s="446">
        <v>6.3742601305205645E-3</v>
      </c>
      <c r="M11" s="446">
        <v>6.1673429769231727E-3</v>
      </c>
      <c r="N11" s="446">
        <v>4.2807750591884273E-3</v>
      </c>
      <c r="O11" s="446">
        <v>5.6951797089545122E-3</v>
      </c>
      <c r="P11" s="446">
        <v>7.5953030109015569E-3</v>
      </c>
      <c r="Q11" s="446">
        <v>7.473821660537408E-3</v>
      </c>
      <c r="R11" s="446">
        <v>1.1168961006420182E-2</v>
      </c>
      <c r="S11" s="166"/>
      <c r="T11" s="446">
        <v>1.2426540846627272E-2</v>
      </c>
      <c r="U11" s="446">
        <v>1.3947261381521725E-2</v>
      </c>
      <c r="V11" s="446">
        <v>1.3347007101845351E-2</v>
      </c>
      <c r="W11" s="446">
        <v>1.5748990445207448E-2</v>
      </c>
      <c r="X11" s="446">
        <v>1.6007495731378746E-2</v>
      </c>
      <c r="Y11" s="446">
        <v>1.5650270094592609E-2</v>
      </c>
      <c r="Z11" s="446">
        <v>1.4291272213794953E-2</v>
      </c>
      <c r="AA11" s="446">
        <v>1.35E-2</v>
      </c>
      <c r="AB11" s="446">
        <v>1.23E-2</v>
      </c>
      <c r="AC11" s="446">
        <v>1.3225877148905718E-2</v>
      </c>
      <c r="AD11" s="446">
        <v>1.3228881130614177E-2</v>
      </c>
      <c r="AE11" s="446">
        <v>1.1224446518844139E-2</v>
      </c>
      <c r="AF11" s="446">
        <v>1.0436253932441639E-2</v>
      </c>
      <c r="AG11" s="446">
        <v>8.874138841426675E-3</v>
      </c>
      <c r="AH11" s="446">
        <v>8.7153464636908345E-3</v>
      </c>
      <c r="AI11" s="446">
        <v>8.3596319206730822E-3</v>
      </c>
      <c r="AJ11" s="446">
        <v>8.3960625361899251E-3</v>
      </c>
      <c r="AK11" s="446">
        <v>8.2359173582906581E-3</v>
      </c>
      <c r="AL11" s="446">
        <v>7.0938705529361339E-3</v>
      </c>
      <c r="AM11" s="446">
        <v>7.291520750237767E-3</v>
      </c>
      <c r="AN11" s="446">
        <v>6.1746154697355313E-3</v>
      </c>
      <c r="AO11" s="446">
        <v>6.3894239960001764E-3</v>
      </c>
      <c r="AP11" s="446">
        <v>6.3742601305205645E-3</v>
      </c>
      <c r="AQ11" s="446">
        <v>7.2165546023649435E-3</v>
      </c>
      <c r="AR11" s="446">
        <v>6.5030701555849075E-3</v>
      </c>
      <c r="AS11" s="446">
        <v>6.3844219958444307E-3</v>
      </c>
      <c r="AT11" s="446">
        <v>6.1673429769231727E-3</v>
      </c>
      <c r="AU11" s="446">
        <v>6.3385987151602426E-3</v>
      </c>
      <c r="AV11" s="446">
        <v>6.6037465990926268E-3</v>
      </c>
      <c r="AW11" s="446">
        <v>6.7341474758451404E-3</v>
      </c>
      <c r="AX11" s="446">
        <v>4.2807750591884273E-3</v>
      </c>
      <c r="AY11" s="446">
        <v>3.8609341954775052E-3</v>
      </c>
      <c r="AZ11" s="446">
        <v>4.3411057300667818E-3</v>
      </c>
      <c r="BA11" s="446">
        <v>5.0406183550397287E-3</v>
      </c>
      <c r="BB11" s="446">
        <v>5.6951797089545122E-3</v>
      </c>
      <c r="BC11" s="446">
        <v>8.4740088874052984E-3</v>
      </c>
      <c r="BD11" s="446">
        <v>8.7861170791911063E-3</v>
      </c>
      <c r="BE11" s="446">
        <v>1.0030868047246821E-2</v>
      </c>
      <c r="BF11" s="446">
        <v>7.5953030109015569E-3</v>
      </c>
      <c r="BG11" s="446">
        <v>9.4712746040440943E-3</v>
      </c>
      <c r="BH11" s="446">
        <v>7.0318248949382579E-3</v>
      </c>
      <c r="BI11" s="446">
        <v>6.79858137564402E-3</v>
      </c>
      <c r="BJ11" s="446">
        <v>7.473821660537408E-3</v>
      </c>
      <c r="BK11" s="446">
        <v>9.8107148065461232E-3</v>
      </c>
      <c r="BL11" s="446">
        <v>8.9079565028494095E-3</v>
      </c>
      <c r="BM11" s="446">
        <v>9.3080483765892678E-3</v>
      </c>
      <c r="BN11" s="446">
        <v>1.1168961006420182E-2</v>
      </c>
      <c r="BO11" s="446">
        <v>1.2224575222979504E-2</v>
      </c>
      <c r="BP11" s="446">
        <v>1.3434811412039996E-2</v>
      </c>
    </row>
    <row r="12" spans="1:68" s="27" customFormat="1" ht="16.5" customHeight="1">
      <c r="A12" s="103" t="s">
        <v>101</v>
      </c>
      <c r="B12" s="700"/>
      <c r="C12" s="27" t="s">
        <v>173</v>
      </c>
      <c r="D12" s="28"/>
      <c r="E12" s="255">
        <v>106.69500000000001</v>
      </c>
      <c r="F12" s="255">
        <v>144.79000000000002</v>
      </c>
      <c r="G12" s="255">
        <v>136.27699999999999</v>
      </c>
      <c r="H12" s="255">
        <v>157.505568778</v>
      </c>
      <c r="I12" s="255">
        <v>165.49499999999998</v>
      </c>
      <c r="J12" s="255">
        <v>121.6</v>
      </c>
      <c r="K12" s="255">
        <v>99.3</v>
      </c>
      <c r="L12" s="255">
        <v>88.2</v>
      </c>
      <c r="M12" s="255">
        <v>91.42288179900001</v>
      </c>
      <c r="N12" s="255">
        <v>66.226091115999992</v>
      </c>
      <c r="O12" s="255">
        <v>98.123250894999998</v>
      </c>
      <c r="P12" s="255">
        <v>132.95821993300001</v>
      </c>
      <c r="Q12" s="255">
        <v>137.92461267199999</v>
      </c>
      <c r="R12" s="255">
        <v>212.69195215200003</v>
      </c>
      <c r="S12" s="255"/>
      <c r="T12" s="255">
        <v>120.245</v>
      </c>
      <c r="U12" s="255">
        <v>139.76400000000001</v>
      </c>
      <c r="V12" s="255">
        <v>136.27699999999999</v>
      </c>
      <c r="W12" s="255">
        <v>164.13095449200003</v>
      </c>
      <c r="X12" s="255">
        <v>167.18798408699999</v>
      </c>
      <c r="Y12" s="255">
        <v>168.87895018700002</v>
      </c>
      <c r="Z12" s="255">
        <v>157.505568778</v>
      </c>
      <c r="AA12" s="255">
        <v>149.30799999999999</v>
      </c>
      <c r="AB12" s="255">
        <v>139.64600000000002</v>
      </c>
      <c r="AC12" s="255">
        <v>157.77396194400001</v>
      </c>
      <c r="AD12" s="255">
        <v>165.49630590000001</v>
      </c>
      <c r="AE12" s="255">
        <v>142.37738982399998</v>
      </c>
      <c r="AF12" s="255">
        <v>137.131625262</v>
      </c>
      <c r="AG12" s="255">
        <v>119.766407204</v>
      </c>
      <c r="AH12" s="255">
        <v>121.6</v>
      </c>
      <c r="AI12" s="255">
        <v>117.576843625</v>
      </c>
      <c r="AJ12" s="255">
        <v>118.9</v>
      </c>
      <c r="AK12" s="255">
        <v>116.6</v>
      </c>
      <c r="AL12" s="255">
        <v>99.3</v>
      </c>
      <c r="AM12" s="255">
        <v>98.9</v>
      </c>
      <c r="AN12" s="255">
        <v>83.7</v>
      </c>
      <c r="AO12" s="255">
        <v>86.9</v>
      </c>
      <c r="AP12" s="255">
        <v>88.2</v>
      </c>
      <c r="AQ12" s="255">
        <v>99.6</v>
      </c>
      <c r="AR12" s="255">
        <v>92.607671702000005</v>
      </c>
      <c r="AS12" s="255">
        <v>93.247249208999989</v>
      </c>
      <c r="AT12" s="255">
        <v>91.42288179900001</v>
      </c>
      <c r="AU12" s="255">
        <v>93.315161543000002</v>
      </c>
      <c r="AV12" s="255">
        <v>96.315506306000003</v>
      </c>
      <c r="AW12" s="255">
        <v>100.30434033100001</v>
      </c>
      <c r="AX12" s="255">
        <v>66.226091115999992</v>
      </c>
      <c r="AY12" s="255">
        <v>60.656532805999994</v>
      </c>
      <c r="AZ12" s="255">
        <v>70.411415011000003</v>
      </c>
      <c r="BA12" s="255">
        <v>85.410147105999997</v>
      </c>
      <c r="BB12" s="255">
        <v>98.123250894999998</v>
      </c>
      <c r="BC12" s="255">
        <v>145.33878073099999</v>
      </c>
      <c r="BD12" s="255">
        <v>152.02096242499999</v>
      </c>
      <c r="BE12" s="255">
        <v>174.829556371</v>
      </c>
      <c r="BF12" s="255">
        <v>132.95821993300001</v>
      </c>
      <c r="BG12" s="255">
        <v>164.37899999999999</v>
      </c>
      <c r="BH12" s="255">
        <v>123.439148675</v>
      </c>
      <c r="BI12" s="255">
        <v>121.97967413500001</v>
      </c>
      <c r="BJ12" s="255">
        <v>137.92461267199999</v>
      </c>
      <c r="BK12" s="255">
        <v>183.97881250400002</v>
      </c>
      <c r="BL12" s="255">
        <v>170.46789442900001</v>
      </c>
      <c r="BM12" s="255">
        <v>177.945331415</v>
      </c>
      <c r="BN12" s="255">
        <v>212.69195215200003</v>
      </c>
      <c r="BO12" s="255">
        <v>235.89244353099997</v>
      </c>
      <c r="BP12" s="255">
        <v>271.60877690400002</v>
      </c>
    </row>
    <row r="13" spans="1:68" s="27" customFormat="1" ht="16.5" customHeight="1">
      <c r="A13" s="103" t="s">
        <v>87</v>
      </c>
      <c r="B13" s="700"/>
      <c r="C13" s="197" t="s">
        <v>140</v>
      </c>
      <c r="D13" s="28"/>
      <c r="E13" s="258">
        <v>7738.0529999999999</v>
      </c>
      <c r="F13" s="258">
        <v>8812.9449999999997</v>
      </c>
      <c r="G13" s="258">
        <v>10210.304</v>
      </c>
      <c r="H13" s="258">
        <v>11021.102000000001</v>
      </c>
      <c r="I13" s="258">
        <v>12510.225999999999</v>
      </c>
      <c r="J13" s="258">
        <v>13952.4</v>
      </c>
      <c r="K13" s="258">
        <v>13998</v>
      </c>
      <c r="L13" s="258">
        <v>13836.9</v>
      </c>
      <c r="M13" s="258">
        <v>14823.706439074998</v>
      </c>
      <c r="N13" s="258">
        <v>15470.584228397998</v>
      </c>
      <c r="O13" s="258">
        <v>17229.175532550998</v>
      </c>
      <c r="P13" s="258">
        <v>17505.321346912002</v>
      </c>
      <c r="Q13" s="258">
        <v>18454.362297706</v>
      </c>
      <c r="R13" s="258">
        <v>19043.127828070999</v>
      </c>
      <c r="S13" s="255"/>
      <c r="T13" s="258">
        <v>9676.4660000000003</v>
      </c>
      <c r="U13" s="258">
        <v>10020.892</v>
      </c>
      <c r="V13" s="258">
        <v>10210.304</v>
      </c>
      <c r="W13" s="258">
        <v>10421.681</v>
      </c>
      <c r="X13" s="258">
        <v>10444.356</v>
      </c>
      <c r="Y13" s="258">
        <v>10790.800999999999</v>
      </c>
      <c r="Z13" s="258">
        <v>11021.102000000001</v>
      </c>
      <c r="AA13" s="258">
        <v>11092.213</v>
      </c>
      <c r="AB13" s="258">
        <v>11311.996000000001</v>
      </c>
      <c r="AC13" s="258">
        <v>11929.187014794999</v>
      </c>
      <c r="AD13" s="258">
        <v>12510.227000000001</v>
      </c>
      <c r="AE13" s="258">
        <v>12684.58</v>
      </c>
      <c r="AF13" s="258">
        <v>13139.928</v>
      </c>
      <c r="AG13" s="258">
        <v>13496.116</v>
      </c>
      <c r="AH13" s="258">
        <v>13952.4</v>
      </c>
      <c r="AI13" s="258">
        <v>14064.835000000001</v>
      </c>
      <c r="AJ13" s="258">
        <v>14161.4</v>
      </c>
      <c r="AK13" s="258">
        <v>14157.5</v>
      </c>
      <c r="AL13" s="258">
        <v>13998</v>
      </c>
      <c r="AM13" s="258">
        <v>13563.7</v>
      </c>
      <c r="AN13" s="258">
        <v>13555.5</v>
      </c>
      <c r="AO13" s="258">
        <v>13600.6</v>
      </c>
      <c r="AP13" s="258">
        <v>13836.9</v>
      </c>
      <c r="AQ13" s="258">
        <v>13801.6</v>
      </c>
      <c r="AR13" s="258">
        <v>14240.607818519002</v>
      </c>
      <c r="AS13" s="258">
        <v>14605.433235725</v>
      </c>
      <c r="AT13" s="258">
        <v>14823.706439074998</v>
      </c>
      <c r="AU13" s="258">
        <v>14721.733578088</v>
      </c>
      <c r="AV13" s="258">
        <v>14584.979126733</v>
      </c>
      <c r="AW13" s="258">
        <v>14894.883233666002</v>
      </c>
      <c r="AX13" s="258">
        <v>15470.584228397998</v>
      </c>
      <c r="AY13" s="258">
        <v>15710.325463990001</v>
      </c>
      <c r="AZ13" s="258">
        <v>16219.695945972</v>
      </c>
      <c r="BA13" s="258">
        <v>16944.378861892001</v>
      </c>
      <c r="BB13" s="258">
        <v>17229.175532550998</v>
      </c>
      <c r="BC13" s="258">
        <v>17151.124416097002</v>
      </c>
      <c r="BD13" s="258">
        <v>17302.405721982002</v>
      </c>
      <c r="BE13" s="258">
        <v>17429.155238363001</v>
      </c>
      <c r="BF13" s="258">
        <v>17505.321346912002</v>
      </c>
      <c r="BG13" s="258">
        <v>17355.530999999999</v>
      </c>
      <c r="BH13" s="258">
        <v>17554.354739955998</v>
      </c>
      <c r="BI13" s="258">
        <v>17941.930440370001</v>
      </c>
      <c r="BJ13" s="258">
        <v>18454.362297706</v>
      </c>
      <c r="BK13" s="258">
        <v>18752.844836672</v>
      </c>
      <c r="BL13" s="258">
        <v>19136.588102386002</v>
      </c>
      <c r="BM13" s="258">
        <v>19117.362116698001</v>
      </c>
      <c r="BN13" s="258">
        <v>19043.127828070999</v>
      </c>
      <c r="BO13" s="258">
        <v>19296.575891452998</v>
      </c>
      <c r="BP13" s="258">
        <v>20216.791183283</v>
      </c>
    </row>
    <row r="14" spans="1:68" s="27" customFormat="1" ht="16.5" customHeight="1">
      <c r="A14" s="103" t="s">
        <v>89</v>
      </c>
      <c r="B14" s="700"/>
      <c r="C14" s="26" t="s">
        <v>181</v>
      </c>
      <c r="D14" s="26"/>
      <c r="E14" s="166">
        <v>1.1578654131389348E-2</v>
      </c>
      <c r="F14" s="166">
        <v>1.3756194518855822E-2</v>
      </c>
      <c r="G14" s="166">
        <v>1.1383909274139811E-2</v>
      </c>
      <c r="H14" s="166">
        <v>1.346279908226811E-2</v>
      </c>
      <c r="I14" s="166">
        <v>1.2069972687920516E-2</v>
      </c>
      <c r="J14" s="166">
        <v>8.2809667041256127E-3</v>
      </c>
      <c r="K14" s="166">
        <v>6.9079301316308595E-3</v>
      </c>
      <c r="L14" s="166">
        <v>6.186628758757742E-3</v>
      </c>
      <c r="M14" s="166">
        <v>6.3152746575491749E-3</v>
      </c>
      <c r="N14" s="166">
        <v>5.0193457158497724E-3</v>
      </c>
      <c r="O14" s="166">
        <v>6.866585012168371E-3</v>
      </c>
      <c r="P14" s="166">
        <v>1.0858931023163043E-2</v>
      </c>
      <c r="Q14" s="166">
        <v>1.0850878554623588E-2</v>
      </c>
      <c r="R14" s="166">
        <v>1.4580191372511908E-2</v>
      </c>
      <c r="S14" s="166"/>
      <c r="T14" s="166">
        <v>9.2264072255108832E-3</v>
      </c>
      <c r="U14" s="166">
        <v>1.2710883913381432E-2</v>
      </c>
      <c r="V14" s="166">
        <v>1.1383909274139811E-2</v>
      </c>
      <c r="W14" s="166">
        <v>1.3745291170129719E-2</v>
      </c>
      <c r="X14" s="166">
        <v>1.3767037778119816E-2</v>
      </c>
      <c r="Y14" s="166">
        <v>1.3813379434342698E-2</v>
      </c>
      <c r="Z14" s="166">
        <v>1.346279908226811E-2</v>
      </c>
      <c r="AA14" s="166">
        <v>1.37E-2</v>
      </c>
      <c r="AB14" s="166">
        <v>1.4239647183744389E-2</v>
      </c>
      <c r="AC14" s="166">
        <v>1.0871368010332248E-2</v>
      </c>
      <c r="AD14" s="166">
        <v>1.2069969783974302E-2</v>
      </c>
      <c r="AE14" s="166">
        <v>1.0791980491599415E-2</v>
      </c>
      <c r="AF14" s="166">
        <v>9.9554177361482529E-3</v>
      </c>
      <c r="AG14" s="166">
        <v>8.6418507708509781E-3</v>
      </c>
      <c r="AH14" s="166">
        <v>8.2809667041256127E-3</v>
      </c>
      <c r="AI14" s="166">
        <v>8.3399018336321861E-3</v>
      </c>
      <c r="AJ14" s="166">
        <v>8.6918299634177465E-3</v>
      </c>
      <c r="AK14" s="166">
        <v>8.4166489399418558E-3</v>
      </c>
      <c r="AL14" s="166">
        <v>6.9079301316308595E-3</v>
      </c>
      <c r="AM14" s="166">
        <v>7.5363863841632246E-3</v>
      </c>
      <c r="AN14" s="166">
        <v>6.4128672032938141E-3</v>
      </c>
      <c r="AO14" s="166">
        <v>6.3832927459228101E-3</v>
      </c>
      <c r="AP14" s="166">
        <v>6.186628758757742E-3</v>
      </c>
      <c r="AQ14" s="166">
        <v>7.5403375337206513E-3</v>
      </c>
      <c r="AR14" s="166">
        <v>7.0056966851133303E-3</v>
      </c>
      <c r="AS14" s="166">
        <v>6.9180819478680501E-3</v>
      </c>
      <c r="AT14" s="166">
        <v>6.3152746575491749E-3</v>
      </c>
      <c r="AU14" s="166">
        <v>7.5883560758441635E-3</v>
      </c>
      <c r="AV14" s="166">
        <v>7.4951962981118104E-3</v>
      </c>
      <c r="AW14" s="166">
        <v>7.5136271853679937E-3</v>
      </c>
      <c r="AX14" s="166">
        <v>5.0193457158497724E-3</v>
      </c>
      <c r="AY14" s="166">
        <v>5.6557841139793204E-3</v>
      </c>
      <c r="AZ14" s="166">
        <v>5.9526655351189728E-3</v>
      </c>
      <c r="BA14" s="166">
        <v>6.3089262204926826E-3</v>
      </c>
      <c r="BB14" s="166">
        <v>6.866585012168371E-3</v>
      </c>
      <c r="BC14" s="166">
        <v>1.1923031383940305E-2</v>
      </c>
      <c r="BD14" s="166">
        <v>1.0741952389552611E-2</v>
      </c>
      <c r="BE14" s="166">
        <v>1.3444277383223707E-2</v>
      </c>
      <c r="BF14" s="166">
        <v>1.0858931023163043E-2</v>
      </c>
      <c r="BG14" s="166">
        <v>1.5553729777657893E-2</v>
      </c>
      <c r="BH14" s="166">
        <v>9.5416024890588747E-3</v>
      </c>
      <c r="BI14" s="166">
        <v>7.8084610732644076E-3</v>
      </c>
      <c r="BJ14" s="166">
        <v>1.0850878554623588E-2</v>
      </c>
      <c r="BK14" s="166">
        <v>1.5898539950065675E-2</v>
      </c>
      <c r="BL14" s="166">
        <v>1.5833635057375967E-2</v>
      </c>
      <c r="BM14" s="166">
        <v>1.2716273814929504E-2</v>
      </c>
      <c r="BN14" s="166">
        <v>1.4580191372511908E-2</v>
      </c>
      <c r="BO14" s="166">
        <v>1.6478758209729803E-2</v>
      </c>
      <c r="BP14" s="166">
        <v>1.6916052452521996E-2</v>
      </c>
    </row>
    <row r="15" spans="1:68" s="27" customFormat="1" ht="16.5" customHeight="1">
      <c r="A15" s="101" t="s">
        <v>84</v>
      </c>
      <c r="B15" s="700"/>
      <c r="C15" s="27" t="s">
        <v>182</v>
      </c>
      <c r="D15" s="28"/>
      <c r="E15" s="255">
        <v>89.195999999999998</v>
      </c>
      <c r="F15" s="255">
        <v>120.45099999999999</v>
      </c>
      <c r="G15" s="255">
        <v>115.74600000000001</v>
      </c>
      <c r="H15" s="255">
        <v>147.87</v>
      </c>
      <c r="I15" s="255">
        <v>150.50299999999999</v>
      </c>
      <c r="J15" s="255">
        <v>115.10999999999999</v>
      </c>
      <c r="K15" s="255">
        <v>96.3</v>
      </c>
      <c r="L15" s="255">
        <v>85.3</v>
      </c>
      <c r="M15" s="255">
        <v>93.309137346</v>
      </c>
      <c r="N15" s="255">
        <v>77.369531619</v>
      </c>
      <c r="O15" s="255">
        <v>117.83992004099998</v>
      </c>
      <c r="P15" s="255">
        <v>189.52598419899999</v>
      </c>
      <c r="Q15" s="255">
        <v>199.4</v>
      </c>
      <c r="R15" s="255">
        <v>276.66796155199995</v>
      </c>
      <c r="S15" s="255"/>
      <c r="T15" s="255">
        <v>88.935000000000002</v>
      </c>
      <c r="U15" s="255">
        <v>126.946</v>
      </c>
      <c r="V15" s="255">
        <v>115.74600000000001</v>
      </c>
      <c r="W15" s="255">
        <v>142.745</v>
      </c>
      <c r="X15" s="255">
        <v>143.29000000000002</v>
      </c>
      <c r="Y15" s="255">
        <v>148.554</v>
      </c>
      <c r="Z15" s="255">
        <v>147.87</v>
      </c>
      <c r="AA15" s="255">
        <v>151.244</v>
      </c>
      <c r="AB15" s="255">
        <v>160.49700000000001</v>
      </c>
      <c r="AC15" s="255">
        <v>129.25800000000001</v>
      </c>
      <c r="AD15" s="255">
        <v>150.50299999999999</v>
      </c>
      <c r="AE15" s="255">
        <v>136.405</v>
      </c>
      <c r="AF15" s="255">
        <v>130.38299999999998</v>
      </c>
      <c r="AG15" s="255">
        <v>116.252</v>
      </c>
      <c r="AH15" s="255">
        <v>115.10999999999999</v>
      </c>
      <c r="AI15" s="255">
        <v>116.85299999999999</v>
      </c>
      <c r="AJ15" s="255">
        <v>122.6</v>
      </c>
      <c r="AK15" s="255">
        <v>118.7</v>
      </c>
      <c r="AL15" s="255">
        <v>96.3</v>
      </c>
      <c r="AM15" s="255">
        <v>101.8</v>
      </c>
      <c r="AN15" s="255">
        <v>86.6</v>
      </c>
      <c r="AO15" s="255">
        <v>86.5</v>
      </c>
      <c r="AP15" s="255">
        <v>85.3</v>
      </c>
      <c r="AQ15" s="255">
        <v>103.7</v>
      </c>
      <c r="AR15" s="255">
        <v>99.434817793000008</v>
      </c>
      <c r="AS15" s="255">
        <v>100.70086796399998</v>
      </c>
      <c r="AT15" s="255">
        <v>93.309137346</v>
      </c>
      <c r="AU15" s="255">
        <v>111.34642896</v>
      </c>
      <c r="AV15" s="255">
        <v>108.94735031600001</v>
      </c>
      <c r="AW15" s="255">
        <v>111.52449970699999</v>
      </c>
      <c r="AX15" s="255">
        <v>77.369531619</v>
      </c>
      <c r="AY15" s="255">
        <v>88.560666277999985</v>
      </c>
      <c r="AZ15" s="255">
        <v>96.258321497999987</v>
      </c>
      <c r="BA15" s="255">
        <v>106.59238694400001</v>
      </c>
      <c r="BB15" s="255">
        <v>117.83992004099998</v>
      </c>
      <c r="BC15" s="255">
        <v>203.68303415199998</v>
      </c>
      <c r="BD15" s="255">
        <v>185.12680854800001</v>
      </c>
      <c r="BE15" s="255">
        <v>233.47873185099996</v>
      </c>
      <c r="BF15" s="255">
        <v>189.52598419899999</v>
      </c>
      <c r="BG15" s="255">
        <v>269.04396992199997</v>
      </c>
      <c r="BH15" s="255">
        <v>166.91529920100001</v>
      </c>
      <c r="BI15" s="255">
        <v>139.14882325600001</v>
      </c>
      <c r="BJ15" s="255">
        <v>199.4</v>
      </c>
      <c r="BK15" s="255">
        <v>296.94194424599993</v>
      </c>
      <c r="BL15" s="255">
        <v>301.78061367300006</v>
      </c>
      <c r="BM15" s="255">
        <v>242.12556632000002</v>
      </c>
      <c r="BN15" s="255">
        <v>276.66796155199995</v>
      </c>
      <c r="BO15" s="255">
        <v>316.82970601100004</v>
      </c>
      <c r="BP15" s="255">
        <v>340.58657229000005</v>
      </c>
    </row>
    <row r="16" spans="1:68" s="27" customFormat="1" ht="16.5" customHeight="1">
      <c r="A16" s="101" t="s">
        <v>90</v>
      </c>
      <c r="B16" s="700"/>
      <c r="C16" s="27" t="s">
        <v>183</v>
      </c>
      <c r="D16" s="28"/>
      <c r="E16" s="255">
        <v>7703.4859999999999</v>
      </c>
      <c r="F16" s="255">
        <v>8756.1280000000006</v>
      </c>
      <c r="G16" s="255">
        <v>10167.509</v>
      </c>
      <c r="H16" s="255">
        <v>10983.6</v>
      </c>
      <c r="I16" s="255">
        <v>12469.208000000001</v>
      </c>
      <c r="J16" s="255">
        <v>13900.551000000001</v>
      </c>
      <c r="K16" s="255">
        <v>13940.5</v>
      </c>
      <c r="L16" s="255">
        <v>13787.8</v>
      </c>
      <c r="M16" s="255">
        <v>14775.151106762996</v>
      </c>
      <c r="N16" s="255">
        <v>15414.266320546001</v>
      </c>
      <c r="O16" s="255">
        <v>17161.357477140999</v>
      </c>
      <c r="P16" s="255">
        <v>17453.466072739997</v>
      </c>
      <c r="Q16" s="255">
        <v>18376.392196836001</v>
      </c>
      <c r="R16" s="255">
        <v>18975.605633929001</v>
      </c>
      <c r="S16" s="255"/>
      <c r="T16" s="255">
        <v>9639.18</v>
      </c>
      <c r="U16" s="255">
        <v>9987.1890000000003</v>
      </c>
      <c r="V16" s="255">
        <v>10167.509</v>
      </c>
      <c r="W16" s="255">
        <v>10385.011</v>
      </c>
      <c r="X16" s="255">
        <v>10408.194</v>
      </c>
      <c r="Y16" s="255">
        <v>10754.356</v>
      </c>
      <c r="Z16" s="255">
        <v>10983.6</v>
      </c>
      <c r="AA16" s="255">
        <v>11057.748</v>
      </c>
      <c r="AB16" s="255">
        <v>11271.136</v>
      </c>
      <c r="AC16" s="255">
        <v>11889.764000000001</v>
      </c>
      <c r="AD16" s="255">
        <v>12469.210999999999</v>
      </c>
      <c r="AE16" s="255">
        <v>12639.477999999999</v>
      </c>
      <c r="AF16" s="255">
        <v>13096.688</v>
      </c>
      <c r="AG16" s="255">
        <v>13452.210999999999</v>
      </c>
      <c r="AH16" s="255">
        <v>13900.551000000001</v>
      </c>
      <c r="AI16" s="255">
        <v>14011.316000000001</v>
      </c>
      <c r="AJ16" s="255">
        <v>14105.2</v>
      </c>
      <c r="AK16" s="255">
        <v>14103</v>
      </c>
      <c r="AL16" s="255">
        <v>13940.5</v>
      </c>
      <c r="AM16" s="255">
        <v>13507.8</v>
      </c>
      <c r="AN16" s="255">
        <v>13504.1</v>
      </c>
      <c r="AO16" s="255">
        <v>13551</v>
      </c>
      <c r="AP16" s="255">
        <v>13787.8</v>
      </c>
      <c r="AQ16" s="255">
        <v>13752.7</v>
      </c>
      <c r="AR16" s="255">
        <v>14193.423190058002</v>
      </c>
      <c r="AS16" s="255">
        <v>14556.183162160003</v>
      </c>
      <c r="AT16" s="255">
        <v>14775.151106762996</v>
      </c>
      <c r="AU16" s="255">
        <v>14673.326850653</v>
      </c>
      <c r="AV16" s="255">
        <v>14535.623348977</v>
      </c>
      <c r="AW16" s="255">
        <v>14842.964250898998</v>
      </c>
      <c r="AX16" s="255">
        <v>15414.266320546001</v>
      </c>
      <c r="AY16" s="255">
        <v>15658.424100578</v>
      </c>
      <c r="AZ16" s="255">
        <v>16170.624895705001</v>
      </c>
      <c r="BA16" s="255">
        <v>16895.487951304</v>
      </c>
      <c r="BB16" s="255">
        <v>17161.357477140999</v>
      </c>
      <c r="BC16" s="255">
        <v>17083.158434553003</v>
      </c>
      <c r="BD16" s="255">
        <v>17234.000099279001</v>
      </c>
      <c r="BE16" s="255">
        <v>17366.402462236001</v>
      </c>
      <c r="BF16" s="255">
        <v>17453.466072739997</v>
      </c>
      <c r="BG16" s="255">
        <v>17297.714038241</v>
      </c>
      <c r="BH16" s="255">
        <v>17493.424127907001</v>
      </c>
      <c r="BI16" s="255">
        <v>17820.262142617998</v>
      </c>
      <c r="BJ16" s="255">
        <v>18376.392196836001</v>
      </c>
      <c r="BK16" s="255">
        <v>18677.309059740001</v>
      </c>
      <c r="BL16" s="255">
        <v>19059.465029946998</v>
      </c>
      <c r="BM16" s="255">
        <v>19040.606536462998</v>
      </c>
      <c r="BN16" s="255">
        <v>18975.605633929001</v>
      </c>
      <c r="BO16" s="255">
        <v>19226.55226678</v>
      </c>
      <c r="BP16" s="255">
        <v>20133.927418700005</v>
      </c>
    </row>
    <row r="17" spans="1:68" s="27" customFormat="1" ht="16.5" customHeight="1">
      <c r="A17" s="101" t="s">
        <v>91</v>
      </c>
      <c r="B17" s="700"/>
      <c r="C17" s="36" t="s">
        <v>769</v>
      </c>
      <c r="D17" s="26"/>
      <c r="E17" s="168">
        <v>0.78958714091569426</v>
      </c>
      <c r="F17" s="360">
        <v>0.54371533749110779</v>
      </c>
      <c r="G17" s="360">
        <v>0.629027642228696</v>
      </c>
      <c r="H17" s="360">
        <v>0.45159201295196977</v>
      </c>
      <c r="I17" s="360">
        <v>0.53628387363297625</v>
      </c>
      <c r="J17" s="360">
        <v>0.44197530864197532</v>
      </c>
      <c r="K17" s="360">
        <v>0.65093332796359327</v>
      </c>
      <c r="L17" s="360">
        <v>0.90439242118125174</v>
      </c>
      <c r="M17" s="360">
        <v>1.2206045602760753</v>
      </c>
      <c r="N17" s="360">
        <v>1.7795054720173258</v>
      </c>
      <c r="O17" s="360">
        <v>1.8224202610478542</v>
      </c>
      <c r="P17" s="360">
        <v>1.5145810473506407</v>
      </c>
      <c r="Q17" s="360">
        <v>1.4017011326672928</v>
      </c>
      <c r="R17" s="360">
        <v>1.0271110745569678</v>
      </c>
      <c r="S17" s="361"/>
      <c r="T17" s="360">
        <v>0.71384257141669105</v>
      </c>
      <c r="U17" s="360">
        <v>0.62254228556709879</v>
      </c>
      <c r="V17" s="360">
        <v>0.629027642228696</v>
      </c>
      <c r="W17" s="360">
        <v>0.6050532806112191</v>
      </c>
      <c r="X17" s="360">
        <v>0.59794961360863219</v>
      </c>
      <c r="Y17" s="360">
        <v>0.56098745255478777</v>
      </c>
      <c r="Z17" s="360">
        <v>0.45159201295196977</v>
      </c>
      <c r="AA17" s="360">
        <v>0.53657229734707679</v>
      </c>
      <c r="AB17" s="360">
        <v>0.51991464130730558</v>
      </c>
      <c r="AC17" s="360">
        <v>0.45178487072727469</v>
      </c>
      <c r="AD17" s="360">
        <v>0.53628387363297625</v>
      </c>
      <c r="AE17" s="360">
        <v>0.45834095400026653</v>
      </c>
      <c r="AF17" s="360">
        <v>0.46404084609773893</v>
      </c>
      <c r="AG17" s="360">
        <v>0.47328881469115192</v>
      </c>
      <c r="AH17" s="360">
        <v>0.44197530864197532</v>
      </c>
      <c r="AI17" s="360">
        <v>0.59831632653061229</v>
      </c>
      <c r="AJ17" s="360">
        <v>0.55703303727627507</v>
      </c>
      <c r="AK17" s="360">
        <v>0.56163731561430452</v>
      </c>
      <c r="AL17" s="360">
        <v>0.65093332796359327</v>
      </c>
      <c r="AM17" s="360">
        <v>0.74111166869487111</v>
      </c>
      <c r="AN17" s="360">
        <v>0.90777506651405637</v>
      </c>
      <c r="AO17" s="360">
        <v>0.97791459509211742</v>
      </c>
      <c r="AP17" s="360">
        <v>0.90439242118125174</v>
      </c>
      <c r="AQ17" s="360">
        <v>0.78194077329043266</v>
      </c>
      <c r="AR17" s="360">
        <v>0.93206100978063866</v>
      </c>
      <c r="AS17" s="360">
        <v>0.95959935289290665</v>
      </c>
      <c r="AT17" s="360">
        <v>1.2206025209896698</v>
      </c>
      <c r="AU17" s="360">
        <v>1.2002368178972698</v>
      </c>
      <c r="AV17" s="360">
        <v>1.2358085319391106</v>
      </c>
      <c r="AW17" s="360">
        <v>1.1528060481307307</v>
      </c>
      <c r="AX17" s="360">
        <v>1.7795054720173258</v>
      </c>
      <c r="AY17" s="360">
        <v>1.9813226677519902</v>
      </c>
      <c r="AZ17" s="360">
        <v>1.9374342125158008</v>
      </c>
      <c r="BA17" s="360">
        <v>1.8430849307950847</v>
      </c>
      <c r="BB17" s="360">
        <v>1.8224202610478542</v>
      </c>
      <c r="BC17" s="360">
        <v>1.4019913677134503</v>
      </c>
      <c r="BD17" s="360">
        <v>1.5295794635961371</v>
      </c>
      <c r="BE17" s="360">
        <v>1.4184916758407806</v>
      </c>
      <c r="BF17" s="360">
        <v>1.5145810473506407</v>
      </c>
      <c r="BG17" s="360">
        <v>1.1104581485469556</v>
      </c>
      <c r="BH17" s="360">
        <v>1.4289653012392667</v>
      </c>
      <c r="BI17" s="360">
        <v>1.4367012241529302</v>
      </c>
      <c r="BJ17" s="360">
        <v>1.4017011326672928</v>
      </c>
      <c r="BK17" s="360">
        <v>1.1609672976452985</v>
      </c>
      <c r="BL17" s="360">
        <v>1.2109753939905046</v>
      </c>
      <c r="BM17" s="360">
        <v>1.2022229052078777</v>
      </c>
      <c r="BN17" s="360">
        <v>1.0271110745569678</v>
      </c>
      <c r="BO17" s="360">
        <v>0.95437742757204647</v>
      </c>
      <c r="BP17" s="360">
        <v>0.83010474913879551</v>
      </c>
    </row>
    <row r="18" spans="1:68" s="27" customFormat="1" ht="16.5" customHeight="1">
      <c r="A18" s="101" t="s">
        <v>924</v>
      </c>
      <c r="B18" s="700"/>
      <c r="C18" s="26" t="s">
        <v>763</v>
      </c>
      <c r="D18" s="26"/>
      <c r="E18" s="166">
        <v>1.2952809410000468</v>
      </c>
      <c r="F18" s="361">
        <v>1.0677261394166686</v>
      </c>
      <c r="G18" s="361">
        <v>1.2428142679982683</v>
      </c>
      <c r="H18" s="361">
        <v>1.1049998412748803</v>
      </c>
      <c r="I18" s="361">
        <v>1.3045487560940174</v>
      </c>
      <c r="J18" s="361">
        <v>1.7251028806584363</v>
      </c>
      <c r="K18" s="361">
        <v>1.9168260808280142</v>
      </c>
      <c r="L18" s="361">
        <v>2.1430459218478806</v>
      </c>
      <c r="M18" s="361">
        <v>2.2210324422267447</v>
      </c>
      <c r="N18" s="361">
        <v>3.0686650549143066</v>
      </c>
      <c r="O18" s="361">
        <v>2.8074139048064706</v>
      </c>
      <c r="P18" s="361">
        <v>2.196990905467886</v>
      </c>
      <c r="Q18" s="361">
        <v>2.5834159903389851</v>
      </c>
      <c r="R18" s="361">
        <v>1.9193216075835489</v>
      </c>
      <c r="S18" s="361"/>
      <c r="T18" s="361">
        <v>1.3276809846563269</v>
      </c>
      <c r="U18" s="361">
        <v>1.2137603388569302</v>
      </c>
      <c r="V18" s="361">
        <v>1.2428142679982683</v>
      </c>
      <c r="W18" s="361">
        <v>1.1555830403762848</v>
      </c>
      <c r="X18" s="361">
        <v>1.1174067516807427</v>
      </c>
      <c r="Y18" s="361">
        <v>1.1207550968444864</v>
      </c>
      <c r="Z18" s="361">
        <v>1.1049998412748803</v>
      </c>
      <c r="AA18" s="361">
        <v>1.189133798147441</v>
      </c>
      <c r="AB18" s="361">
        <v>1.2958051071996333</v>
      </c>
      <c r="AC18" s="361">
        <v>1.2035466988530477</v>
      </c>
      <c r="AD18" s="361">
        <v>1.3045487560940174</v>
      </c>
      <c r="AE18" s="361">
        <v>1.3841975109015074</v>
      </c>
      <c r="AF18" s="361">
        <v>1.5270167760758571</v>
      </c>
      <c r="AG18" s="361">
        <v>1.7278797996661102</v>
      </c>
      <c r="AH18" s="361">
        <v>1.7251028806584363</v>
      </c>
      <c r="AI18" s="361">
        <v>1.7313690476190478</v>
      </c>
      <c r="AJ18" s="361">
        <v>1.7039849952900012</v>
      </c>
      <c r="AK18" s="361">
        <v>1.6981564612153721</v>
      </c>
      <c r="AL18" s="361">
        <v>1.9168260808280142</v>
      </c>
      <c r="AM18" s="361">
        <v>1.8804466262246136</v>
      </c>
      <c r="AN18" s="361">
        <v>2.2024726124673268</v>
      </c>
      <c r="AO18" s="361">
        <v>2.1531576450738958</v>
      </c>
      <c r="AP18" s="361">
        <v>2.1430459218478806</v>
      </c>
      <c r="AQ18" s="361">
        <v>1.9393255261373856</v>
      </c>
      <c r="AR18" s="361">
        <v>2.1577909942820037</v>
      </c>
      <c r="AS18" s="361">
        <v>2.160717894727489</v>
      </c>
      <c r="AT18" s="361">
        <v>2.2210304029403396</v>
      </c>
      <c r="AU18" s="361">
        <v>2.1428703465277352</v>
      </c>
      <c r="AV18" s="361">
        <v>2.1047548024814926</v>
      </c>
      <c r="AW18" s="361">
        <v>1.970238272194315</v>
      </c>
      <c r="AX18" s="361">
        <v>3.0686650549143066</v>
      </c>
      <c r="AY18" s="361">
        <v>3.5152834642007846</v>
      </c>
      <c r="AZ18" s="361">
        <v>3.2610791081356671</v>
      </c>
      <c r="BA18" s="361">
        <v>2.9442127044946118</v>
      </c>
      <c r="BB18" s="361">
        <v>2.8074139048064706</v>
      </c>
      <c r="BC18" s="361">
        <v>2.1179553422863173</v>
      </c>
      <c r="BD18" s="361">
        <v>2.2078524815371039</v>
      </c>
      <c r="BE18" s="361">
        <v>2.0408962462145994</v>
      </c>
      <c r="BF18" s="361">
        <v>2.196990905467886</v>
      </c>
      <c r="BG18" s="361">
        <v>1.7368641979814941</v>
      </c>
      <c r="BH18" s="361">
        <v>2.5819625596270748</v>
      </c>
      <c r="BI18" s="361">
        <v>2.6286942339443775</v>
      </c>
      <c r="BJ18" s="361">
        <v>2.5834159903389851</v>
      </c>
      <c r="BK18" s="361">
        <v>1.911330513516335</v>
      </c>
      <c r="BL18" s="361">
        <v>2.197888504893454</v>
      </c>
      <c r="BM18" s="361">
        <v>2.195778787150878</v>
      </c>
      <c r="BN18" s="361">
        <v>1.9193216075835489</v>
      </c>
      <c r="BO18" s="361">
        <v>1.7816299027803622</v>
      </c>
      <c r="BP18" s="361">
        <v>1.6010138545912267</v>
      </c>
    </row>
    <row r="19" spans="1:68" s="27" customFormat="1" ht="16.5" customHeight="1">
      <c r="A19" s="101" t="s">
        <v>953</v>
      </c>
      <c r="B19" s="700"/>
      <c r="C19" s="27" t="s">
        <v>765</v>
      </c>
      <c r="D19" s="28"/>
      <c r="E19" s="255">
        <v>84.245000000000005</v>
      </c>
      <c r="F19" s="255">
        <v>78.724000000000004</v>
      </c>
      <c r="G19" s="255">
        <v>85.722000000000008</v>
      </c>
      <c r="H19" s="255">
        <v>71.128</v>
      </c>
      <c r="I19" s="255">
        <v>88.753</v>
      </c>
      <c r="J19" s="255">
        <v>53.7</v>
      </c>
      <c r="K19" s="255">
        <v>64.652000000000001</v>
      </c>
      <c r="L19" s="255">
        <v>79.72999999999999</v>
      </c>
      <c r="M19" s="255">
        <v>111.59118643744</v>
      </c>
      <c r="N19" s="255">
        <v>117.84969153124</v>
      </c>
      <c r="O19" s="255">
        <v>178.82180051092999</v>
      </c>
      <c r="P19" s="255">
        <v>201.376</v>
      </c>
      <c r="Q19" s="255">
        <v>193.32908580504005</v>
      </c>
      <c r="R19" s="255">
        <v>218.45825952445995</v>
      </c>
      <c r="S19" s="255"/>
      <c r="T19" s="255">
        <v>85.835999999999999</v>
      </c>
      <c r="U19" s="255">
        <v>87.009</v>
      </c>
      <c r="V19" s="255">
        <v>85.722000000000008</v>
      </c>
      <c r="W19" s="255">
        <v>99.308000000000007</v>
      </c>
      <c r="X19" s="255">
        <v>99.97</v>
      </c>
      <c r="Y19" s="255">
        <v>94.739000000000004</v>
      </c>
      <c r="Z19" s="255">
        <v>71.128</v>
      </c>
      <c r="AA19" s="255">
        <v>80.114000000000004</v>
      </c>
      <c r="AB19" s="255">
        <v>72.603999999999999</v>
      </c>
      <c r="AC19" s="255">
        <v>71.279889001000001</v>
      </c>
      <c r="AD19" s="255">
        <v>88.753</v>
      </c>
      <c r="AE19" s="255">
        <v>65.257388679999991</v>
      </c>
      <c r="AF19" s="255">
        <v>63.620000000000005</v>
      </c>
      <c r="AG19" s="255">
        <v>56.7</v>
      </c>
      <c r="AH19" s="255">
        <v>53.7</v>
      </c>
      <c r="AI19" s="255">
        <v>70.361999999999995</v>
      </c>
      <c r="AJ19" s="255">
        <v>66.228999999999999</v>
      </c>
      <c r="AK19" s="255">
        <v>65.475116616999998</v>
      </c>
      <c r="AL19" s="255">
        <v>64.652000000000001</v>
      </c>
      <c r="AM19" s="255">
        <v>73.301000000000002</v>
      </c>
      <c r="AN19" s="255">
        <v>75.953999999999994</v>
      </c>
      <c r="AO19" s="255">
        <v>84.932000000000002</v>
      </c>
      <c r="AP19" s="255">
        <v>79.72999999999999</v>
      </c>
      <c r="AQ19" s="255">
        <v>77.91</v>
      </c>
      <c r="AR19" s="255">
        <v>86.316000000000003</v>
      </c>
      <c r="AS19" s="255">
        <v>89.47999999999999</v>
      </c>
      <c r="AT19" s="255">
        <v>111.59100000000001</v>
      </c>
      <c r="AU19" s="255">
        <v>112.00029255193999</v>
      </c>
      <c r="AV19" s="255">
        <v>119.02752445099</v>
      </c>
      <c r="AW19" s="255">
        <v>115.63145018733999</v>
      </c>
      <c r="AX19" s="255">
        <v>117.84969153124</v>
      </c>
      <c r="AY19" s="255">
        <v>120.18016339577002</v>
      </c>
      <c r="AZ19" s="255">
        <v>136.41748439396002</v>
      </c>
      <c r="BA19" s="255">
        <v>157.41815506806</v>
      </c>
      <c r="BB19" s="255">
        <v>178.82180051092999</v>
      </c>
      <c r="BC19" s="255">
        <v>203.76371597885995</v>
      </c>
      <c r="BD19" s="255">
        <v>232.52814216140001</v>
      </c>
      <c r="BE19" s="255">
        <v>247.99427040320001</v>
      </c>
      <c r="BF19" s="255">
        <v>201.376</v>
      </c>
      <c r="BG19" s="255">
        <v>182.536</v>
      </c>
      <c r="BH19" s="255">
        <v>176.39026027109</v>
      </c>
      <c r="BI19" s="255">
        <v>175.24834715153003</v>
      </c>
      <c r="BJ19" s="255">
        <v>193.32908580504005</v>
      </c>
      <c r="BK19" s="255">
        <v>213.59338477675993</v>
      </c>
      <c r="BL19" s="255">
        <v>206.43242561889002</v>
      </c>
      <c r="BM19" s="255">
        <v>213.92995330191994</v>
      </c>
      <c r="BN19" s="255">
        <v>218.45825952445995</v>
      </c>
      <c r="BO19" s="255">
        <v>225.1304234408</v>
      </c>
      <c r="BP19" s="255">
        <v>225.46373561579003</v>
      </c>
    </row>
    <row r="20" spans="1:68" s="27" customFormat="1" ht="16.5" customHeight="1">
      <c r="A20" s="591" t="s">
        <v>1009</v>
      </c>
      <c r="B20" s="700"/>
      <c r="C20" s="27" t="s">
        <v>771</v>
      </c>
      <c r="D20" s="28"/>
      <c r="E20" s="255">
        <v>53.954999999999998</v>
      </c>
      <c r="F20" s="255">
        <v>75.871000000000009</v>
      </c>
      <c r="G20" s="255">
        <v>83.64500000000001</v>
      </c>
      <c r="H20" s="255">
        <v>102.91500000000001</v>
      </c>
      <c r="I20" s="255">
        <v>127.14500000000001</v>
      </c>
      <c r="J20" s="255">
        <v>155.9</v>
      </c>
      <c r="K20" s="255">
        <v>125.73099999999999</v>
      </c>
      <c r="L20" s="255">
        <v>109.19800000000001</v>
      </c>
      <c r="M20" s="255">
        <v>91.462000000000003</v>
      </c>
      <c r="N20" s="255">
        <v>85.376000000000005</v>
      </c>
      <c r="O20" s="255">
        <v>96.650778436507011</v>
      </c>
      <c r="P20" s="255">
        <v>90.731999999999999</v>
      </c>
      <c r="Q20" s="255">
        <v>162.98756403311575</v>
      </c>
      <c r="R20" s="255">
        <v>189.76599999999999</v>
      </c>
      <c r="S20" s="255"/>
      <c r="T20" s="255">
        <v>73.811000000000007</v>
      </c>
      <c r="U20" s="255">
        <v>82.631</v>
      </c>
      <c r="V20" s="255">
        <v>83.64500000000001</v>
      </c>
      <c r="W20" s="255">
        <v>90.359000000000009</v>
      </c>
      <c r="X20" s="255">
        <v>86.847000000000008</v>
      </c>
      <c r="Y20" s="255">
        <v>94.533000000000001</v>
      </c>
      <c r="Z20" s="255">
        <v>102.91500000000001</v>
      </c>
      <c r="AA20" s="255">
        <v>97.432000000000002</v>
      </c>
      <c r="AB20" s="255">
        <v>108.35</v>
      </c>
      <c r="AC20" s="255">
        <v>118.60844206166755</v>
      </c>
      <c r="AD20" s="255">
        <v>127.14500000000001</v>
      </c>
      <c r="AE20" s="255">
        <v>131.82103992303442</v>
      </c>
      <c r="AF20" s="255">
        <v>145.73399999999998</v>
      </c>
      <c r="AG20" s="255">
        <v>150.30000000000001</v>
      </c>
      <c r="AH20" s="255">
        <v>155.9</v>
      </c>
      <c r="AI20" s="255">
        <v>133.24700000000001</v>
      </c>
      <c r="AJ20" s="255">
        <v>136.36799999999999</v>
      </c>
      <c r="AK20" s="255">
        <v>132.49426547502685</v>
      </c>
      <c r="AL20" s="255">
        <v>125.73099999999999</v>
      </c>
      <c r="AM20" s="255">
        <v>112.68800000000002</v>
      </c>
      <c r="AN20" s="255">
        <v>108.328</v>
      </c>
      <c r="AO20" s="255">
        <v>102.07000000000001</v>
      </c>
      <c r="AP20" s="255">
        <v>109.19800000000001</v>
      </c>
      <c r="AQ20" s="255">
        <v>115.31800000000001</v>
      </c>
      <c r="AR20" s="255">
        <v>113.51199999999999</v>
      </c>
      <c r="AS20" s="255">
        <v>112.001</v>
      </c>
      <c r="AT20" s="255">
        <v>91.462000000000003</v>
      </c>
      <c r="AU20" s="255">
        <v>87.962000000000003</v>
      </c>
      <c r="AV20" s="255">
        <v>83.692999999999998</v>
      </c>
      <c r="AW20" s="255">
        <v>81.99199999999999</v>
      </c>
      <c r="AX20" s="255">
        <v>85.376000000000005</v>
      </c>
      <c r="AY20" s="255">
        <v>93.044743372914155</v>
      </c>
      <c r="AZ20" s="255">
        <v>93.199710072682208</v>
      </c>
      <c r="BA20" s="255">
        <v>94.047485134178899</v>
      </c>
      <c r="BB20" s="255">
        <v>96.650778436507011</v>
      </c>
      <c r="BC20" s="255">
        <v>104.05733111174121</v>
      </c>
      <c r="BD20" s="255">
        <v>103.11171697429506</v>
      </c>
      <c r="BE20" s="255">
        <v>108.81471492173755</v>
      </c>
      <c r="BF20" s="255">
        <v>90.731999999999999</v>
      </c>
      <c r="BG20" s="255">
        <v>102.968</v>
      </c>
      <c r="BH20" s="255">
        <v>142.32500000000002</v>
      </c>
      <c r="BI20" s="255">
        <v>145.39891890555867</v>
      </c>
      <c r="BJ20" s="255">
        <v>162.98756403311575</v>
      </c>
      <c r="BK20" s="255">
        <v>138.05093340263591</v>
      </c>
      <c r="BL20" s="255">
        <v>168.23699999999999</v>
      </c>
      <c r="BM20" s="255">
        <v>176.79863069166987</v>
      </c>
      <c r="BN20" s="255">
        <v>189.76599999999999</v>
      </c>
      <c r="BO20" s="255">
        <v>195.14260779395755</v>
      </c>
      <c r="BP20" s="255">
        <v>209.38567923609162</v>
      </c>
    </row>
    <row r="21" spans="1:68" s="27" customFormat="1" ht="16.5" customHeight="1">
      <c r="A21" s="98"/>
      <c r="B21" s="702"/>
      <c r="C21" s="198" t="s">
        <v>173</v>
      </c>
      <c r="D21" s="28"/>
      <c r="E21" s="259">
        <v>106.69500000000001</v>
      </c>
      <c r="F21" s="259">
        <v>144.78899999999999</v>
      </c>
      <c r="G21" s="259">
        <v>136.27699999999999</v>
      </c>
      <c r="H21" s="259">
        <v>157.505</v>
      </c>
      <c r="I21" s="259">
        <v>165.49630590000001</v>
      </c>
      <c r="J21" s="259">
        <v>121.5</v>
      </c>
      <c r="K21" s="259">
        <v>99.321999999999974</v>
      </c>
      <c r="L21" s="259">
        <v>88.158633500999997</v>
      </c>
      <c r="M21" s="259">
        <v>91.42288179900001</v>
      </c>
      <c r="N21" s="259">
        <v>66.226091115999992</v>
      </c>
      <c r="O21" s="259">
        <v>98.123250894999998</v>
      </c>
      <c r="P21" s="259">
        <v>132.95821993300001</v>
      </c>
      <c r="Q21" s="259">
        <v>137.92461267199999</v>
      </c>
      <c r="R21" s="259">
        <v>212.69195215200003</v>
      </c>
      <c r="S21" s="255"/>
      <c r="T21" s="259">
        <v>120.24499999999998</v>
      </c>
      <c r="U21" s="259">
        <v>139.76400000000001</v>
      </c>
      <c r="V21" s="259">
        <v>136.27699999999999</v>
      </c>
      <c r="W21" s="259">
        <v>164.131</v>
      </c>
      <c r="X21" s="259">
        <v>167.18800000000002</v>
      </c>
      <c r="Y21" s="259">
        <v>168.87899999999999</v>
      </c>
      <c r="Z21" s="259">
        <v>157.505</v>
      </c>
      <c r="AA21" s="259">
        <v>149.30700000000002</v>
      </c>
      <c r="AB21" s="259">
        <v>139.64600000000002</v>
      </c>
      <c r="AC21" s="259">
        <v>157.77396194400001</v>
      </c>
      <c r="AD21" s="259">
        <v>165.49630590000001</v>
      </c>
      <c r="AE21" s="259">
        <v>142.37738982399998</v>
      </c>
      <c r="AF21" s="259">
        <v>137.1</v>
      </c>
      <c r="AG21" s="259">
        <v>119.8</v>
      </c>
      <c r="AH21" s="259">
        <v>121.5</v>
      </c>
      <c r="AI21" s="259">
        <v>117.6</v>
      </c>
      <c r="AJ21" s="259">
        <v>118.896</v>
      </c>
      <c r="AK21" s="259">
        <v>116.57899999999999</v>
      </c>
      <c r="AL21" s="259">
        <v>99.321999999999974</v>
      </c>
      <c r="AM21" s="259">
        <v>98.906822137999995</v>
      </c>
      <c r="AN21" s="259">
        <v>83.670506936999999</v>
      </c>
      <c r="AO21" s="259">
        <v>86.850120067999995</v>
      </c>
      <c r="AP21" s="259">
        <v>88.158633500999997</v>
      </c>
      <c r="AQ21" s="259">
        <v>99.636702243000002</v>
      </c>
      <c r="AR21" s="259">
        <v>92.607671702000005</v>
      </c>
      <c r="AS21" s="259">
        <v>93.247249208999989</v>
      </c>
      <c r="AT21" s="259">
        <v>91.42288179900001</v>
      </c>
      <c r="AU21" s="259">
        <v>93.315161543000002</v>
      </c>
      <c r="AV21" s="259">
        <v>96.315506306000003</v>
      </c>
      <c r="AW21" s="259">
        <v>100.30434033100001</v>
      </c>
      <c r="AX21" s="259">
        <v>66.226091115999992</v>
      </c>
      <c r="AY21" s="259">
        <v>60.656532805999994</v>
      </c>
      <c r="AZ21" s="259">
        <v>70.411415011000003</v>
      </c>
      <c r="BA21" s="259">
        <v>85.410147105999997</v>
      </c>
      <c r="BB21" s="259">
        <v>98.123250894999998</v>
      </c>
      <c r="BC21" s="259">
        <v>145.33878073099999</v>
      </c>
      <c r="BD21" s="259">
        <v>152.02096242499999</v>
      </c>
      <c r="BE21" s="259">
        <v>174.829556371</v>
      </c>
      <c r="BF21" s="259">
        <v>132.95821993300001</v>
      </c>
      <c r="BG21" s="259">
        <v>164.37899999999999</v>
      </c>
      <c r="BH21" s="259">
        <v>123.439148675</v>
      </c>
      <c r="BI21" s="259">
        <v>121.97967413500001</v>
      </c>
      <c r="BJ21" s="259">
        <v>137.92461267199999</v>
      </c>
      <c r="BK21" s="259">
        <v>183.97881250400002</v>
      </c>
      <c r="BL21" s="259">
        <v>170.46789442900001</v>
      </c>
      <c r="BM21" s="259">
        <v>177.945331415</v>
      </c>
      <c r="BN21" s="259">
        <v>212.69195215200003</v>
      </c>
      <c r="BO21" s="259">
        <v>235.89244353099997</v>
      </c>
      <c r="BP21" s="259">
        <v>271.60877690400002</v>
      </c>
    </row>
    <row r="22" spans="1:68" s="27" customFormat="1" ht="16.5" customHeight="1">
      <c r="A22" s="98"/>
      <c r="B22" s="704" t="s">
        <v>845</v>
      </c>
      <c r="C22" s="26" t="s">
        <v>368</v>
      </c>
      <c r="D22" s="26"/>
      <c r="E22" s="166">
        <v>5.3745974668746466E-3</v>
      </c>
      <c r="F22" s="166">
        <v>3.833688359440189E-3</v>
      </c>
      <c r="G22" s="166">
        <v>2.718968209143499E-3</v>
      </c>
      <c r="H22" s="166">
        <v>3.7522487799449096E-3</v>
      </c>
      <c r="I22" s="166">
        <v>3.5482185158928967E-3</v>
      </c>
      <c r="J22" s="166">
        <v>3.9130095967067798E-3</v>
      </c>
      <c r="K22" s="166">
        <v>5.7450093494284546E-3</v>
      </c>
      <c r="L22" s="166">
        <v>6.4754408581802689E-3</v>
      </c>
      <c r="M22" s="166">
        <v>7.0152197625197102E-3</v>
      </c>
      <c r="N22" s="166">
        <v>8.6204260959731466E-3</v>
      </c>
      <c r="O22" s="166">
        <v>8.575807428839571E-3</v>
      </c>
      <c r="P22" s="166">
        <v>7.8024754981736643E-3</v>
      </c>
      <c r="Q22" s="166">
        <v>8.0682116896515273E-3</v>
      </c>
      <c r="R22" s="166">
        <v>7.0165740127710267E-3</v>
      </c>
      <c r="S22" s="166"/>
      <c r="T22" s="166">
        <v>4.5100068773571683E-3</v>
      </c>
      <c r="U22" s="166">
        <v>4.1108085963810674E-3</v>
      </c>
      <c r="V22" s="166">
        <v>2.718968209143499E-3</v>
      </c>
      <c r="W22" s="166">
        <v>4.2278492896654215E-3</v>
      </c>
      <c r="X22" s="166">
        <v>5.0788320943504633E-3</v>
      </c>
      <c r="Y22" s="166">
        <v>4.8461112693867978E-3</v>
      </c>
      <c r="Z22" s="166">
        <v>3.7522487799449096E-3</v>
      </c>
      <c r="AA22" s="166">
        <v>4.7000000000000002E-3</v>
      </c>
      <c r="AB22" s="166">
        <v>6.0000000000000001E-3</v>
      </c>
      <c r="AC22" s="166">
        <v>5.2692131977484999E-3</v>
      </c>
      <c r="AD22" s="166">
        <v>3.5482185158928967E-3</v>
      </c>
      <c r="AE22" s="166">
        <v>2.3147889499083511E-3</v>
      </c>
      <c r="AF22" s="166">
        <v>4.7186522514053213E-3</v>
      </c>
      <c r="AG22" s="166">
        <v>4.7104387400738312E-3</v>
      </c>
      <c r="AH22" s="166">
        <v>3.9130095967067798E-3</v>
      </c>
      <c r="AI22" s="166">
        <v>5.772929495985595E-3</v>
      </c>
      <c r="AJ22" s="166">
        <v>6.4696886249133549E-3</v>
      </c>
      <c r="AK22" s="166">
        <v>6.6540681664101495E-3</v>
      </c>
      <c r="AL22" s="166">
        <v>5.7450093494284546E-3</v>
      </c>
      <c r="AM22" s="166">
        <v>6.1174683123178183E-3</v>
      </c>
      <c r="AN22" s="166">
        <v>8.3733360678638815E-3</v>
      </c>
      <c r="AO22" s="166">
        <v>7.5572174434253179E-3</v>
      </c>
      <c r="AP22" s="166">
        <v>6.4754408581802689E-3</v>
      </c>
      <c r="AQ22" s="166">
        <v>6.9192077824343319E-3</v>
      </c>
      <c r="AR22" s="166">
        <v>6.7938217036806695E-3</v>
      </c>
      <c r="AS22" s="166">
        <v>6.9179982332491802E-3</v>
      </c>
      <c r="AT22" s="166">
        <v>7.0158979546854593E-3</v>
      </c>
      <c r="AU22" s="166">
        <v>8.3274656847336353E-3</v>
      </c>
      <c r="AV22" s="166">
        <v>8.449980812155802E-3</v>
      </c>
      <c r="AW22" s="166">
        <v>8.6222847669820586E-3</v>
      </c>
      <c r="AX22" s="166">
        <v>8.6204260959731466E-3</v>
      </c>
      <c r="AY22" s="166">
        <v>9.6192682568724455E-3</v>
      </c>
      <c r="AZ22" s="166">
        <v>9.225279080603976E-3</v>
      </c>
      <c r="BA22" s="166">
        <v>9.1075081948560465E-3</v>
      </c>
      <c r="BB22" s="166">
        <v>8.575807428839571E-3</v>
      </c>
      <c r="BC22" s="166">
        <v>8.6898934987664472E-3</v>
      </c>
      <c r="BD22" s="166">
        <v>8.1440340061589723E-3</v>
      </c>
      <c r="BE22" s="166">
        <v>8.2585953628016798E-3</v>
      </c>
      <c r="BF22" s="166">
        <v>7.8024754981736643E-3</v>
      </c>
      <c r="BG22" s="166">
        <v>9.0437080622658775E-3</v>
      </c>
      <c r="BH22" s="166">
        <v>8.778716386453899E-3</v>
      </c>
      <c r="BI22" s="166">
        <v>8.8265883383462761E-3</v>
      </c>
      <c r="BJ22" s="166">
        <v>8.0682116896515273E-3</v>
      </c>
      <c r="BK22" s="166">
        <v>6.9706260349801045E-3</v>
      </c>
      <c r="BL22" s="166">
        <v>7.6434773218140434E-3</v>
      </c>
      <c r="BM22" s="166">
        <v>7.6874321863904171E-3</v>
      </c>
      <c r="BN22" s="166">
        <v>7.0165740127710267E-3</v>
      </c>
      <c r="BO22" s="166">
        <v>4.4337918886969072E-3</v>
      </c>
      <c r="BP22" s="166">
        <v>5.9037229968757548E-3</v>
      </c>
    </row>
    <row r="23" spans="1:68" s="27" customFormat="1" ht="16.5" customHeight="1">
      <c r="A23" s="98"/>
      <c r="B23" s="700"/>
      <c r="C23" s="27" t="s">
        <v>313</v>
      </c>
      <c r="D23" s="28"/>
      <c r="E23" s="255">
        <v>59.326000000000001</v>
      </c>
      <c r="F23" s="255">
        <v>45.208999999999996</v>
      </c>
      <c r="G23" s="255">
        <v>35.624000000000002</v>
      </c>
      <c r="H23" s="255">
        <v>50.982996889000042</v>
      </c>
      <c r="I23" s="255">
        <v>52.025749922000003</v>
      </c>
      <c r="J23" s="255">
        <v>65.065914875000004</v>
      </c>
      <c r="K23" s="255">
        <v>100.467</v>
      </c>
      <c r="L23" s="255">
        <v>109.501</v>
      </c>
      <c r="M23" s="255">
        <v>124.128</v>
      </c>
      <c r="N23" s="255">
        <v>161.28299999999999</v>
      </c>
      <c r="O23" s="255">
        <v>177.04400000000001</v>
      </c>
      <c r="P23" s="255">
        <v>172.59700000000001</v>
      </c>
      <c r="Q23" s="255">
        <v>183.38</v>
      </c>
      <c r="R23" s="255">
        <v>171.43199999999999</v>
      </c>
      <c r="S23" s="255"/>
      <c r="T23" s="255">
        <v>28.844000000000001</v>
      </c>
      <c r="U23" s="255">
        <v>40.099000000000004</v>
      </c>
      <c r="V23" s="255">
        <v>35.624000000000002</v>
      </c>
      <c r="W23" s="255">
        <v>13.805993770000009</v>
      </c>
      <c r="X23" s="255">
        <v>33.620936395000001</v>
      </c>
      <c r="Y23" s="255">
        <v>48.771601250999964</v>
      </c>
      <c r="Z23" s="255">
        <v>50.982996889000042</v>
      </c>
      <c r="AA23" s="255">
        <v>16.459</v>
      </c>
      <c r="AB23" s="255">
        <v>41.954999999999998</v>
      </c>
      <c r="AC23" s="255">
        <v>56.277226217999996</v>
      </c>
      <c r="AD23" s="255">
        <v>52.025749922000003</v>
      </c>
      <c r="AE23" s="255">
        <v>9.1309148750000002</v>
      </c>
      <c r="AF23" s="255">
        <v>37.637914875000007</v>
      </c>
      <c r="AG23" s="255">
        <v>57.639914875000009</v>
      </c>
      <c r="AH23" s="255">
        <v>65.065914875000004</v>
      </c>
      <c r="AI23" s="255">
        <v>24.934000000000001</v>
      </c>
      <c r="AJ23" s="255">
        <v>56.234000000000002</v>
      </c>
      <c r="AK23" s="255">
        <v>87.283000000000001</v>
      </c>
      <c r="AL23" s="255">
        <v>100.467</v>
      </c>
      <c r="AM23" s="255">
        <v>25.994999999999997</v>
      </c>
      <c r="AN23" s="255">
        <v>70.671000000000006</v>
      </c>
      <c r="AO23" s="255">
        <v>95.67</v>
      </c>
      <c r="AP23" s="255">
        <v>109.501</v>
      </c>
      <c r="AQ23" s="255">
        <v>29.594999999999999</v>
      </c>
      <c r="AR23" s="255">
        <v>58.439999999999984</v>
      </c>
      <c r="AS23" s="255">
        <v>90.739999999999981</v>
      </c>
      <c r="AT23" s="255">
        <v>124.13999999999999</v>
      </c>
      <c r="AU23" s="255">
        <v>38.105000000000004</v>
      </c>
      <c r="AV23" s="255">
        <v>77.465000000000003</v>
      </c>
      <c r="AW23" s="255">
        <v>119.50699999999999</v>
      </c>
      <c r="AX23" s="255">
        <v>161.28299999999999</v>
      </c>
      <c r="AY23" s="255">
        <v>46.668999999999997</v>
      </c>
      <c r="AZ23" s="255">
        <v>91.010999999999996</v>
      </c>
      <c r="BA23" s="255">
        <v>137.89500000000001</v>
      </c>
      <c r="BB23" s="255">
        <v>177.04400000000001</v>
      </c>
      <c r="BC23" s="255">
        <v>46.987000000000002</v>
      </c>
      <c r="BD23" s="255">
        <v>88.548000000000002</v>
      </c>
      <c r="BE23" s="255">
        <v>135.66</v>
      </c>
      <c r="BF23" s="255">
        <v>172.59700000000001</v>
      </c>
      <c r="BG23" s="255">
        <v>50.755000000000003</v>
      </c>
      <c r="BH23" s="255">
        <v>98.054999999999993</v>
      </c>
      <c r="BI23" s="255">
        <v>148.89100000000002</v>
      </c>
      <c r="BJ23" s="255">
        <v>183.38</v>
      </c>
      <c r="BK23" s="255">
        <v>41.458999999999996</v>
      </c>
      <c r="BL23" s="255">
        <v>91.978999999999999</v>
      </c>
      <c r="BM23" s="255">
        <v>140.005</v>
      </c>
      <c r="BN23" s="255">
        <v>171.43199999999999</v>
      </c>
      <c r="BO23" s="255">
        <v>27.152999999999999</v>
      </c>
      <c r="BP23" s="255">
        <v>73.497</v>
      </c>
    </row>
    <row r="24" spans="1:68" s="27" customFormat="1" ht="16.5" customHeight="1">
      <c r="A24" s="98"/>
      <c r="B24" s="700"/>
      <c r="C24" s="27" t="s">
        <v>370</v>
      </c>
      <c r="D24" s="28"/>
      <c r="E24" s="255">
        <v>11038.222</v>
      </c>
      <c r="F24" s="255">
        <v>11792.560000000001</v>
      </c>
      <c r="G24" s="255">
        <v>13102.02888</v>
      </c>
      <c r="H24" s="255">
        <v>13587.317866953526</v>
      </c>
      <c r="I24" s="255">
        <v>14662.498853712201</v>
      </c>
      <c r="J24" s="255">
        <v>16628.099999999999</v>
      </c>
      <c r="K24" s="255">
        <v>17487.7</v>
      </c>
      <c r="L24" s="255">
        <v>16910.2</v>
      </c>
      <c r="M24" s="255">
        <v>17694.099999999999</v>
      </c>
      <c r="N24" s="255">
        <v>18709.400000000001</v>
      </c>
      <c r="O24" s="255">
        <v>20644.586701494602</v>
      </c>
      <c r="P24" s="255">
        <v>22120.799999999999</v>
      </c>
      <c r="Q24" s="255">
        <v>22728.704582108003</v>
      </c>
      <c r="R24" s="255">
        <v>24432.436640442</v>
      </c>
      <c r="S24" s="255"/>
      <c r="T24" s="255">
        <v>12897.115</v>
      </c>
      <c r="U24" s="255">
        <v>13041.769</v>
      </c>
      <c r="V24" s="255">
        <v>13102.02888</v>
      </c>
      <c r="W24" s="255">
        <v>13243.370540845335</v>
      </c>
      <c r="X24" s="255">
        <v>13349.353674211301</v>
      </c>
      <c r="Y24" s="255">
        <v>13455.624230907091</v>
      </c>
      <c r="Z24" s="255">
        <v>13587.317866953526</v>
      </c>
      <c r="AA24" s="255">
        <v>14155.364000000001</v>
      </c>
      <c r="AB24" s="255">
        <v>14132.895999999999</v>
      </c>
      <c r="AC24" s="255">
        <v>14266.499828442898</v>
      </c>
      <c r="AD24" s="255">
        <v>14662.498853712201</v>
      </c>
      <c r="AE24" s="255">
        <v>15997.541611764336</v>
      </c>
      <c r="AF24" s="255">
        <v>16085.029908831999</v>
      </c>
      <c r="AG24" s="255">
        <v>16360.3348446153</v>
      </c>
      <c r="AH24" s="255">
        <v>16628.099999999999</v>
      </c>
      <c r="AI24" s="255">
        <v>17516.448502019699</v>
      </c>
      <c r="AJ24" s="255">
        <v>17527.900000000001</v>
      </c>
      <c r="AK24" s="255">
        <v>17537.7</v>
      </c>
      <c r="AL24" s="255">
        <v>17487.7</v>
      </c>
      <c r="AM24" s="255">
        <v>17233.3</v>
      </c>
      <c r="AN24" s="255">
        <v>17019.900000000001</v>
      </c>
      <c r="AO24" s="255">
        <v>16925.599999999999</v>
      </c>
      <c r="AP24" s="255">
        <v>16910.2</v>
      </c>
      <c r="AQ24" s="255">
        <v>17202.900000000001</v>
      </c>
      <c r="AR24" s="255">
        <v>17298.393</v>
      </c>
      <c r="AS24" s="255">
        <v>17520.595000000001</v>
      </c>
      <c r="AT24" s="255">
        <v>17694.099999999999</v>
      </c>
      <c r="AU24" s="255">
        <v>18557.5</v>
      </c>
      <c r="AV24" s="255">
        <v>18486.900000000001</v>
      </c>
      <c r="AW24" s="255">
        <v>18531.099999999999</v>
      </c>
      <c r="AX24" s="255">
        <v>18709.400000000001</v>
      </c>
      <c r="AY24" s="255">
        <v>19676</v>
      </c>
      <c r="AZ24" s="255">
        <v>19894.3</v>
      </c>
      <c r="BA24" s="255">
        <v>20243.2</v>
      </c>
      <c r="BB24" s="147">
        <v>20644.586701494602</v>
      </c>
      <c r="BC24" s="255">
        <v>21928.736976573899</v>
      </c>
      <c r="BD24" s="255">
        <v>21925.7</v>
      </c>
      <c r="BE24" s="255">
        <v>21962.2</v>
      </c>
      <c r="BF24" s="255">
        <v>22120.799999999999</v>
      </c>
      <c r="BG24" s="255">
        <v>22572.1012996022</v>
      </c>
      <c r="BH24" s="255">
        <v>22462</v>
      </c>
      <c r="BI24" s="255">
        <v>22532.329697094297</v>
      </c>
      <c r="BJ24" s="255">
        <v>22728.704582108003</v>
      </c>
      <c r="BK24" s="255">
        <v>24121.115798497667</v>
      </c>
      <c r="BL24" s="255">
        <v>24266.771000000001</v>
      </c>
      <c r="BM24" s="255">
        <v>24349.635563948199</v>
      </c>
      <c r="BN24" s="255">
        <v>24432.436640442</v>
      </c>
      <c r="BO24" s="255">
        <v>24836.641584538702</v>
      </c>
      <c r="BP24" s="255">
        <v>25104.867284402699</v>
      </c>
    </row>
    <row r="25" spans="1:68" s="27" customFormat="1" ht="16.5" customHeight="1">
      <c r="A25" s="98"/>
      <c r="B25" s="700"/>
      <c r="C25" s="35" t="s">
        <v>316</v>
      </c>
      <c r="D25" s="26"/>
      <c r="E25" s="149">
        <v>9.0959408179692586E-2</v>
      </c>
      <c r="F25" s="149">
        <v>6.2124339373218741E-2</v>
      </c>
      <c r="G25" s="149">
        <v>4.6382578149514291E-2</v>
      </c>
      <c r="H25" s="149">
        <v>5.8827020520407974E-2</v>
      </c>
      <c r="I25" s="149">
        <v>4.6377183286870516E-2</v>
      </c>
      <c r="J25" s="149">
        <v>5.4132781549089883E-2</v>
      </c>
      <c r="K25" s="149">
        <v>8.0168368975422913E-2</v>
      </c>
      <c r="L25" s="149">
        <v>8.0717234262125903E-2</v>
      </c>
      <c r="M25" s="149">
        <v>8.7630074126367807E-2</v>
      </c>
      <c r="N25" s="149">
        <v>0.10627503953610964</v>
      </c>
      <c r="O25" s="149">
        <v>0.11147016023583485</v>
      </c>
      <c r="P25" s="149">
        <v>0.10027130657061525</v>
      </c>
      <c r="Q25" s="149">
        <v>9.8922895919497975E-2</v>
      </c>
      <c r="R25" s="149">
        <v>8.480730810489856E-2</v>
      </c>
      <c r="S25" s="166"/>
      <c r="T25" s="149">
        <v>7.898310018109668E-2</v>
      </c>
      <c r="U25" s="149">
        <v>7.1971690583141415E-2</v>
      </c>
      <c r="V25" s="149">
        <v>4.6382578149514291E-2</v>
      </c>
      <c r="W25" s="149">
        <v>6.7636286705102355E-2</v>
      </c>
      <c r="X25" s="149">
        <v>8.0569823946490898E-2</v>
      </c>
      <c r="Y25" s="149">
        <v>7.7046168976881726E-2</v>
      </c>
      <c r="Z25" s="149">
        <v>5.8827020520407974E-2</v>
      </c>
      <c r="AA25" s="149">
        <v>7.0699999999999999E-2</v>
      </c>
      <c r="AB25" s="149">
        <v>8.8900000000000007E-2</v>
      </c>
      <c r="AC25" s="149">
        <v>7.6366838602626649E-2</v>
      </c>
      <c r="AD25" s="149">
        <v>4.6377183286870516E-2</v>
      </c>
      <c r="AE25" s="149">
        <v>3.1425190999334343E-2</v>
      </c>
      <c r="AF25" s="149">
        <v>6.3106533300348919E-2</v>
      </c>
      <c r="AG25" s="149">
        <v>6.337112844055269E-2</v>
      </c>
      <c r="AH25" s="149">
        <v>5.4132781549089883E-2</v>
      </c>
      <c r="AI25" s="149">
        <v>8.6521445322655807E-2</v>
      </c>
      <c r="AJ25" s="149">
        <v>9.3103493635976003E-2</v>
      </c>
      <c r="AK25" s="149">
        <v>9.3966544232266108E-2</v>
      </c>
      <c r="AL25" s="149">
        <v>8.0168368975422913E-2</v>
      </c>
      <c r="AM25" s="149">
        <v>8.1139203160676257E-2</v>
      </c>
      <c r="AN25" s="149">
        <v>0.1067755619550734</v>
      </c>
      <c r="AO25" s="149">
        <v>9.4650317863282207E-2</v>
      </c>
      <c r="AP25" s="149">
        <v>8.0717234262125903E-2</v>
      </c>
      <c r="AQ25" s="149">
        <v>8.6870850649861012E-2</v>
      </c>
      <c r="AR25" s="149">
        <v>8.4941089340568057E-2</v>
      </c>
      <c r="AS25" s="149">
        <v>8.6603655604044427E-2</v>
      </c>
      <c r="AT25" s="149">
        <v>8.7638545711260118E-2</v>
      </c>
      <c r="AU25" s="149">
        <v>0.10547876898808577</v>
      </c>
      <c r="AV25" s="149">
        <v>0.10554996640286694</v>
      </c>
      <c r="AW25" s="149">
        <v>0.10664114078984263</v>
      </c>
      <c r="AX25" s="149">
        <v>0.10627503953610964</v>
      </c>
      <c r="AY25" s="149">
        <v>0.12037697781735179</v>
      </c>
      <c r="AZ25" s="149">
        <v>0.11598234935114994</v>
      </c>
      <c r="BA25" s="149">
        <v>0.11698293774753166</v>
      </c>
      <c r="BB25" s="149">
        <v>0.11147016023583485</v>
      </c>
      <c r="BC25" s="149">
        <v>0.11505685326660636</v>
      </c>
      <c r="BD25" s="149">
        <v>0.10468029452974545</v>
      </c>
      <c r="BE25" s="149">
        <v>0.10622367383714383</v>
      </c>
      <c r="BF25" s="149">
        <v>0.10027130657061525</v>
      </c>
      <c r="BG25" s="149">
        <v>0.11392250654028045</v>
      </c>
      <c r="BH25" s="149">
        <v>0.10990888326878517</v>
      </c>
      <c r="BI25" s="149">
        <v>0.11024480110853274</v>
      </c>
      <c r="BJ25" s="149">
        <v>9.8922895919497975E-2</v>
      </c>
      <c r="BK25" s="149">
        <v>8.4225472457263459E-2</v>
      </c>
      <c r="BL25" s="149">
        <v>9.2135283148807631E-2</v>
      </c>
      <c r="BM25" s="149">
        <v>9.1982022049485898E-2</v>
      </c>
      <c r="BN25" s="149">
        <v>8.480730810489856E-2</v>
      </c>
      <c r="BO25" s="149">
        <v>5.6123461517560765E-2</v>
      </c>
      <c r="BP25" s="149">
        <v>7.5433379398201758E-2</v>
      </c>
    </row>
    <row r="26" spans="1:68" s="27" customFormat="1" ht="16.5" customHeight="1">
      <c r="A26" s="98"/>
      <c r="B26" s="700"/>
      <c r="C26" s="197" t="s">
        <v>318</v>
      </c>
      <c r="D26" s="28"/>
      <c r="E26" s="258">
        <v>652.22500000000002</v>
      </c>
      <c r="F26" s="258">
        <v>727.71800000000007</v>
      </c>
      <c r="G26" s="258">
        <v>768.04700000000003</v>
      </c>
      <c r="H26" s="258">
        <v>866.65951187028554</v>
      </c>
      <c r="I26" s="258">
        <v>1121.7962419190001</v>
      </c>
      <c r="J26" s="258">
        <v>1201.96880731125</v>
      </c>
      <c r="K26" s="258">
        <v>1253.2</v>
      </c>
      <c r="L26" s="258">
        <v>1356.6</v>
      </c>
      <c r="M26" s="258">
        <v>1416.5</v>
      </c>
      <c r="N26" s="258">
        <v>1517.6</v>
      </c>
      <c r="O26" s="258">
        <v>1588.263618043</v>
      </c>
      <c r="P26" s="258">
        <v>1721.3</v>
      </c>
      <c r="Q26" s="258">
        <v>1853.7669999999998</v>
      </c>
      <c r="R26" s="258">
        <v>2021.42956581</v>
      </c>
      <c r="S26" s="255"/>
      <c r="T26" s="258">
        <v>736.43700000000001</v>
      </c>
      <c r="U26" s="258">
        <v>744.90699999999993</v>
      </c>
      <c r="V26" s="258">
        <v>768.04700000000003</v>
      </c>
      <c r="W26" s="258">
        <v>827.82449276099999</v>
      </c>
      <c r="X26" s="258">
        <v>841.49527153550002</v>
      </c>
      <c r="Y26" s="258">
        <v>846.34256430840708</v>
      </c>
      <c r="Z26" s="258">
        <v>866.65951187028554</v>
      </c>
      <c r="AA26" s="258">
        <v>935.85699999999997</v>
      </c>
      <c r="AB26" s="258">
        <v>949.57800000000009</v>
      </c>
      <c r="AC26" s="258">
        <v>984.37005586771045</v>
      </c>
      <c r="AD26" s="258">
        <v>1121.7962419190001</v>
      </c>
      <c r="AE26" s="258">
        <v>1178.383690632</v>
      </c>
      <c r="AF26" s="258">
        <v>1202.7227392130001</v>
      </c>
      <c r="AG26" s="258">
        <v>1216.079892359</v>
      </c>
      <c r="AH26" s="258">
        <v>1201.96880731125</v>
      </c>
      <c r="AI26" s="258">
        <v>1168.741713053</v>
      </c>
      <c r="AJ26" s="258">
        <v>1218</v>
      </c>
      <c r="AK26" s="258">
        <v>1241.9000000000001</v>
      </c>
      <c r="AL26" s="258">
        <v>1253.2</v>
      </c>
      <c r="AM26" s="258">
        <v>1299.3</v>
      </c>
      <c r="AN26" s="258">
        <v>1334.7</v>
      </c>
      <c r="AO26" s="258">
        <v>1351.4</v>
      </c>
      <c r="AP26" s="258">
        <v>1356.6</v>
      </c>
      <c r="AQ26" s="258">
        <v>1370.2</v>
      </c>
      <c r="AR26" s="258">
        <v>1383.5729999999999</v>
      </c>
      <c r="AS26" s="258">
        <v>1399.5650000000001</v>
      </c>
      <c r="AT26" s="258">
        <v>1416.5</v>
      </c>
      <c r="AU26" s="258">
        <v>1465.1</v>
      </c>
      <c r="AV26" s="258">
        <v>1480</v>
      </c>
      <c r="AW26" s="258">
        <v>1498.3</v>
      </c>
      <c r="AX26" s="258">
        <v>1517.6</v>
      </c>
      <c r="AY26" s="258">
        <v>1572.3</v>
      </c>
      <c r="AZ26" s="258">
        <v>1582.4</v>
      </c>
      <c r="BA26" s="258">
        <v>1576</v>
      </c>
      <c r="BB26" s="150">
        <v>1588.263618043</v>
      </c>
      <c r="BC26" s="258">
        <v>1656.2106774060001</v>
      </c>
      <c r="BD26" s="258">
        <v>1705.8</v>
      </c>
      <c r="BE26" s="258">
        <v>1707.5</v>
      </c>
      <c r="BF26" s="258">
        <v>1721.3</v>
      </c>
      <c r="BG26" s="258">
        <v>1791.8802939375</v>
      </c>
      <c r="BH26" s="258">
        <v>1794.1</v>
      </c>
      <c r="BI26" s="258">
        <v>1804.0179359056667</v>
      </c>
      <c r="BJ26" s="258">
        <v>1853.7669999999998</v>
      </c>
      <c r="BK26" s="258">
        <v>1996.2996095164999</v>
      </c>
      <c r="BL26" s="258">
        <v>2013.154</v>
      </c>
      <c r="BM26" s="258">
        <v>2035.0299764063336</v>
      </c>
      <c r="BN26" s="258">
        <v>2021.42956581</v>
      </c>
      <c r="BO26" s="258">
        <v>1962.111691303</v>
      </c>
      <c r="BP26" s="258">
        <v>1964.8089944115004</v>
      </c>
    </row>
    <row r="27" spans="1:68" s="27" customFormat="1" ht="16.5" customHeight="1">
      <c r="A27" s="98"/>
      <c r="B27" s="700"/>
      <c r="C27" s="35" t="s">
        <v>320</v>
      </c>
      <c r="D27" s="26"/>
      <c r="E27" s="149">
        <v>0.50843482380027738</v>
      </c>
      <c r="F27" s="364">
        <v>0.5547072057215181</v>
      </c>
      <c r="G27" s="364">
        <v>0.62096201434094311</v>
      </c>
      <c r="H27" s="364">
        <v>0.57732777735686647</v>
      </c>
      <c r="I27" s="364">
        <v>0.55662393492817053</v>
      </c>
      <c r="J27" s="364">
        <v>0.62549086876880011</v>
      </c>
      <c r="K27" s="364">
        <v>0.55308054126087025</v>
      </c>
      <c r="L27" s="364">
        <v>0.55475917505056105</v>
      </c>
      <c r="M27" s="364">
        <v>0.5318756931349985</v>
      </c>
      <c r="N27" s="364">
        <v>0.47793897743599822</v>
      </c>
      <c r="O27" s="364">
        <v>0.4067264652705857</v>
      </c>
      <c r="P27" s="364">
        <v>0.40849603160209841</v>
      </c>
      <c r="Q27" s="364">
        <v>0.40801681195516809</v>
      </c>
      <c r="R27" s="364">
        <v>0.47181867857888199</v>
      </c>
      <c r="S27" s="361"/>
      <c r="T27" s="364">
        <v>0.5483879781420764</v>
      </c>
      <c r="U27" s="364">
        <v>0.56223994923627785</v>
      </c>
      <c r="V27" s="364">
        <v>0.62095930161330415</v>
      </c>
      <c r="W27" s="364">
        <v>0.49585014872502498</v>
      </c>
      <c r="X27" s="364">
        <v>0.51095137998757156</v>
      </c>
      <c r="Y27" s="364">
        <v>0.53349824447113092</v>
      </c>
      <c r="Z27" s="364">
        <v>0.57732777735686647</v>
      </c>
      <c r="AA27" s="364">
        <v>0.52099226737246351</v>
      </c>
      <c r="AB27" s="364">
        <v>0.50523203748911272</v>
      </c>
      <c r="AC27" s="364">
        <v>0.53195464740621845</v>
      </c>
      <c r="AD27" s="364">
        <v>0.55662393492817053</v>
      </c>
      <c r="AE27" s="364">
        <v>0.60840268456375834</v>
      </c>
      <c r="AF27" s="364">
        <v>0.55161849502233029</v>
      </c>
      <c r="AG27" s="364">
        <v>0.57240624144538732</v>
      </c>
      <c r="AH27" s="364">
        <v>0.62549086876880011</v>
      </c>
      <c r="AI27" s="364">
        <v>0.52485512887043761</v>
      </c>
      <c r="AJ27" s="364">
        <v>0.48824151461960047</v>
      </c>
      <c r="AK27" s="364">
        <v>0.49356948344221352</v>
      </c>
      <c r="AL27" s="364">
        <v>0.55308054126087025</v>
      </c>
      <c r="AM27" s="364">
        <v>0.48824309784709236</v>
      </c>
      <c r="AN27" s="364">
        <v>0.47540053877782501</v>
      </c>
      <c r="AO27" s="364">
        <v>0.487335478210003</v>
      </c>
      <c r="AP27" s="364">
        <v>0.55475917505056105</v>
      </c>
      <c r="AQ27" s="364">
        <v>0.51768951624996251</v>
      </c>
      <c r="AR27" s="364">
        <v>0.47497049327441743</v>
      </c>
      <c r="AS27" s="364">
        <v>0.47677630330839199</v>
      </c>
      <c r="AT27" s="364">
        <v>0.5318756931349985</v>
      </c>
      <c r="AU27" s="364">
        <v>0.45256823866313839</v>
      </c>
      <c r="AV27" s="364">
        <v>0.42790796328783343</v>
      </c>
      <c r="AW27" s="364">
        <v>0.42585612934033701</v>
      </c>
      <c r="AX27" s="364">
        <v>0.47793897743599822</v>
      </c>
      <c r="AY27" s="364">
        <v>0.42652778845414713</v>
      </c>
      <c r="AZ27" s="364">
        <v>0.39550725019475608</v>
      </c>
      <c r="BA27" s="364">
        <v>0.39136769699566032</v>
      </c>
      <c r="BB27" s="364">
        <v>0.4067264652705857</v>
      </c>
      <c r="BC27" s="364">
        <v>0.39955886611340097</v>
      </c>
      <c r="BD27" s="364">
        <v>0.38243836456321878</v>
      </c>
      <c r="BE27" s="364">
        <v>0.38253048399629902</v>
      </c>
      <c r="BF27" s="364">
        <v>0.40849603160209841</v>
      </c>
      <c r="BG27" s="364">
        <v>0.37775910744843177</v>
      </c>
      <c r="BH27" s="364">
        <v>0.37267339771729585</v>
      </c>
      <c r="BI27" s="364">
        <v>0.38304550957494166</v>
      </c>
      <c r="BJ27" s="364">
        <v>0.40801681195516809</v>
      </c>
      <c r="BK27" s="364">
        <v>0.39669503300636605</v>
      </c>
      <c r="BL27" s="364">
        <v>0.40871515539891057</v>
      </c>
      <c r="BM27" s="364">
        <v>0.41427889817583857</v>
      </c>
      <c r="BN27" s="364">
        <v>0.47181867857888199</v>
      </c>
      <c r="BO27" s="364">
        <v>0.52133328963324699</v>
      </c>
      <c r="BP27" s="364">
        <v>0.47926597131274357</v>
      </c>
    </row>
    <row r="28" spans="1:68" s="27" customFormat="1" ht="16.5" customHeight="1">
      <c r="A28" s="98"/>
      <c r="B28" s="700"/>
      <c r="C28" s="27" t="s">
        <v>322</v>
      </c>
      <c r="D28" s="28"/>
      <c r="E28" s="255">
        <v>156.018</v>
      </c>
      <c r="F28" s="255">
        <v>162.5</v>
      </c>
      <c r="G28" s="255">
        <v>177.4</v>
      </c>
      <c r="H28" s="255">
        <v>177.95839082500001</v>
      </c>
      <c r="I28" s="255">
        <v>179.976</v>
      </c>
      <c r="J28" s="255">
        <v>204.19900000000001</v>
      </c>
      <c r="K28" s="255">
        <v>210.00799999999998</v>
      </c>
      <c r="L28" s="255">
        <v>215.327</v>
      </c>
      <c r="M28" s="255">
        <v>217.00368717199999</v>
      </c>
      <c r="N28" s="255">
        <v>228.52699999999999</v>
      </c>
      <c r="O28" s="255">
        <v>231.708</v>
      </c>
      <c r="P28" s="255">
        <v>247.76999999999998</v>
      </c>
      <c r="Q28" s="255">
        <v>262.11</v>
      </c>
      <c r="R28" s="255">
        <v>296.16199999999998</v>
      </c>
      <c r="S28" s="255"/>
      <c r="T28" s="255">
        <v>80.283999999999992</v>
      </c>
      <c r="U28" s="255">
        <v>124.04699999999998</v>
      </c>
      <c r="V28" s="255">
        <v>177.4</v>
      </c>
      <c r="W28" s="255">
        <v>38.764653403999993</v>
      </c>
      <c r="X28" s="255">
        <v>81.650390825000017</v>
      </c>
      <c r="Y28" s="255">
        <v>125.09439082500003</v>
      </c>
      <c r="Z28" s="255">
        <v>177.95839082500001</v>
      </c>
      <c r="AA28" s="255">
        <v>40.155999999999999</v>
      </c>
      <c r="AB28" s="255">
        <v>82.37</v>
      </c>
      <c r="AC28" s="255">
        <v>129.25700000000001</v>
      </c>
      <c r="AD28" s="255">
        <v>179.976</v>
      </c>
      <c r="AE28" s="255">
        <v>45.326000000000001</v>
      </c>
      <c r="AF28" s="255">
        <v>91.647000000000006</v>
      </c>
      <c r="AG28" s="255">
        <v>140.09700000000001</v>
      </c>
      <c r="AH28" s="255">
        <v>204.19900000000001</v>
      </c>
      <c r="AI28" s="255">
        <v>48.547000000000004</v>
      </c>
      <c r="AJ28" s="255">
        <v>90.954999999999998</v>
      </c>
      <c r="AK28" s="255">
        <v>139.923</v>
      </c>
      <c r="AL28" s="255">
        <v>210.00799999999998</v>
      </c>
      <c r="AM28" s="255">
        <v>46.739999999999995</v>
      </c>
      <c r="AN28" s="255">
        <v>90.530999999999992</v>
      </c>
      <c r="AO28" s="255">
        <v>141.62700000000001</v>
      </c>
      <c r="AP28" s="255">
        <v>215.327</v>
      </c>
      <c r="AQ28" s="255">
        <v>51.785000000000004</v>
      </c>
      <c r="AR28" s="255">
        <v>97.387</v>
      </c>
      <c r="AS28" s="255">
        <v>148.27600000000001</v>
      </c>
      <c r="AT28" s="255">
        <v>217.00368717199999</v>
      </c>
      <c r="AU28" s="255">
        <v>49.94</v>
      </c>
      <c r="AV28" s="255">
        <v>96.835999999999999</v>
      </c>
      <c r="AW28" s="255">
        <v>149.82300000000001</v>
      </c>
      <c r="AX28" s="255">
        <v>228.52699999999999</v>
      </c>
      <c r="AY28" s="255">
        <v>55.487000000000002</v>
      </c>
      <c r="AZ28" s="255">
        <v>105.093</v>
      </c>
      <c r="BA28" s="255">
        <v>161.70099999999999</v>
      </c>
      <c r="BB28" s="255">
        <v>231.708</v>
      </c>
      <c r="BC28" s="255">
        <v>64.852000000000004</v>
      </c>
      <c r="BD28" s="255">
        <v>121.00999999999999</v>
      </c>
      <c r="BE28" s="255">
        <v>180.66800000000001</v>
      </c>
      <c r="BF28" s="255">
        <v>247.76999999999998</v>
      </c>
      <c r="BG28" s="255">
        <v>61.149000000000001</v>
      </c>
      <c r="BH28" s="255">
        <v>118.85299999999999</v>
      </c>
      <c r="BI28" s="255">
        <v>184.143</v>
      </c>
      <c r="BJ28" s="255">
        <v>262.11</v>
      </c>
      <c r="BK28" s="255">
        <v>64.215999999999994</v>
      </c>
      <c r="BL28" s="255">
        <v>127.55999999999999</v>
      </c>
      <c r="BM28" s="255">
        <v>194.494</v>
      </c>
      <c r="BN28" s="255">
        <v>296.16199999999998</v>
      </c>
      <c r="BO28" s="255">
        <v>79.532000000000011</v>
      </c>
      <c r="BP28" s="255">
        <v>153.333</v>
      </c>
    </row>
    <row r="29" spans="1:68" s="27" customFormat="1" ht="16.5" customHeight="1">
      <c r="A29" s="98"/>
      <c r="B29" s="700"/>
      <c r="C29" s="197" t="s">
        <v>324</v>
      </c>
      <c r="D29" s="28"/>
      <c r="E29" s="258">
        <v>306.85939022400004</v>
      </c>
      <c r="F29" s="258">
        <v>292.94733928800002</v>
      </c>
      <c r="G29" s="258">
        <v>285.68575195100004</v>
      </c>
      <c r="H29" s="258">
        <v>308.24498284100008</v>
      </c>
      <c r="I29" s="258">
        <v>323.33499999999998</v>
      </c>
      <c r="J29" s="258">
        <v>326.46199999999999</v>
      </c>
      <c r="K29" s="258">
        <v>379.70600000000002</v>
      </c>
      <c r="L29" s="258">
        <v>388.14499999999998</v>
      </c>
      <c r="M29" s="258">
        <v>407.99700000000001</v>
      </c>
      <c r="N29" s="258">
        <v>478.15100000000001</v>
      </c>
      <c r="O29" s="258">
        <v>569.69000000000005</v>
      </c>
      <c r="P29" s="258">
        <v>606.54200000000003</v>
      </c>
      <c r="Q29" s="258">
        <v>642.4</v>
      </c>
      <c r="R29" s="258">
        <v>627.70300000000009</v>
      </c>
      <c r="S29" s="255"/>
      <c r="T29" s="258">
        <v>146.4</v>
      </c>
      <c r="U29" s="258">
        <v>220.63000000000002</v>
      </c>
      <c r="V29" s="258">
        <v>285.68700000000001</v>
      </c>
      <c r="W29" s="258">
        <v>78.178162301000015</v>
      </c>
      <c r="X29" s="258">
        <v>159.80070516100002</v>
      </c>
      <c r="Y29" s="258">
        <v>234.47947977599998</v>
      </c>
      <c r="Z29" s="258">
        <v>308.24498284100008</v>
      </c>
      <c r="AA29" s="258">
        <v>77.075999999999993</v>
      </c>
      <c r="AB29" s="258">
        <v>163.03399999999999</v>
      </c>
      <c r="AC29" s="258">
        <v>242.98499999999999</v>
      </c>
      <c r="AD29" s="258">
        <v>323.33499999999998</v>
      </c>
      <c r="AE29" s="258">
        <v>74.5</v>
      </c>
      <c r="AF29" s="258">
        <v>166.142</v>
      </c>
      <c r="AG29" s="258">
        <v>244.75100000000003</v>
      </c>
      <c r="AH29" s="258">
        <v>326.46199999999999</v>
      </c>
      <c r="AI29" s="258">
        <v>92.496000000000009</v>
      </c>
      <c r="AJ29" s="258">
        <v>186.291</v>
      </c>
      <c r="AK29" s="258">
        <v>283.49200000000002</v>
      </c>
      <c r="AL29" s="258">
        <v>379.70600000000002</v>
      </c>
      <c r="AM29" s="258">
        <v>95.730999999999995</v>
      </c>
      <c r="AN29" s="258">
        <v>190.43099999999998</v>
      </c>
      <c r="AO29" s="258">
        <v>290.61499999999995</v>
      </c>
      <c r="AP29" s="258">
        <v>388.14499999999998</v>
      </c>
      <c r="AQ29" s="258">
        <v>100.03099999999999</v>
      </c>
      <c r="AR29" s="258">
        <v>205.03800000000001</v>
      </c>
      <c r="AS29" s="258">
        <v>310.99700000000001</v>
      </c>
      <c r="AT29" s="258">
        <v>407.99700000000001</v>
      </c>
      <c r="AU29" s="258">
        <v>110.348</v>
      </c>
      <c r="AV29" s="258">
        <v>226.30100000000002</v>
      </c>
      <c r="AW29" s="258">
        <v>351.81599999999997</v>
      </c>
      <c r="AX29" s="258">
        <v>478.15100000000001</v>
      </c>
      <c r="AY29" s="258">
        <v>130.09</v>
      </c>
      <c r="AZ29" s="258">
        <v>265.71699999999998</v>
      </c>
      <c r="BA29" s="258">
        <v>413.16900000000004</v>
      </c>
      <c r="BB29" s="258">
        <v>569.69000000000005</v>
      </c>
      <c r="BC29" s="258">
        <v>162.309</v>
      </c>
      <c r="BD29" s="258">
        <v>316.41700000000003</v>
      </c>
      <c r="BE29" s="258">
        <v>472.29699999999991</v>
      </c>
      <c r="BF29" s="258">
        <v>606.54200000000003</v>
      </c>
      <c r="BG29" s="258">
        <v>161.87299999999999</v>
      </c>
      <c r="BH29" s="258">
        <v>318.92</v>
      </c>
      <c r="BI29" s="258">
        <v>480.73400000000004</v>
      </c>
      <c r="BJ29" s="258">
        <v>642.4</v>
      </c>
      <c r="BK29" s="258">
        <v>161.87749948200002</v>
      </c>
      <c r="BL29" s="258">
        <v>312.10000000000002</v>
      </c>
      <c r="BM29" s="258">
        <v>469.476</v>
      </c>
      <c r="BN29" s="258">
        <v>627.70300000000009</v>
      </c>
      <c r="BO29" s="258">
        <v>152.55500000000001</v>
      </c>
      <c r="BP29" s="258">
        <v>319.93299999999999</v>
      </c>
    </row>
    <row r="30" spans="1:68" s="27" customFormat="1" ht="16.5" customHeight="1">
      <c r="A30" s="98"/>
      <c r="B30" s="700"/>
      <c r="C30" s="35" t="s">
        <v>372</v>
      </c>
      <c r="D30" s="28"/>
      <c r="E30" s="149">
        <v>2.8101590971647942E-2</v>
      </c>
      <c r="F30" s="149">
        <v>2.5008524895343647E-2</v>
      </c>
      <c r="G30" s="149">
        <v>2.468389036078111E-2</v>
      </c>
      <c r="H30" s="149">
        <v>2.4011343071136986E-2</v>
      </c>
      <c r="I30" s="149">
        <v>2.2939048266007542E-2</v>
      </c>
      <c r="J30" s="149">
        <v>2.2392550367380894E-2</v>
      </c>
      <c r="K30" s="149">
        <v>2.3472700564134849E-2</v>
      </c>
      <c r="L30" s="149">
        <v>2.4508536640132608E-2</v>
      </c>
      <c r="M30" s="149">
        <v>2.4220706488163105E-2</v>
      </c>
      <c r="N30" s="149">
        <v>2.6487988005439392E-2</v>
      </c>
      <c r="O30" s="149">
        <v>2.8837390985207705E-2</v>
      </c>
      <c r="P30" s="149">
        <v>2.8115929568126582E-2</v>
      </c>
      <c r="Q30" s="149">
        <v>2.6770316909310626E-2</v>
      </c>
      <c r="R30" s="149">
        <v>2.6120638505407596E-2</v>
      </c>
      <c r="S30" s="166"/>
      <c r="T30" s="149">
        <v>2.4746201099164838E-2</v>
      </c>
      <c r="U30" s="149">
        <v>2.4601724404999484E-2</v>
      </c>
      <c r="V30" s="149">
        <v>2.5021567474529282E-2</v>
      </c>
      <c r="W30" s="149">
        <v>2.448605030728887E-2</v>
      </c>
      <c r="X30" s="149">
        <v>2.4210058513109204E-2</v>
      </c>
      <c r="Y30" s="149">
        <v>2.37388380825405E-2</v>
      </c>
      <c r="Z30" s="149">
        <v>2.3620074549906916E-2</v>
      </c>
      <c r="AA30" s="149">
        <v>2.3453049472495758E-2</v>
      </c>
      <c r="AB30" s="149">
        <v>2.3398171161350165E-2</v>
      </c>
      <c r="AC30" s="149">
        <v>2.3066633216041153E-2</v>
      </c>
      <c r="AD30" s="149">
        <v>2.1933649957800786E-2</v>
      </c>
      <c r="AE30" s="149">
        <v>2.1429216619673366E-2</v>
      </c>
      <c r="AF30" s="149">
        <v>2.2590039685766068E-2</v>
      </c>
      <c r="AG30" s="149">
        <v>2.2684872219189633E-2</v>
      </c>
      <c r="AH30" s="149">
        <v>2.252713812794881E-2</v>
      </c>
      <c r="AI30" s="149">
        <v>2.2756514779947154E-2</v>
      </c>
      <c r="AJ30" s="149">
        <v>2.3234575760045919E-2</v>
      </c>
      <c r="AK30" s="149">
        <v>2.3562305321269704E-2</v>
      </c>
      <c r="AL30" s="149">
        <v>2.4324062559793809E-2</v>
      </c>
      <c r="AM30" s="149">
        <v>2.3549140784494403E-2</v>
      </c>
      <c r="AN30" s="149">
        <v>2.4899939532825412E-2</v>
      </c>
      <c r="AO30" s="149">
        <v>2.495517585416808E-2</v>
      </c>
      <c r="AP30" s="149">
        <v>2.459993399291233E-2</v>
      </c>
      <c r="AQ30" s="149">
        <v>2.4698313566371647E-2</v>
      </c>
      <c r="AR30" s="149">
        <v>2.4681401568247822E-2</v>
      </c>
      <c r="AS30" s="149">
        <v>2.3859337553341652E-2</v>
      </c>
      <c r="AT30" s="149">
        <v>2.3705333533479447E-2</v>
      </c>
      <c r="AU30" s="149">
        <v>2.5122040761910016E-2</v>
      </c>
      <c r="AV30" s="149">
        <v>2.6110462393997377E-2</v>
      </c>
      <c r="AW30" s="149">
        <v>2.6438853089796484E-2</v>
      </c>
      <c r="AX30" s="149">
        <v>2.8146007958528479E-2</v>
      </c>
      <c r="AY30" s="149">
        <v>2.7449810498004646E-2</v>
      </c>
      <c r="AZ30" s="149">
        <v>2.7896439600253529E-2</v>
      </c>
      <c r="BA30" s="149">
        <v>2.9384270469218602E-2</v>
      </c>
      <c r="BB30" s="149">
        <v>3.0384092578842996E-2</v>
      </c>
      <c r="BC30" s="149">
        <v>2.9302411468419134E-2</v>
      </c>
      <c r="BD30" s="149">
        <v>2.756525530596976E-2</v>
      </c>
      <c r="BE30" s="149">
        <v>2.793127952927596E-2</v>
      </c>
      <c r="BF30" s="149">
        <v>2.7689087129344508E-2</v>
      </c>
      <c r="BG30" s="149">
        <v>2.7503486464829221E-2</v>
      </c>
      <c r="BH30" s="149">
        <v>2.7275471732907383E-2</v>
      </c>
      <c r="BI30" s="149">
        <v>2.6325823482388648E-2</v>
      </c>
      <c r="BJ30" s="149">
        <v>2.6030980748472595E-2</v>
      </c>
      <c r="BK30" s="149">
        <v>2.6025379044151198E-2</v>
      </c>
      <c r="BL30" s="149">
        <v>2.6117603786395837E-2</v>
      </c>
      <c r="BM30" s="149">
        <v>2.5935706084597172E-2</v>
      </c>
      <c r="BN30" s="149">
        <v>2.6397962515056356E-2</v>
      </c>
      <c r="BO30" s="149">
        <v>2.6852051027899036E-2</v>
      </c>
      <c r="BP30" s="149">
        <v>2.6889137731173574E-2</v>
      </c>
    </row>
    <row r="31" spans="1:68" s="27" customFormat="1" ht="16.5" customHeight="1">
      <c r="A31" s="98"/>
      <c r="B31" s="700"/>
      <c r="C31" s="27" t="s">
        <v>185</v>
      </c>
      <c r="D31" s="28"/>
      <c r="E31" s="255">
        <v>287.10242697699999</v>
      </c>
      <c r="F31" s="255">
        <v>273.15098135500006</v>
      </c>
      <c r="G31" s="255">
        <v>304.25459597999998</v>
      </c>
      <c r="H31" s="255">
        <v>306.82663679699999</v>
      </c>
      <c r="I31" s="255">
        <v>313.40974918199993</v>
      </c>
      <c r="J31" s="255">
        <v>344.56089026799998</v>
      </c>
      <c r="K31" s="255">
        <v>380.3</v>
      </c>
      <c r="L31" s="255">
        <v>381.47292195000006</v>
      </c>
      <c r="M31" s="255">
        <v>395.02799999999996</v>
      </c>
      <c r="N31" s="255">
        <v>455.8</v>
      </c>
      <c r="O31" s="255">
        <v>549.70099999999991</v>
      </c>
      <c r="P31" s="255">
        <v>569.64400000000001</v>
      </c>
      <c r="Q31" s="255">
        <v>552.65100000000007</v>
      </c>
      <c r="R31" s="255">
        <v>573.57899999999995</v>
      </c>
      <c r="S31" s="255"/>
      <c r="T31" s="255">
        <v>77.022369314999992</v>
      </c>
      <c r="U31" s="255">
        <v>77.323282305000021</v>
      </c>
      <c r="V31" s="255">
        <v>78.906814119000003</v>
      </c>
      <c r="W31" s="255">
        <v>75.178195789000014</v>
      </c>
      <c r="X31" s="255">
        <v>76.402837481000034</v>
      </c>
      <c r="Y31" s="255">
        <v>76.847384745999904</v>
      </c>
      <c r="Z31" s="255">
        <v>78.303540857999991</v>
      </c>
      <c r="AA31" s="255">
        <v>77.547261077000002</v>
      </c>
      <c r="AB31" s="255">
        <v>77.181497548999999</v>
      </c>
      <c r="AC31" s="255">
        <v>79.028457536000062</v>
      </c>
      <c r="AD31" s="255">
        <v>79.652533019999922</v>
      </c>
      <c r="AE31" s="255">
        <v>78.787694623000007</v>
      </c>
      <c r="AF31" s="255">
        <v>84.873195644999996</v>
      </c>
      <c r="AG31" s="255">
        <v>89.4</v>
      </c>
      <c r="AH31" s="255">
        <v>91.5</v>
      </c>
      <c r="AI31" s="255">
        <v>90.7</v>
      </c>
      <c r="AJ31" s="255">
        <v>94.1</v>
      </c>
      <c r="AK31" s="255">
        <v>96.9</v>
      </c>
      <c r="AL31" s="255">
        <v>98.6</v>
      </c>
      <c r="AM31" s="255">
        <v>91.356999999999999</v>
      </c>
      <c r="AN31" s="255">
        <v>96.1</v>
      </c>
      <c r="AO31" s="255">
        <v>97.079921949999999</v>
      </c>
      <c r="AP31" s="255">
        <v>96.936000000000007</v>
      </c>
      <c r="AQ31" s="255">
        <v>96.3</v>
      </c>
      <c r="AR31" s="255">
        <v>98.460000000000008</v>
      </c>
      <c r="AS31" s="255">
        <v>99.186999999999998</v>
      </c>
      <c r="AT31" s="255">
        <v>101.08099999999999</v>
      </c>
      <c r="AU31" s="255">
        <v>104.8</v>
      </c>
      <c r="AV31" s="255">
        <v>108.9</v>
      </c>
      <c r="AW31" s="255">
        <v>115</v>
      </c>
      <c r="AX31" s="255">
        <v>127.1</v>
      </c>
      <c r="AY31" s="255">
        <v>123.55922806000001</v>
      </c>
      <c r="AZ31" s="255">
        <v>129</v>
      </c>
      <c r="BA31" s="255">
        <v>142.69999999999999</v>
      </c>
      <c r="BB31" s="255">
        <v>154.358</v>
      </c>
      <c r="BC31" s="255">
        <v>145.982</v>
      </c>
      <c r="BD31" s="255">
        <v>137.90299999999999</v>
      </c>
      <c r="BE31" s="255">
        <v>141.86600000000001</v>
      </c>
      <c r="BF31" s="255">
        <v>143.893</v>
      </c>
      <c r="BG31" s="255">
        <v>139.60499999999999</v>
      </c>
      <c r="BH31" s="255">
        <v>137.17400000000001</v>
      </c>
      <c r="BI31" s="255">
        <v>136.422</v>
      </c>
      <c r="BJ31" s="255">
        <v>139.44800000000001</v>
      </c>
      <c r="BK31" s="255">
        <v>139.10499999999999</v>
      </c>
      <c r="BL31" s="255">
        <v>142.72899999999998</v>
      </c>
      <c r="BM31" s="255">
        <v>143.97399999999999</v>
      </c>
      <c r="BN31" s="255">
        <v>147.77100000000002</v>
      </c>
      <c r="BO31" s="255">
        <v>146.512</v>
      </c>
      <c r="BP31" s="255">
        <v>152.053</v>
      </c>
    </row>
    <row r="32" spans="1:68" s="27" customFormat="1" ht="16.5" customHeight="1">
      <c r="A32" s="98"/>
      <c r="B32" s="700"/>
      <c r="C32" s="197" t="s">
        <v>186</v>
      </c>
      <c r="D32" s="28"/>
      <c r="E32" s="258">
        <v>10216.589774816</v>
      </c>
      <c r="F32" s="258">
        <v>10922.314790580001</v>
      </c>
      <c r="G32" s="258">
        <v>12326.039029221</v>
      </c>
      <c r="H32" s="258">
        <v>12778.403768918</v>
      </c>
      <c r="I32" s="258">
        <v>13662.718066923</v>
      </c>
      <c r="J32" s="258">
        <v>15387.3</v>
      </c>
      <c r="K32" s="258">
        <v>16201.8</v>
      </c>
      <c r="L32" s="258">
        <v>15564.9</v>
      </c>
      <c r="M32" s="258">
        <v>16309.516</v>
      </c>
      <c r="N32" s="150">
        <v>17207.8</v>
      </c>
      <c r="O32" s="150">
        <v>19062.092000000001</v>
      </c>
      <c r="P32" s="150">
        <v>20260.542999999998</v>
      </c>
      <c r="Q32" s="150">
        <v>20644.170999999998</v>
      </c>
      <c r="R32" s="150">
        <v>21958.843000000001</v>
      </c>
      <c r="S32" s="255"/>
      <c r="T32" s="258">
        <v>12484.173861063</v>
      </c>
      <c r="U32" s="258">
        <v>12469.520948627</v>
      </c>
      <c r="V32" s="258">
        <v>12511.374777307001</v>
      </c>
      <c r="W32" s="258">
        <v>12451.552854074</v>
      </c>
      <c r="X32" s="258">
        <v>12658.000862688295</v>
      </c>
      <c r="Y32" s="258">
        <v>12843.242156295299</v>
      </c>
      <c r="Z32" s="258">
        <v>13152.40502070719</v>
      </c>
      <c r="AA32" s="258">
        <v>13298.627970834001</v>
      </c>
      <c r="AB32" s="258">
        <v>13266.946579064001</v>
      </c>
      <c r="AC32" s="258">
        <v>13629.89636384933</v>
      </c>
      <c r="AD32" s="258">
        <v>14447.141988901762</v>
      </c>
      <c r="AE32" s="258">
        <v>14910.851773478998</v>
      </c>
      <c r="AF32" s="258">
        <v>15069.714785588299</v>
      </c>
      <c r="AG32" s="258">
        <v>15635.3</v>
      </c>
      <c r="AH32" s="258">
        <v>16114.621497234999</v>
      </c>
      <c r="AI32" s="258">
        <v>16164.113549278001</v>
      </c>
      <c r="AJ32" s="258">
        <v>16244.5</v>
      </c>
      <c r="AK32" s="258">
        <v>16315.9</v>
      </c>
      <c r="AL32" s="258">
        <v>16082.214130434784</v>
      </c>
      <c r="AM32" s="258">
        <v>15733.201999999999</v>
      </c>
      <c r="AN32" s="258">
        <v>15480.2</v>
      </c>
      <c r="AO32" s="258">
        <v>15433.833863641805</v>
      </c>
      <c r="AP32" s="258">
        <v>15633.499</v>
      </c>
      <c r="AQ32" s="258">
        <v>15681.9</v>
      </c>
      <c r="AR32" s="258">
        <v>16044.63</v>
      </c>
      <c r="AS32" s="258">
        <v>16538.253000000001</v>
      </c>
      <c r="AT32" s="258">
        <v>16963.548999999999</v>
      </c>
      <c r="AU32" s="258">
        <v>16918.3</v>
      </c>
      <c r="AV32" s="258">
        <v>16728.8</v>
      </c>
      <c r="AW32" s="150">
        <v>17256.8</v>
      </c>
      <c r="AX32" s="150">
        <v>17915.7</v>
      </c>
      <c r="AY32" s="150">
        <v>18255.182994262002</v>
      </c>
      <c r="AZ32" s="150">
        <v>18547.8</v>
      </c>
      <c r="BA32" s="150">
        <v>19267</v>
      </c>
      <c r="BB32" s="150">
        <v>20155.237000000001</v>
      </c>
      <c r="BC32" s="150">
        <v>20204.416000000001</v>
      </c>
      <c r="BD32" s="150">
        <v>20066.109</v>
      </c>
      <c r="BE32" s="150">
        <v>20150.810999999998</v>
      </c>
      <c r="BF32" s="150">
        <v>20617.503000000001</v>
      </c>
      <c r="BG32" s="150">
        <v>20415.166000000001</v>
      </c>
      <c r="BH32" s="150">
        <v>20227.360999999997</v>
      </c>
      <c r="BI32" s="150">
        <v>20615.587</v>
      </c>
      <c r="BJ32" s="150">
        <v>21311.548999999999</v>
      </c>
      <c r="BK32" s="150">
        <v>21676.843000000001</v>
      </c>
      <c r="BL32" s="150">
        <v>21919.485999999997</v>
      </c>
      <c r="BM32" s="150">
        <v>22023.738000000001</v>
      </c>
      <c r="BN32" s="150">
        <v>22208.735999999997</v>
      </c>
      <c r="BO32" s="150">
        <v>22128.2</v>
      </c>
      <c r="BP32" s="150">
        <v>22681.385999999999</v>
      </c>
    </row>
    <row r="33" spans="1:68" s="27" customFormat="1" ht="16.5" customHeight="1">
      <c r="A33" s="98"/>
      <c r="B33" s="700"/>
      <c r="C33" s="26" t="s">
        <v>327</v>
      </c>
      <c r="D33" s="28"/>
      <c r="E33" s="149">
        <v>9.1210808513685245E-3</v>
      </c>
      <c r="F33" s="149">
        <v>8.695927587309589E-3</v>
      </c>
      <c r="G33" s="149">
        <v>6.8567115868987958E-3</v>
      </c>
      <c r="H33" s="149">
        <v>6.6759497790667074E-3</v>
      </c>
      <c r="I33" s="149">
        <v>7.2811685682329956E-3</v>
      </c>
      <c r="J33" s="149">
        <v>3.349590628584676E-3</v>
      </c>
      <c r="K33" s="149">
        <v>3.575646982791416E-3</v>
      </c>
      <c r="L33" s="149">
        <v>2.0776878409290867E-3</v>
      </c>
      <c r="M33" s="149">
        <v>5.2253458947176777E-3</v>
      </c>
      <c r="N33" s="149">
        <v>2.3302513821641894E-3</v>
      </c>
      <c r="O33" s="149">
        <v>6.1867214783760732E-3</v>
      </c>
      <c r="P33" s="149">
        <v>7.5691105285107651E-3</v>
      </c>
      <c r="Q33" s="149">
        <v>8.4235150435179231E-3</v>
      </c>
      <c r="R33" s="149">
        <v>5.8447460450893355E-3</v>
      </c>
      <c r="S33" s="166"/>
      <c r="T33" s="149">
        <v>6.9024233431247885E-3</v>
      </c>
      <c r="U33" s="149">
        <v>6.6145655763972019E-3</v>
      </c>
      <c r="V33" s="149">
        <v>6.8566942290638512E-3</v>
      </c>
      <c r="W33" s="149">
        <v>8.4371822475254564E-3</v>
      </c>
      <c r="X33" s="149">
        <v>7.7715375074928301E-3</v>
      </c>
      <c r="Y33" s="149">
        <v>6.7692031024121661E-3</v>
      </c>
      <c r="Z33" s="149">
        <v>6.6759497790667074E-3</v>
      </c>
      <c r="AA33" s="149">
        <v>5.5370492929045856E-3</v>
      </c>
      <c r="AB33" s="149">
        <v>5.1754060319356941E-3</v>
      </c>
      <c r="AC33" s="149">
        <v>5.2563743533597827E-3</v>
      </c>
      <c r="AD33" s="149">
        <v>7.2811685682329956E-3</v>
      </c>
      <c r="AE33" s="149">
        <v>5.9135492024609809E-3</v>
      </c>
      <c r="AF33" s="149">
        <v>4.3962519431945861E-3</v>
      </c>
      <c r="AG33" s="149">
        <v>3.5595646140984104E-3</v>
      </c>
      <c r="AH33" s="149">
        <v>3.349590628584676E-3</v>
      </c>
      <c r="AI33" s="149">
        <v>3.7403477049518302E-3</v>
      </c>
      <c r="AJ33" s="149">
        <v>3.7370163702420208E-3</v>
      </c>
      <c r="AK33" s="149">
        <v>3.6383964180933905E-3</v>
      </c>
      <c r="AL33" s="149">
        <v>3.575646982791416E-3</v>
      </c>
      <c r="AM33" s="149">
        <v>4.6547762081015961E-3</v>
      </c>
      <c r="AN33" s="149">
        <v>1.4055161391507945E-3</v>
      </c>
      <c r="AO33" s="149">
        <v>2.5133946886796979E-3</v>
      </c>
      <c r="AP33" s="149">
        <v>2.0776878409290867E-3</v>
      </c>
      <c r="AQ33" s="149">
        <v>2.6721739024413464E-3</v>
      </c>
      <c r="AR33" s="149">
        <v>4.3068325491760918E-3</v>
      </c>
      <c r="AS33" s="149">
        <v>4.0760575354717322E-3</v>
      </c>
      <c r="AT33" s="149">
        <v>5.2253458947176777E-3</v>
      </c>
      <c r="AU33" s="149">
        <v>2.8269733545957408E-3</v>
      </c>
      <c r="AV33" s="149">
        <v>3.7716208360501734E-3</v>
      </c>
      <c r="AW33" s="149">
        <v>4.0085331363649617E-3</v>
      </c>
      <c r="AX33" s="149">
        <v>2.3302513821641894E-3</v>
      </c>
      <c r="AY33" s="149">
        <v>3.2151244214445522E-3</v>
      </c>
      <c r="AZ33" s="149">
        <v>4.5461998589621851E-3</v>
      </c>
      <c r="BA33" s="149">
        <v>5.3191593654417163E-3</v>
      </c>
      <c r="BB33" s="149">
        <v>6.1867214783760732E-3</v>
      </c>
      <c r="BC33" s="149">
        <v>8.3290749287987902E-3</v>
      </c>
      <c r="BD33" s="149">
        <v>9.2047635803072896E-3</v>
      </c>
      <c r="BE33" s="149">
        <v>8.7661863480887267E-3</v>
      </c>
      <c r="BF33" s="149">
        <v>7.5691105285107651E-3</v>
      </c>
      <c r="BG33" s="149">
        <v>8.4099529801447866E-3</v>
      </c>
      <c r="BH33" s="149">
        <v>8.7958069695759627E-3</v>
      </c>
      <c r="BI33" s="149">
        <v>8.2656602357887576E-3</v>
      </c>
      <c r="BJ33" s="149">
        <v>8.4235150435179231E-3</v>
      </c>
      <c r="BK33" s="149">
        <v>9.5674926835905179E-3</v>
      </c>
      <c r="BL33" s="149">
        <v>7.0134385353175102E-3</v>
      </c>
      <c r="BM33" s="149">
        <v>6.6164851272665238E-3</v>
      </c>
      <c r="BN33" s="149">
        <v>5.8447460450893355E-3</v>
      </c>
      <c r="BO33" s="149">
        <v>8.132140281660356E-3</v>
      </c>
      <c r="BP33" s="149">
        <v>7.4051769760590308E-3</v>
      </c>
    </row>
    <row r="34" spans="1:68" s="27" customFormat="1" ht="16.5" customHeight="1">
      <c r="A34" s="98"/>
      <c r="B34" s="700"/>
      <c r="C34" s="27" t="s">
        <v>329</v>
      </c>
      <c r="D34" s="28"/>
      <c r="E34" s="255">
        <v>67.718222483999995</v>
      </c>
      <c r="F34" s="255">
        <v>71.413339288000003</v>
      </c>
      <c r="G34" s="255">
        <v>65.839751951000011</v>
      </c>
      <c r="H34" s="255">
        <v>70.725999999999999</v>
      </c>
      <c r="I34" s="255">
        <v>83.816999999999993</v>
      </c>
      <c r="J34" s="255">
        <v>44.140999999999998</v>
      </c>
      <c r="K34" s="255">
        <v>50.458999999999996</v>
      </c>
      <c r="L34" s="255">
        <v>28.338000000000001</v>
      </c>
      <c r="M34" s="255">
        <v>74.454999999999998</v>
      </c>
      <c r="N34" s="255">
        <v>34.603999999999999</v>
      </c>
      <c r="O34" s="255">
        <v>101.21299999999999</v>
      </c>
      <c r="P34" s="255">
        <v>130.911</v>
      </c>
      <c r="Q34" s="255">
        <v>148.40378826199998</v>
      </c>
      <c r="R34" s="255">
        <v>110.64363187399999</v>
      </c>
      <c r="S34" s="255"/>
      <c r="T34" s="255">
        <v>31.408376457999999</v>
      </c>
      <c r="U34" s="255">
        <v>46.542090888999994</v>
      </c>
      <c r="V34" s="255">
        <v>65.839585276999998</v>
      </c>
      <c r="W34" s="255">
        <v>21.438632562000002</v>
      </c>
      <c r="X34" s="255">
        <v>40.007890035999999</v>
      </c>
      <c r="Y34" s="255">
        <v>52.938730809000006</v>
      </c>
      <c r="Z34" s="255">
        <v>70.725999999999999</v>
      </c>
      <c r="AA34" s="255">
        <v>15.290000000000001</v>
      </c>
      <c r="AB34" s="255">
        <v>28.626999999999999</v>
      </c>
      <c r="AC34" s="255">
        <v>44.325000000000003</v>
      </c>
      <c r="AD34" s="255">
        <v>83.816999999999993</v>
      </c>
      <c r="AE34" s="255">
        <v>18.490000000000002</v>
      </c>
      <c r="AF34" s="255">
        <v>27.875999999999998</v>
      </c>
      <c r="AG34" s="255">
        <v>34.557000000000002</v>
      </c>
      <c r="AH34" s="255">
        <v>44.140999999999998</v>
      </c>
      <c r="AI34" s="255">
        <v>12.896000000000001</v>
      </c>
      <c r="AJ34" s="255">
        <v>26.054000000000002</v>
      </c>
      <c r="AK34" s="255">
        <v>38.427999999999997</v>
      </c>
      <c r="AL34" s="255">
        <v>50.458999999999996</v>
      </c>
      <c r="AM34" s="255">
        <v>15.794</v>
      </c>
      <c r="AN34" s="255">
        <v>9.5250000000000004</v>
      </c>
      <c r="AO34" s="255">
        <v>25.625</v>
      </c>
      <c r="AP34" s="255">
        <v>28.338000000000001</v>
      </c>
      <c r="AQ34" s="255">
        <v>9.1999999999999993</v>
      </c>
      <c r="AR34" s="255">
        <v>29.755000000000003</v>
      </c>
      <c r="AS34" s="255">
        <v>42.954999999999998</v>
      </c>
      <c r="AT34" s="255">
        <v>74.454999999999998</v>
      </c>
      <c r="AU34" s="255">
        <v>10.27</v>
      </c>
      <c r="AV34" s="255">
        <v>27.47</v>
      </c>
      <c r="AW34" s="255">
        <v>44.07</v>
      </c>
      <c r="AX34" s="255">
        <v>34.603999999999999</v>
      </c>
      <c r="AY34" s="255">
        <v>12.378</v>
      </c>
      <c r="AZ34" s="255">
        <v>35.588000000000001</v>
      </c>
      <c r="BA34" s="255">
        <v>63.92</v>
      </c>
      <c r="BB34" s="255">
        <v>101.21299999999999</v>
      </c>
      <c r="BC34" s="255">
        <v>35.287999999999997</v>
      </c>
      <c r="BD34" s="255">
        <v>78.554000000000002</v>
      </c>
      <c r="BE34" s="255">
        <v>112.90299999999999</v>
      </c>
      <c r="BF34" s="255">
        <v>130.911</v>
      </c>
      <c r="BG34" s="255">
        <v>36.43</v>
      </c>
      <c r="BH34" s="255">
        <v>75.774000000000001</v>
      </c>
      <c r="BI34" s="255">
        <v>107.85102891599999</v>
      </c>
      <c r="BJ34" s="255">
        <v>148.40378826199998</v>
      </c>
      <c r="BK34" s="255">
        <v>43.888118462999998</v>
      </c>
      <c r="BL34" s="255">
        <v>65.378094019999992</v>
      </c>
      <c r="BM34" s="255">
        <v>93.388074064999984</v>
      </c>
      <c r="BN34" s="255">
        <v>110.64363187399999</v>
      </c>
      <c r="BO34" s="255">
        <v>38.238492076</v>
      </c>
      <c r="BP34" s="255">
        <v>70.887195441999992</v>
      </c>
    </row>
    <row r="35" spans="1:68" s="27" customFormat="1" ht="16.5" customHeight="1">
      <c r="A35" s="98"/>
      <c r="B35" s="702"/>
      <c r="C35" s="203" t="s">
        <v>331</v>
      </c>
      <c r="D35" s="28"/>
      <c r="E35" s="259">
        <v>7424.363799367</v>
      </c>
      <c r="F35" s="259">
        <v>8212.2739145409996</v>
      </c>
      <c r="G35" s="259">
        <v>9602.234411726</v>
      </c>
      <c r="H35" s="259">
        <v>10594.147999999999</v>
      </c>
      <c r="I35" s="259">
        <v>11511.476381097</v>
      </c>
      <c r="J35" s="259">
        <v>13178.028271070001</v>
      </c>
      <c r="K35" s="259">
        <v>14111.851713227001</v>
      </c>
      <c r="L35" s="259">
        <v>13639.2</v>
      </c>
      <c r="M35" s="259">
        <v>14248.817494602001</v>
      </c>
      <c r="N35" s="259">
        <v>14849.9</v>
      </c>
      <c r="O35" s="259">
        <v>16359.714972423</v>
      </c>
      <c r="P35" s="259">
        <v>17295.427184858003</v>
      </c>
      <c r="Q35" s="259">
        <v>17617.79821076</v>
      </c>
      <c r="R35" s="259">
        <v>18930.443003073</v>
      </c>
      <c r="S35" s="255"/>
      <c r="T35" s="259">
        <v>9176.1009999999987</v>
      </c>
      <c r="U35" s="259">
        <v>9407.5119999999988</v>
      </c>
      <c r="V35" s="259">
        <v>9602.234411726</v>
      </c>
      <c r="W35" s="259">
        <v>10305.047685301999</v>
      </c>
      <c r="X35" s="259">
        <v>10381.329845440001</v>
      </c>
      <c r="Y35" s="259">
        <v>10456.014999999999</v>
      </c>
      <c r="Z35" s="259">
        <v>10594.147999999999</v>
      </c>
      <c r="AA35" s="259">
        <v>11105.85</v>
      </c>
      <c r="AB35" s="259">
        <v>11123.491</v>
      </c>
      <c r="AC35" s="259">
        <v>11264.008751104999</v>
      </c>
      <c r="AD35" s="259">
        <v>11511.476381097</v>
      </c>
      <c r="AE35" s="259">
        <v>12680.578051336</v>
      </c>
      <c r="AF35" s="259">
        <v>12786.808826139</v>
      </c>
      <c r="AG35" s="259">
        <v>12979.840914978</v>
      </c>
      <c r="AH35" s="259">
        <v>13178.028271070001</v>
      </c>
      <c r="AI35" s="259">
        <v>13982.776086620001</v>
      </c>
      <c r="AJ35" s="259">
        <v>14059.3</v>
      </c>
      <c r="AK35" s="259">
        <v>14121.082294001</v>
      </c>
      <c r="AL35" s="259">
        <v>14111.851713227001</v>
      </c>
      <c r="AM35" s="259">
        <v>13760.8</v>
      </c>
      <c r="AN35" s="259">
        <v>13666.063585567998</v>
      </c>
      <c r="AO35" s="259">
        <v>13631.178298354887</v>
      </c>
      <c r="AP35" s="259">
        <v>13639.2</v>
      </c>
      <c r="AQ35" s="259">
        <v>13847.226697481001</v>
      </c>
      <c r="AR35" s="259">
        <v>13893.5</v>
      </c>
      <c r="AS35" s="259">
        <v>14076.8</v>
      </c>
      <c r="AT35" s="259">
        <v>14248.817494602001</v>
      </c>
      <c r="AU35" s="259">
        <v>14733.267820811001</v>
      </c>
      <c r="AV35" s="259">
        <v>14687.4</v>
      </c>
      <c r="AW35" s="169">
        <v>14699</v>
      </c>
      <c r="AX35" s="169">
        <v>14849.9</v>
      </c>
      <c r="AY35" s="169">
        <v>15613.6</v>
      </c>
      <c r="AZ35" s="169">
        <v>15785.9</v>
      </c>
      <c r="BA35" s="169">
        <v>16066.6</v>
      </c>
      <c r="BB35" s="169">
        <v>16359.714972423</v>
      </c>
      <c r="BC35" s="169">
        <v>17182.273621961998</v>
      </c>
      <c r="BD35" s="169">
        <v>17209.567482961</v>
      </c>
      <c r="BE35" s="169">
        <v>17219.677</v>
      </c>
      <c r="BF35" s="169">
        <v>17295.427184858003</v>
      </c>
      <c r="BG35" s="169">
        <v>17422.292334639998</v>
      </c>
      <c r="BH35" s="169">
        <v>17324.241180571</v>
      </c>
      <c r="BI35" s="169">
        <v>17429.192471135</v>
      </c>
      <c r="BJ35" s="169">
        <v>17617.79821076</v>
      </c>
      <c r="BK35" s="169">
        <v>18603.693626103002</v>
      </c>
      <c r="BL35" s="169">
        <v>18798.169000000002</v>
      </c>
      <c r="BM35" s="169">
        <v>18870.973113731001</v>
      </c>
      <c r="BN35" s="169">
        <v>18930.443003073</v>
      </c>
      <c r="BO35" s="169">
        <v>19069.804947244</v>
      </c>
      <c r="BP35" s="169">
        <v>19303.970349048999</v>
      </c>
    </row>
    <row r="36" spans="1:68" s="27" customFormat="1" ht="16.5" customHeight="1">
      <c r="A36" s="98"/>
      <c r="B36" s="704" t="s">
        <v>846</v>
      </c>
      <c r="C36" s="26" t="s">
        <v>816</v>
      </c>
      <c r="D36" s="26"/>
      <c r="E36" s="446">
        <v>1.526328931651157</v>
      </c>
      <c r="F36" s="446">
        <v>1.5892773618471341</v>
      </c>
      <c r="G36" s="446">
        <v>1.4821835397151195</v>
      </c>
      <c r="H36" s="446">
        <v>1.1237999999999999</v>
      </c>
      <c r="I36" s="446">
        <v>1.3359433319489347</v>
      </c>
      <c r="J36" s="446">
        <v>1.0383931059114357</v>
      </c>
      <c r="K36" s="446">
        <v>1.1076860729528839</v>
      </c>
      <c r="L36" s="446">
        <v>1.4545192237190738</v>
      </c>
      <c r="M36" s="446">
        <v>1.0240425436832461</v>
      </c>
      <c r="N36" s="446">
        <v>1.1144085141219813</v>
      </c>
      <c r="O36" s="446">
        <v>1.0901835072454287</v>
      </c>
      <c r="P36" s="446">
        <v>1.2664095323369378</v>
      </c>
      <c r="Q36" s="446">
        <v>1.1106731771270799</v>
      </c>
      <c r="R36" s="446">
        <v>1.1095156494681306</v>
      </c>
      <c r="S36" s="166"/>
      <c r="T36" s="446">
        <v>2.0440778897482579</v>
      </c>
      <c r="U36" s="446">
        <v>2.069777321074429</v>
      </c>
      <c r="V36" s="446">
        <v>1.0742</v>
      </c>
      <c r="W36" s="446">
        <v>1.7895000000000001</v>
      </c>
      <c r="X36" s="446">
        <v>1.8015000000000001</v>
      </c>
      <c r="Y36" s="446">
        <v>1.6961418367110352</v>
      </c>
      <c r="Z36" s="446">
        <v>1.1237999999999999</v>
      </c>
      <c r="AA36" s="446">
        <v>1.3553999999999999</v>
      </c>
      <c r="AB36" s="446">
        <v>1.5510935471888521</v>
      </c>
      <c r="AC36" s="446">
        <v>1.2720264376346422</v>
      </c>
      <c r="AD36" s="446">
        <v>1.3359433319489347</v>
      </c>
      <c r="AE36" s="446">
        <v>1.5707103825136612</v>
      </c>
      <c r="AF36" s="446">
        <v>1.0693319021093084</v>
      </c>
      <c r="AG36" s="446">
        <v>1.4382406908935477</v>
      </c>
      <c r="AH36" s="446">
        <v>1.0383931059114357</v>
      </c>
      <c r="AI36" s="446">
        <v>1.2624</v>
      </c>
      <c r="AJ36" s="446">
        <v>0.99950621717466448</v>
      </c>
      <c r="AK36" s="446">
        <v>1.1600716186747526</v>
      </c>
      <c r="AL36" s="446">
        <v>1.1076860729528839</v>
      </c>
      <c r="AM36" s="446">
        <v>1.2656859226037394</v>
      </c>
      <c r="AN36" s="446">
        <v>1.0810023152688029</v>
      </c>
      <c r="AO36" s="446">
        <v>1.1571652135032418</v>
      </c>
      <c r="AP36" s="446">
        <v>1.4545192237190738</v>
      </c>
      <c r="AQ36" s="446">
        <v>1.167333013248494</v>
      </c>
      <c r="AR36" s="446">
        <v>1.0427910149822361</v>
      </c>
      <c r="AS36" s="446">
        <v>1.0549707396401351</v>
      </c>
      <c r="AT36" s="446">
        <v>1.0240425436832461</v>
      </c>
      <c r="AU36" s="446">
        <v>1.0909134615384615</v>
      </c>
      <c r="AV36" s="446">
        <v>1.0560615140294747</v>
      </c>
      <c r="AW36" s="446">
        <v>1.0603255041291961</v>
      </c>
      <c r="AX36" s="446">
        <v>1.1144085141219813</v>
      </c>
      <c r="AY36" s="446">
        <v>1.1338570607396052</v>
      </c>
      <c r="AZ36" s="446">
        <v>1.2368519352922891</v>
      </c>
      <c r="BA36" s="446">
        <v>1.1746277530115499</v>
      </c>
      <c r="BB36" s="446">
        <v>1.0901835072454287</v>
      </c>
      <c r="BC36" s="446">
        <v>1.3318898385565052</v>
      </c>
      <c r="BD36" s="446">
        <v>1.1869465169792901</v>
      </c>
      <c r="BE36" s="446">
        <v>1.2675634212603986</v>
      </c>
      <c r="BF36" s="446">
        <v>1.2664095323369378</v>
      </c>
      <c r="BG36" s="446">
        <v>1.2512637117017984</v>
      </c>
      <c r="BH36" s="446">
        <v>1.281132179115174</v>
      </c>
      <c r="BI36" s="446">
        <v>1.0366279400330425</v>
      </c>
      <c r="BJ36" s="446">
        <v>1.1106731771270799</v>
      </c>
      <c r="BK36" s="446">
        <v>1.289897582945563</v>
      </c>
      <c r="BL36" s="446">
        <v>1.1291841473685877</v>
      </c>
      <c r="BM36" s="446">
        <v>1.1560013005123528</v>
      </c>
      <c r="BN36" s="446">
        <v>1.1095156494681306</v>
      </c>
      <c r="BO36" s="446">
        <v>1.1512582914823923</v>
      </c>
      <c r="BP36" s="446">
        <v>1.2380361845908818</v>
      </c>
    </row>
    <row r="37" spans="1:68" s="27" customFormat="1" ht="16.5" customHeight="1">
      <c r="A37" s="98"/>
      <c r="B37" s="700"/>
      <c r="C37" s="27" t="s">
        <v>817</v>
      </c>
      <c r="D37" s="28"/>
      <c r="E37" s="255">
        <v>2495.0501352852998</v>
      </c>
      <c r="F37" s="255">
        <v>3214.3229999999999</v>
      </c>
      <c r="G37" s="255">
        <v>2894.6346502642</v>
      </c>
      <c r="H37" s="255">
        <v>1562.89095</v>
      </c>
      <c r="I37" s="255">
        <v>1968.598</v>
      </c>
      <c r="J37" s="255">
        <v>2221.2349999999997</v>
      </c>
      <c r="K37" s="255">
        <v>2066.364</v>
      </c>
      <c r="L37" s="255">
        <v>2757.415</v>
      </c>
      <c r="M37" s="255">
        <v>2291.5</v>
      </c>
      <c r="N37" s="255">
        <v>2722.5</v>
      </c>
      <c r="O37" s="255">
        <v>3332.8</v>
      </c>
      <c r="P37" s="255">
        <v>3677.4</v>
      </c>
      <c r="Q37" s="255">
        <v>3836.0859799999998</v>
      </c>
      <c r="R37" s="255">
        <v>3615.1924800000002</v>
      </c>
      <c r="S37" s="255"/>
      <c r="T37" s="255">
        <v>3590.7718188256003</v>
      </c>
      <c r="U37" s="255">
        <v>3486.7936784390999</v>
      </c>
      <c r="V37" s="255">
        <v>2894.58</v>
      </c>
      <c r="W37" s="255">
        <v>1651.6150000000002</v>
      </c>
      <c r="X37" s="255">
        <v>1973.2810000000002</v>
      </c>
      <c r="Y37" s="255">
        <v>2079.8175500000002</v>
      </c>
      <c r="Z37" s="255">
        <v>1562.89095</v>
      </c>
      <c r="AA37" s="255">
        <v>1949.39</v>
      </c>
      <c r="AB37" s="255">
        <v>1979.1631499999999</v>
      </c>
      <c r="AC37" s="255">
        <v>1657.4389999999999</v>
      </c>
      <c r="AD37" s="255">
        <v>1968.598</v>
      </c>
      <c r="AE37" s="255">
        <v>2155.8000000000002</v>
      </c>
      <c r="AF37" s="255">
        <v>2550.2550000000001</v>
      </c>
      <c r="AG37" s="255">
        <v>2930.7159999999999</v>
      </c>
      <c r="AH37" s="255">
        <v>2221.2349999999997</v>
      </c>
      <c r="AI37" s="255">
        <v>2142.1750000000002</v>
      </c>
      <c r="AJ37" s="255">
        <v>2226.6</v>
      </c>
      <c r="AK37" s="255">
        <v>2152.3759999999997</v>
      </c>
      <c r="AL37" s="255">
        <v>2066.364</v>
      </c>
      <c r="AM37" s="255">
        <v>2052.2110000000002</v>
      </c>
      <c r="AN37" s="255">
        <v>2122.067</v>
      </c>
      <c r="AO37" s="255">
        <v>2070.4</v>
      </c>
      <c r="AP37" s="255">
        <v>2757.415</v>
      </c>
      <c r="AQ37" s="255">
        <v>2088.4859999999999</v>
      </c>
      <c r="AR37" s="255">
        <v>2170.5330000000004</v>
      </c>
      <c r="AS37" s="255">
        <v>2336.6990000000001</v>
      </c>
      <c r="AT37" s="255">
        <v>2291.5</v>
      </c>
      <c r="AU37" s="255">
        <v>2269.1</v>
      </c>
      <c r="AV37" s="255">
        <v>2266.2889999999998</v>
      </c>
      <c r="AW37" s="255">
        <v>2488.6549999999997</v>
      </c>
      <c r="AX37" s="147">
        <v>2722.5</v>
      </c>
      <c r="AY37" s="147">
        <v>2958.8</v>
      </c>
      <c r="AZ37" s="147">
        <v>2761.502</v>
      </c>
      <c r="BA37" s="147">
        <v>3052.558</v>
      </c>
      <c r="BB37" s="147">
        <v>3332.8</v>
      </c>
      <c r="BC37" s="147">
        <v>3506.2</v>
      </c>
      <c r="BD37" s="147">
        <v>3404.4</v>
      </c>
      <c r="BE37" s="147">
        <v>3472.6889999999999</v>
      </c>
      <c r="BF37" s="147">
        <v>3677.4</v>
      </c>
      <c r="BG37" s="147">
        <v>3638.8</v>
      </c>
      <c r="BH37" s="147">
        <v>3494.4182200000005</v>
      </c>
      <c r="BI37" s="147">
        <v>3513.9013599999998</v>
      </c>
      <c r="BJ37" s="147">
        <v>3836.0859799999998</v>
      </c>
      <c r="BK37" s="147">
        <v>3574.3142899999998</v>
      </c>
      <c r="BL37" s="147">
        <v>3421.4370000000004</v>
      </c>
      <c r="BM37" s="147">
        <v>3637.1251000000002</v>
      </c>
      <c r="BN37" s="147">
        <v>3615.1924800000002</v>
      </c>
      <c r="BO37" s="147">
        <v>3555.1189100000001</v>
      </c>
      <c r="BP37" s="147">
        <v>3498.1019800000004</v>
      </c>
    </row>
    <row r="38" spans="1:68" s="27" customFormat="1" ht="16.5" customHeight="1">
      <c r="A38" s="98"/>
      <c r="B38" s="700"/>
      <c r="C38" s="27" t="s">
        <v>818</v>
      </c>
      <c r="D38" s="28"/>
      <c r="E38" s="255">
        <v>1634.6739444860002</v>
      </c>
      <c r="F38" s="255">
        <v>2022.5060000000001</v>
      </c>
      <c r="G38" s="255">
        <v>1952.9529054279999</v>
      </c>
      <c r="H38" s="255">
        <v>1390.71479</v>
      </c>
      <c r="I38" s="255">
        <v>1473.5639999999999</v>
      </c>
      <c r="J38" s="255">
        <v>2139.1080000000002</v>
      </c>
      <c r="K38" s="255">
        <v>1865.4779999999998</v>
      </c>
      <c r="L38" s="255">
        <v>1895.7570000000001</v>
      </c>
      <c r="M38" s="255">
        <v>2237.6999999999998</v>
      </c>
      <c r="N38" s="255">
        <v>2443</v>
      </c>
      <c r="O38" s="255">
        <v>3057.1</v>
      </c>
      <c r="P38" s="255">
        <v>2903.8</v>
      </c>
      <c r="Q38" s="255">
        <v>3453.8386799999998</v>
      </c>
      <c r="R38" s="255">
        <v>3258.3519500000002</v>
      </c>
      <c r="S38" s="255"/>
      <c r="T38" s="255">
        <v>1756.6707398160002</v>
      </c>
      <c r="U38" s="255">
        <v>1684.6226127499999</v>
      </c>
      <c r="V38" s="255">
        <v>1953.0029999999999</v>
      </c>
      <c r="W38" s="255">
        <v>922.96399999999994</v>
      </c>
      <c r="X38" s="255">
        <v>1095.3690000000001</v>
      </c>
      <c r="Y38" s="255">
        <v>1226.2049700000002</v>
      </c>
      <c r="Z38" s="255">
        <v>1390.71479</v>
      </c>
      <c r="AA38" s="255">
        <v>1438.269</v>
      </c>
      <c r="AB38" s="255">
        <v>1275.9792299999999</v>
      </c>
      <c r="AC38" s="255">
        <v>1302.991</v>
      </c>
      <c r="AD38" s="255">
        <v>1473.5639999999999</v>
      </c>
      <c r="AE38" s="255">
        <v>1372.5</v>
      </c>
      <c r="AF38" s="255">
        <v>2384.9049999999997</v>
      </c>
      <c r="AG38" s="255">
        <v>2037.7090000000001</v>
      </c>
      <c r="AH38" s="255">
        <v>2139.1080000000002</v>
      </c>
      <c r="AI38" s="255">
        <v>1696.8669999999997</v>
      </c>
      <c r="AJ38" s="255">
        <v>2227.6999999999998</v>
      </c>
      <c r="AK38" s="255">
        <v>1855.3820000000001</v>
      </c>
      <c r="AL38" s="255">
        <v>1865.4779999999998</v>
      </c>
      <c r="AM38" s="255">
        <v>1621.422</v>
      </c>
      <c r="AN38" s="255">
        <v>1963.0549999999998</v>
      </c>
      <c r="AO38" s="255">
        <v>1789.2</v>
      </c>
      <c r="AP38" s="255">
        <v>1895.7570000000001</v>
      </c>
      <c r="AQ38" s="255">
        <v>1789.1089999999999</v>
      </c>
      <c r="AR38" s="255">
        <v>2081.4650000000001</v>
      </c>
      <c r="AS38" s="255">
        <v>2214.942</v>
      </c>
      <c r="AT38" s="255">
        <v>2237.6999999999998</v>
      </c>
      <c r="AU38" s="255">
        <v>2080</v>
      </c>
      <c r="AV38" s="255">
        <v>2145.982</v>
      </c>
      <c r="AW38" s="255">
        <v>2347.067</v>
      </c>
      <c r="AX38" s="147">
        <v>2443</v>
      </c>
      <c r="AY38" s="147">
        <v>2609.5</v>
      </c>
      <c r="AZ38" s="147">
        <v>2232.6860000000001</v>
      </c>
      <c r="BA38" s="147">
        <v>2598.7449999999999</v>
      </c>
      <c r="BB38" s="147">
        <v>3057.1</v>
      </c>
      <c r="BC38" s="147">
        <v>2632.5</v>
      </c>
      <c r="BD38" s="147">
        <v>2868.2</v>
      </c>
      <c r="BE38" s="147">
        <v>2739.6570000000002</v>
      </c>
      <c r="BF38" s="147">
        <v>2903.8</v>
      </c>
      <c r="BG38" s="147">
        <v>2908.1</v>
      </c>
      <c r="BH38" s="147">
        <v>2727.6016300000001</v>
      </c>
      <c r="BI38" s="147">
        <v>3389.7420899999997</v>
      </c>
      <c r="BJ38" s="147">
        <v>3453.8386799999998</v>
      </c>
      <c r="BK38" s="147">
        <v>2771.0062699999999</v>
      </c>
      <c r="BL38" s="147">
        <v>3030.0080000000003</v>
      </c>
      <c r="BM38" s="147">
        <v>3146.2984500000002</v>
      </c>
      <c r="BN38" s="147">
        <v>3258.3519500000002</v>
      </c>
      <c r="BO38" s="147">
        <v>3088.0289299999999</v>
      </c>
      <c r="BP38" s="147">
        <v>2825.5248299999998</v>
      </c>
    </row>
    <row r="39" spans="1:68" s="27" customFormat="1" ht="16.5" customHeight="1">
      <c r="A39" s="98"/>
      <c r="B39" s="700"/>
      <c r="C39" s="36" t="s">
        <v>820</v>
      </c>
      <c r="D39" s="26"/>
      <c r="E39" s="168">
        <v>0.90320287068713545</v>
      </c>
      <c r="F39" s="168">
        <v>1.0152490184543865</v>
      </c>
      <c r="G39" s="168">
        <v>1.0307171909985</v>
      </c>
      <c r="H39" s="168">
        <v>1.003219098933126</v>
      </c>
      <c r="I39" s="168">
        <v>0.97003223428880359</v>
      </c>
      <c r="J39" s="168">
        <v>0.97239821676534399</v>
      </c>
      <c r="K39" s="168">
        <v>0.97395008170050656</v>
      </c>
      <c r="L39" s="168">
        <v>0.98290637273059567</v>
      </c>
      <c r="M39" s="168">
        <v>0.97822823811342119</v>
      </c>
      <c r="N39" s="168">
        <v>0.98971719113629464</v>
      </c>
      <c r="O39" s="168">
        <v>0.96525211957350576</v>
      </c>
      <c r="P39" s="168">
        <v>0.99174477790448645</v>
      </c>
      <c r="Q39" s="168">
        <v>0.98752959891259018</v>
      </c>
      <c r="R39" s="168">
        <v>0.98310063378264789</v>
      </c>
      <c r="S39" s="166"/>
      <c r="T39" s="168">
        <v>0.93166553457172196</v>
      </c>
      <c r="U39" s="168">
        <v>0.93658099139323769</v>
      </c>
      <c r="V39" s="168">
        <v>0.97925325330725099</v>
      </c>
      <c r="W39" s="168">
        <v>0.95392502718994221</v>
      </c>
      <c r="X39" s="168">
        <v>0.93785109402324951</v>
      </c>
      <c r="Y39" s="168">
        <v>0.95172222881178425</v>
      </c>
      <c r="Z39" s="168">
        <v>0.97576774151710299</v>
      </c>
      <c r="AA39" s="168">
        <v>0.98215360523672401</v>
      </c>
      <c r="AB39" s="168">
        <v>0.97604565295115597</v>
      </c>
      <c r="AC39" s="168">
        <v>0.97395893506405251</v>
      </c>
      <c r="AD39" s="168">
        <v>0.95725091910806193</v>
      </c>
      <c r="AE39" s="168">
        <v>0.95595265777844973</v>
      </c>
      <c r="AF39" s="168">
        <v>0.97464412155549474</v>
      </c>
      <c r="AG39" s="168">
        <v>0.97740388707618087</v>
      </c>
      <c r="AH39" s="168">
        <v>0.9752392902233612</v>
      </c>
      <c r="AI39" s="168">
        <v>0.96658248594332807</v>
      </c>
      <c r="AJ39" s="168">
        <v>0.97389757755350215</v>
      </c>
      <c r="AK39" s="168">
        <v>0.9750623070414256</v>
      </c>
      <c r="AL39" s="168">
        <v>0.97395002676908171</v>
      </c>
      <c r="AM39" s="168">
        <v>0.95498035657596536</v>
      </c>
      <c r="AN39" s="168">
        <v>0.9842502791604677</v>
      </c>
      <c r="AO39" s="168">
        <v>0.98814071870634324</v>
      </c>
      <c r="AP39" s="168">
        <v>0.98290637273059567</v>
      </c>
      <c r="AQ39" s="168">
        <v>0.97281483759239651</v>
      </c>
      <c r="AR39" s="168">
        <v>0.98681338596085499</v>
      </c>
      <c r="AS39" s="168">
        <v>0.98815361236085841</v>
      </c>
      <c r="AT39" s="168">
        <v>0.97822823811342119</v>
      </c>
      <c r="AU39" s="168">
        <v>0.98379297695668122</v>
      </c>
      <c r="AV39" s="168">
        <v>0.9742890638084073</v>
      </c>
      <c r="AW39" s="168">
        <v>0.97699400706452</v>
      </c>
      <c r="AX39" s="168">
        <v>0.98971719113629464</v>
      </c>
      <c r="AY39" s="168">
        <v>0.98103506300871279</v>
      </c>
      <c r="AZ39" s="168">
        <v>0.9911821941133544</v>
      </c>
      <c r="BA39" s="168">
        <v>0.99319723922264169</v>
      </c>
      <c r="BB39" s="168">
        <v>0.96525211957350576</v>
      </c>
      <c r="BC39" s="168">
        <v>0.97344809061668813</v>
      </c>
      <c r="BD39" s="168">
        <v>0.98965909443514111</v>
      </c>
      <c r="BE39" s="168">
        <v>0.98532477981746092</v>
      </c>
      <c r="BF39" s="168">
        <v>0.99174477790448645</v>
      </c>
      <c r="BG39" s="168">
        <v>0.9843406019597738</v>
      </c>
      <c r="BH39" s="168">
        <v>0.98564780839471522</v>
      </c>
      <c r="BI39" s="168">
        <v>0.97995893239155074</v>
      </c>
      <c r="BJ39" s="168">
        <v>0.98752959891259018</v>
      </c>
      <c r="BK39" s="168">
        <v>0.97932487096083898</v>
      </c>
      <c r="BL39" s="168">
        <v>0.9819314332387088</v>
      </c>
      <c r="BM39" s="168">
        <v>0.98387388055989711</v>
      </c>
      <c r="BN39" s="168">
        <v>0.98310063378264789</v>
      </c>
      <c r="BO39" s="168">
        <v>0.96663605176522605</v>
      </c>
      <c r="BP39" s="168">
        <v>0.96371858755492279</v>
      </c>
    </row>
    <row r="40" spans="1:68" s="27" customFormat="1" ht="16.5" customHeight="1">
      <c r="A40" s="98"/>
      <c r="B40" s="700"/>
      <c r="C40" s="27" t="s">
        <v>821</v>
      </c>
      <c r="D40" s="28"/>
      <c r="E40" s="255">
        <v>7536.7610000000004</v>
      </c>
      <c r="F40" s="255">
        <v>8708.6009999999987</v>
      </c>
      <c r="G40" s="255">
        <v>10039.07</v>
      </c>
      <c r="H40" s="255">
        <v>10788.558999999999</v>
      </c>
      <c r="I40" s="255">
        <v>12208.200999999999</v>
      </c>
      <c r="J40" s="255">
        <v>13701.703409999998</v>
      </c>
      <c r="K40" s="255">
        <v>13809.317348244</v>
      </c>
      <c r="L40" s="255">
        <v>13663.007000000001</v>
      </c>
      <c r="M40" s="255">
        <v>14858.7</v>
      </c>
      <c r="N40" s="255">
        <v>15650.2</v>
      </c>
      <c r="O40" s="255">
        <v>17454.80483615</v>
      </c>
      <c r="P40" s="255">
        <v>17828.099999999999</v>
      </c>
      <c r="Q40" s="255">
        <v>18205.443465999993</v>
      </c>
      <c r="R40" s="255">
        <v>18903.427242500002</v>
      </c>
      <c r="S40" s="255"/>
      <c r="T40" s="255">
        <v>9393.7563827680005</v>
      </c>
      <c r="U40" s="255">
        <v>9740.9419124520009</v>
      </c>
      <c r="V40" s="255">
        <v>10039.070460266999</v>
      </c>
      <c r="W40" s="255">
        <v>10109.867065425</v>
      </c>
      <c r="X40" s="255">
        <v>10224.125044638</v>
      </c>
      <c r="Y40" s="255">
        <v>10455.037</v>
      </c>
      <c r="Z40" s="255">
        <v>10788.558999999999</v>
      </c>
      <c r="AA40" s="255">
        <v>10788.939999999999</v>
      </c>
      <c r="AB40" s="255">
        <v>10932.15</v>
      </c>
      <c r="AC40" s="255">
        <v>11465.055</v>
      </c>
      <c r="AD40" s="255">
        <v>12208.200999999999</v>
      </c>
      <c r="AE40" s="255">
        <v>12518.071</v>
      </c>
      <c r="AF40" s="255">
        <v>12824.919</v>
      </c>
      <c r="AG40" s="255">
        <v>13262.710999999999</v>
      </c>
      <c r="AH40" s="255">
        <v>13741.735999999999</v>
      </c>
      <c r="AI40" s="255">
        <v>13793.221</v>
      </c>
      <c r="AJ40" s="255">
        <v>13955.366</v>
      </c>
      <c r="AK40" s="255">
        <v>14026.477999999999</v>
      </c>
      <c r="AL40" s="255">
        <v>13809.317000000001</v>
      </c>
      <c r="AM40" s="255">
        <v>13350.379000000001</v>
      </c>
      <c r="AN40" s="255">
        <v>13382.951971299999</v>
      </c>
      <c r="AO40" s="255">
        <v>13403.782999999999</v>
      </c>
      <c r="AP40" s="255">
        <v>13663.007000000001</v>
      </c>
      <c r="AQ40" s="255">
        <v>13638.507000000001</v>
      </c>
      <c r="AR40" s="255">
        <v>13983.420999999998</v>
      </c>
      <c r="AS40" s="255">
        <v>14457.634</v>
      </c>
      <c r="AT40" s="255">
        <v>14858.7</v>
      </c>
      <c r="AU40" s="255">
        <v>14750.5</v>
      </c>
      <c r="AV40" s="255">
        <v>14543.7</v>
      </c>
      <c r="AW40" s="537">
        <v>14770</v>
      </c>
      <c r="AX40" s="537">
        <v>15650.2</v>
      </c>
      <c r="AY40" s="537">
        <v>15741.1</v>
      </c>
      <c r="AZ40" s="537">
        <v>16299</v>
      </c>
      <c r="BA40" s="537">
        <v>17023.5</v>
      </c>
      <c r="BB40" s="537">
        <v>17454.80483615</v>
      </c>
      <c r="BC40" s="537">
        <v>17390.441178500001</v>
      </c>
      <c r="BD40" s="537">
        <v>17582.7463155</v>
      </c>
      <c r="BE40" s="537">
        <v>17540.487983499999</v>
      </c>
      <c r="BF40" s="537">
        <v>17828.099999999999</v>
      </c>
      <c r="BG40" s="537">
        <v>17539.6744</v>
      </c>
      <c r="BH40" s="537">
        <v>17283.894899999999</v>
      </c>
      <c r="BI40" s="537">
        <v>17552.239273500003</v>
      </c>
      <c r="BJ40" s="537">
        <v>18205.443465999993</v>
      </c>
      <c r="BK40" s="537">
        <v>18544.043778500003</v>
      </c>
      <c r="BL40" s="537">
        <v>18996.937514000001</v>
      </c>
      <c r="BM40" s="537">
        <v>18872.609955999997</v>
      </c>
      <c r="BN40" s="537">
        <v>18903.427242500002</v>
      </c>
      <c r="BO40" s="537">
        <v>19073.765655500003</v>
      </c>
      <c r="BP40" s="537">
        <v>19619.778739693891</v>
      </c>
    </row>
    <row r="41" spans="1:68" s="27" customFormat="1" ht="16.5" customHeight="1" thickBot="1">
      <c r="A41" s="98"/>
      <c r="B41" s="706"/>
      <c r="C41" s="208" t="s">
        <v>822</v>
      </c>
      <c r="D41" s="61"/>
      <c r="E41" s="256">
        <v>8344.4830000000002</v>
      </c>
      <c r="F41" s="256">
        <v>8577.7979999999989</v>
      </c>
      <c r="G41" s="256">
        <v>9739.8880000000008</v>
      </c>
      <c r="H41" s="256">
        <v>10753.941000000001</v>
      </c>
      <c r="I41" s="256">
        <v>12585.356</v>
      </c>
      <c r="J41" s="256">
        <v>14090.629922767999</v>
      </c>
      <c r="K41" s="256">
        <v>14178.670557871999</v>
      </c>
      <c r="L41" s="256">
        <v>13900.619000000001</v>
      </c>
      <c r="M41" s="256">
        <v>15189.4</v>
      </c>
      <c r="N41" s="256">
        <v>15812.8</v>
      </c>
      <c r="O41" s="256">
        <v>18083.156185</v>
      </c>
      <c r="P41" s="256">
        <v>17976.5</v>
      </c>
      <c r="Q41" s="256">
        <v>18435.339544300001</v>
      </c>
      <c r="R41" s="256">
        <v>19228.374586400001</v>
      </c>
      <c r="S41" s="256"/>
      <c r="T41" s="256">
        <v>10082.756133172001</v>
      </c>
      <c r="U41" s="256">
        <v>10400.533431669999</v>
      </c>
      <c r="V41" s="256">
        <v>10251.761152043</v>
      </c>
      <c r="W41" s="256">
        <v>10598.177820333</v>
      </c>
      <c r="X41" s="256">
        <v>10901.650709579</v>
      </c>
      <c r="Y41" s="256">
        <v>10985.386999999999</v>
      </c>
      <c r="Z41" s="256">
        <v>11056.482</v>
      </c>
      <c r="AA41" s="256">
        <v>10984.983</v>
      </c>
      <c r="AB41" s="256">
        <v>11200.45</v>
      </c>
      <c r="AC41" s="256">
        <v>11592.581</v>
      </c>
      <c r="AD41" s="256">
        <v>12585.356</v>
      </c>
      <c r="AE41" s="256">
        <v>12916.371000000001</v>
      </c>
      <c r="AF41" s="256">
        <v>13158.567000000001</v>
      </c>
      <c r="AG41" s="256">
        <v>13569.325000000001</v>
      </c>
      <c r="AH41" s="256">
        <v>14090.63</v>
      </c>
      <c r="AI41" s="256">
        <v>14270.092000000001</v>
      </c>
      <c r="AJ41" s="256">
        <v>14329.398000000001</v>
      </c>
      <c r="AK41" s="256">
        <v>14385.212</v>
      </c>
      <c r="AL41" s="256">
        <v>14178.670999999998</v>
      </c>
      <c r="AM41" s="256">
        <v>13979.742000000002</v>
      </c>
      <c r="AN41" s="256">
        <v>13597.10254054</v>
      </c>
      <c r="AO41" s="256">
        <v>13564.65</v>
      </c>
      <c r="AP41" s="256">
        <v>13900.619000000001</v>
      </c>
      <c r="AQ41" s="256">
        <v>14019.632999999998</v>
      </c>
      <c r="AR41" s="256">
        <v>14170.279</v>
      </c>
      <c r="AS41" s="256">
        <v>14630.957999999999</v>
      </c>
      <c r="AT41" s="256">
        <v>15189.4</v>
      </c>
      <c r="AU41" s="256">
        <v>14993.5</v>
      </c>
      <c r="AV41" s="256">
        <v>14927.5</v>
      </c>
      <c r="AW41" s="538">
        <v>15117.8</v>
      </c>
      <c r="AX41" s="538">
        <v>15812.8</v>
      </c>
      <c r="AY41" s="538">
        <v>16045.4</v>
      </c>
      <c r="AZ41" s="538">
        <v>16444</v>
      </c>
      <c r="BA41" s="538">
        <v>17140.099999999999</v>
      </c>
      <c r="BB41" s="538">
        <v>18083.156185</v>
      </c>
      <c r="BC41" s="538">
        <v>17864.785339999999</v>
      </c>
      <c r="BD41" s="538">
        <v>17766.467679999998</v>
      </c>
      <c r="BE41" s="538">
        <v>17801.732324999997</v>
      </c>
      <c r="BF41" s="538">
        <v>17976.5</v>
      </c>
      <c r="BG41" s="538">
        <v>17818.704587699998</v>
      </c>
      <c r="BH41" s="538">
        <v>17535.5687425</v>
      </c>
      <c r="BI41" s="538">
        <v>17911.198819999998</v>
      </c>
      <c r="BJ41" s="538">
        <v>18435.339544300001</v>
      </c>
      <c r="BK41" s="538">
        <v>18935.538479999999</v>
      </c>
      <c r="BL41" s="538">
        <v>19346.501060000002</v>
      </c>
      <c r="BM41" s="538">
        <v>19181.940215000002</v>
      </c>
      <c r="BN41" s="538">
        <v>19228.374586400001</v>
      </c>
      <c r="BO41" s="538">
        <v>19732.106640000002</v>
      </c>
      <c r="BP41" s="538">
        <v>20358.410632580802</v>
      </c>
    </row>
    <row r="42" spans="1:68" s="27" customFormat="1" ht="16.5" customHeight="1">
      <c r="A42" s="98"/>
      <c r="B42" s="20"/>
      <c r="C42" s="20"/>
      <c r="D42" s="21"/>
      <c r="E42" s="62"/>
      <c r="F42" s="62"/>
      <c r="G42" s="62"/>
      <c r="H42" s="62"/>
      <c r="I42" s="511"/>
      <c r="J42" s="511"/>
      <c r="K42" s="511"/>
      <c r="L42" s="511"/>
      <c r="M42" s="511"/>
      <c r="N42" s="511"/>
      <c r="O42" s="511"/>
      <c r="P42" s="511"/>
      <c r="Q42" s="511"/>
      <c r="R42" s="511"/>
      <c r="S42" s="511"/>
      <c r="T42" s="511"/>
      <c r="U42" s="511"/>
      <c r="V42" s="511"/>
      <c r="W42" s="511"/>
      <c r="X42" s="511"/>
      <c r="Y42" s="511"/>
      <c r="Z42" s="511"/>
      <c r="AA42" s="511"/>
      <c r="AB42" s="255"/>
      <c r="AC42" s="255"/>
      <c r="AD42" s="255"/>
      <c r="AE42" s="255"/>
      <c r="AF42" s="255"/>
      <c r="AG42" s="255"/>
      <c r="AH42" s="255"/>
      <c r="AI42" s="255"/>
      <c r="AJ42" s="255"/>
      <c r="AK42" s="255"/>
      <c r="AL42" s="255"/>
      <c r="AM42" s="255"/>
      <c r="AN42" s="255"/>
      <c r="AO42" s="255"/>
      <c r="AP42" s="255"/>
      <c r="AQ42" s="255"/>
      <c r="AR42" s="255"/>
      <c r="AS42" s="255"/>
      <c r="AT42" s="255"/>
      <c r="AU42" s="255"/>
      <c r="AV42" s="255"/>
      <c r="AW42" s="255"/>
      <c r="AX42" s="255"/>
      <c r="AY42" s="255"/>
      <c r="AZ42" s="255"/>
      <c r="BA42" s="255"/>
      <c r="BB42" s="255"/>
      <c r="BC42" s="255"/>
      <c r="BD42" s="255"/>
      <c r="BE42" s="255"/>
      <c r="BF42" s="255"/>
      <c r="BG42" s="255"/>
      <c r="BH42" s="255"/>
      <c r="BI42" s="255"/>
      <c r="BJ42" s="255"/>
      <c r="BK42" s="255"/>
      <c r="BL42" s="255"/>
      <c r="BM42" s="255"/>
      <c r="BN42" s="255"/>
      <c r="BO42" s="255"/>
      <c r="BP42" s="255"/>
    </row>
    <row r="43" spans="1:68" s="27" customFormat="1" ht="16.5" customHeight="1">
      <c r="A43" s="98"/>
      <c r="B43" s="20"/>
      <c r="C43" s="1" t="s">
        <v>974</v>
      </c>
      <c r="D43" s="21"/>
      <c r="E43" s="21"/>
      <c r="F43" s="21"/>
      <c r="G43" s="21"/>
      <c r="H43" s="21"/>
      <c r="S43" s="512"/>
      <c r="T43" s="513"/>
      <c r="U43" s="513"/>
      <c r="V43" s="513"/>
      <c r="W43" s="513"/>
      <c r="X43" s="513"/>
      <c r="Y43" s="512"/>
      <c r="Z43" s="512"/>
      <c r="AA43" s="512"/>
      <c r="AB43" s="512"/>
      <c r="AC43" s="512"/>
      <c r="AD43" s="512"/>
      <c r="AE43" s="512"/>
      <c r="AF43" s="512"/>
      <c r="AG43" s="512"/>
      <c r="AH43" s="512"/>
      <c r="AI43" s="512"/>
      <c r="AJ43" s="512"/>
      <c r="AK43" s="512"/>
      <c r="AL43" s="512"/>
      <c r="AM43" s="512"/>
      <c r="AN43" s="512"/>
      <c r="AO43" s="512"/>
      <c r="AP43" s="512"/>
      <c r="AQ43" s="512"/>
      <c r="AR43" s="512"/>
      <c r="AS43" s="512"/>
      <c r="AT43" s="512"/>
      <c r="AU43" s="512"/>
      <c r="AV43" s="512"/>
      <c r="AW43" s="512"/>
      <c r="AX43" s="512"/>
      <c r="AY43" s="512"/>
      <c r="AZ43" s="512"/>
      <c r="BA43" s="512"/>
      <c r="BB43" s="512"/>
      <c r="BC43" s="512"/>
      <c r="BD43" s="512"/>
      <c r="BE43" s="512"/>
      <c r="BF43" s="512"/>
      <c r="BG43" s="512"/>
      <c r="BH43" s="512"/>
      <c r="BI43" s="512"/>
      <c r="BJ43" s="512"/>
      <c r="BK43" s="512"/>
      <c r="BL43" s="512"/>
      <c r="BM43" s="512"/>
      <c r="BN43" s="512"/>
      <c r="BO43" s="512"/>
      <c r="BP43" s="512"/>
    </row>
    <row r="44" spans="1:68" s="27" customFormat="1" ht="16.5" customHeight="1">
      <c r="A44" s="98"/>
      <c r="B44" s="20"/>
      <c r="C44" s="1" t="s">
        <v>975</v>
      </c>
      <c r="D44" s="21"/>
      <c r="E44" s="21"/>
      <c r="F44" s="21"/>
      <c r="G44" s="21"/>
      <c r="H44" s="21"/>
      <c r="I44" s="21"/>
      <c r="J44" s="21"/>
      <c r="K44" s="21"/>
      <c r="L44" s="21"/>
      <c r="M44" s="21"/>
      <c r="N44" s="21"/>
      <c r="O44" s="21"/>
      <c r="P44" s="21"/>
      <c r="Q44" s="21"/>
      <c r="R44" s="21"/>
      <c r="S44" s="20"/>
      <c r="T44" s="21"/>
      <c r="U44" s="21"/>
      <c r="V44" s="21"/>
      <c r="W44" s="21"/>
      <c r="X44" s="21"/>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row>
    <row r="45" spans="1:68" s="27" customFormat="1" ht="16.5" customHeight="1">
      <c r="A45" s="98"/>
      <c r="B45" s="20"/>
      <c r="C45" s="1" t="s">
        <v>987</v>
      </c>
      <c r="D45" s="21"/>
      <c r="E45" s="21"/>
      <c r="F45" s="21"/>
      <c r="G45" s="21"/>
      <c r="H45" s="21"/>
      <c r="I45" s="21"/>
      <c r="J45" s="21"/>
      <c r="K45" s="21"/>
      <c r="L45" s="21"/>
      <c r="M45" s="21"/>
      <c r="N45" s="21"/>
      <c r="O45" s="21"/>
      <c r="P45" s="21"/>
      <c r="Q45" s="21"/>
      <c r="R45" s="21"/>
      <c r="S45" s="20"/>
      <c r="T45" s="21"/>
      <c r="U45" s="21"/>
      <c r="V45" s="21"/>
      <c r="W45" s="21"/>
      <c r="X45" s="21"/>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row>
    <row r="46" spans="1:68" s="27" customFormat="1" ht="16.5" customHeight="1">
      <c r="A46" s="98"/>
      <c r="B46" s="20"/>
      <c r="C46" s="1"/>
      <c r="D46" s="21"/>
      <c r="E46" s="21"/>
      <c r="F46" s="21"/>
      <c r="G46" s="21"/>
      <c r="H46" s="21"/>
      <c r="I46" s="21"/>
      <c r="J46" s="21"/>
      <c r="K46" s="21"/>
      <c r="L46" s="21"/>
      <c r="M46" s="21"/>
      <c r="N46" s="21"/>
      <c r="O46" s="21"/>
      <c r="P46" s="21"/>
      <c r="Q46" s="21"/>
      <c r="R46" s="21"/>
      <c r="S46" s="20"/>
      <c r="T46" s="21"/>
      <c r="U46" s="21"/>
      <c r="V46" s="21"/>
      <c r="W46" s="21"/>
      <c r="X46" s="21"/>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row>
    <row r="47" spans="1:68" s="27" customFormat="1" ht="16.5" customHeight="1">
      <c r="A47" s="98"/>
      <c r="B47" s="20"/>
      <c r="C47" s="20"/>
      <c r="D47" s="21"/>
      <c r="E47" s="21"/>
      <c r="F47" s="21"/>
      <c r="G47" s="21"/>
      <c r="H47" s="21"/>
      <c r="I47" s="21"/>
      <c r="J47" s="21"/>
      <c r="K47" s="21"/>
      <c r="L47" s="21"/>
      <c r="M47" s="21"/>
      <c r="N47" s="21"/>
      <c r="O47" s="21"/>
      <c r="P47" s="21"/>
      <c r="Q47" s="21"/>
      <c r="R47" s="21"/>
      <c r="S47" s="20"/>
      <c r="T47" s="21"/>
      <c r="U47" s="21"/>
      <c r="V47" s="21"/>
      <c r="W47" s="21"/>
      <c r="X47" s="21"/>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row>
    <row r="48" spans="1:68" s="27" customFormat="1" ht="16.5" customHeight="1">
      <c r="A48" s="98"/>
      <c r="B48" s="20"/>
      <c r="C48" s="20"/>
      <c r="D48" s="21"/>
      <c r="E48" s="21"/>
      <c r="F48" s="21"/>
      <c r="G48" s="21"/>
      <c r="H48" s="21"/>
      <c r="I48" s="21"/>
      <c r="J48" s="21"/>
      <c r="K48" s="21"/>
      <c r="L48" s="21"/>
      <c r="M48" s="21"/>
      <c r="N48" s="21"/>
      <c r="O48" s="21"/>
      <c r="P48" s="21"/>
      <c r="Q48" s="21"/>
      <c r="R48" s="21"/>
      <c r="S48" s="20"/>
      <c r="T48" s="21"/>
      <c r="U48" s="21"/>
      <c r="V48" s="21"/>
      <c r="W48" s="21"/>
      <c r="X48" s="21"/>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row>
    <row r="49" spans="1:68" s="27" customFormat="1" ht="16.5" customHeight="1">
      <c r="A49" s="98"/>
      <c r="B49" s="20"/>
      <c r="C49" s="20"/>
      <c r="D49" s="21"/>
      <c r="E49" s="21"/>
      <c r="F49" s="21"/>
      <c r="G49" s="21"/>
      <c r="H49" s="21"/>
      <c r="I49" s="21"/>
      <c r="J49" s="21"/>
      <c r="K49" s="21"/>
      <c r="L49" s="21"/>
      <c r="M49" s="21"/>
      <c r="N49" s="21"/>
      <c r="O49" s="21"/>
      <c r="P49" s="21"/>
      <c r="Q49" s="21"/>
      <c r="R49" s="21"/>
      <c r="S49" s="20"/>
      <c r="T49" s="21"/>
      <c r="U49" s="21"/>
      <c r="V49" s="21"/>
      <c r="W49" s="21"/>
      <c r="X49" s="21"/>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row>
    <row r="50" spans="1:68" s="27" customFormat="1" ht="16.5" customHeight="1">
      <c r="A50" s="98"/>
      <c r="B50" s="20"/>
      <c r="C50" s="20"/>
      <c r="D50" s="21"/>
      <c r="E50" s="21"/>
      <c r="F50" s="21"/>
      <c r="G50" s="21"/>
      <c r="H50" s="21"/>
      <c r="I50" s="21"/>
      <c r="J50" s="21"/>
      <c r="K50" s="21"/>
      <c r="L50" s="21"/>
      <c r="M50" s="21"/>
      <c r="N50" s="21"/>
      <c r="O50" s="21"/>
      <c r="P50" s="21"/>
      <c r="Q50" s="21"/>
      <c r="R50" s="21"/>
      <c r="S50" s="20"/>
      <c r="T50" s="21"/>
      <c r="U50" s="21"/>
      <c r="V50" s="21"/>
      <c r="W50" s="21"/>
      <c r="X50" s="21"/>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row>
    <row r="51" spans="1:68" ht="16.5" customHeight="1"/>
    <row r="52" spans="1:68" ht="16.5" customHeight="1"/>
    <row r="53" spans="1:68" ht="16.5" customHeight="1"/>
    <row r="54" spans="1:68" ht="16.5" customHeight="1"/>
    <row r="55" spans="1:68" ht="16.5" customHeight="1"/>
    <row r="56" spans="1:68" ht="16.5" customHeight="1"/>
    <row r="57" spans="1:68" ht="16.5" customHeight="1"/>
    <row r="58" spans="1:68" ht="16.5" customHeight="1"/>
    <row r="59" spans="1:68" ht="16.5" customHeight="1"/>
    <row r="60" spans="1:68" ht="16.5" customHeight="1"/>
    <row r="61" spans="1:68" ht="16.5" customHeight="1"/>
    <row r="62" spans="1:68" ht="16.5" customHeight="1"/>
    <row r="63" spans="1:68" ht="16.5" customHeight="1"/>
    <row r="64" spans="1:68"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sheetData>
  <mergeCells count="4">
    <mergeCell ref="B4:B10"/>
    <mergeCell ref="B11:B21"/>
    <mergeCell ref="B22:B35"/>
    <mergeCell ref="B36:B41"/>
  </mergeCells>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4"/>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38" width="9.77734375" style="5" hidden="1" customWidth="1"/>
    <col min="39" max="39" width="9.109375" style="5" hidden="1" customWidth="1"/>
    <col min="40" max="58" width="9.77734375" style="5" hidden="1" customWidth="1"/>
    <col min="59" max="68" width="9.77734375" style="5" customWidth="1"/>
    <col min="69" max="16384" width="8.88671875" style="1"/>
  </cols>
  <sheetData>
    <row r="1" spans="1:68" s="3" customFormat="1" ht="26.25" customHeight="1">
      <c r="A1" s="18"/>
      <c r="B1" s="17" t="s">
        <v>99</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319" t="s">
        <v>291</v>
      </c>
      <c r="C3" s="320"/>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c r="AD3" s="508"/>
      <c r="AE3" s="508"/>
      <c r="AF3" s="508"/>
      <c r="AG3" s="508"/>
      <c r="AH3" s="508"/>
      <c r="AI3" s="508"/>
      <c r="AJ3" s="508"/>
      <c r="AK3" s="509"/>
      <c r="AL3" s="509"/>
      <c r="AM3" s="509"/>
      <c r="AN3" s="509"/>
      <c r="AO3" s="509"/>
      <c r="AP3" s="509"/>
      <c r="AQ3" s="509"/>
      <c r="AR3" s="509"/>
      <c r="AS3" s="509"/>
      <c r="AT3" s="509"/>
      <c r="AU3" s="509"/>
      <c r="AV3" s="509"/>
      <c r="AW3" s="509"/>
      <c r="AX3" s="509"/>
      <c r="AY3" s="509"/>
      <c r="AZ3" s="509"/>
      <c r="BA3" s="509"/>
      <c r="BB3" s="509"/>
      <c r="BC3" s="509"/>
      <c r="BD3" s="509"/>
      <c r="BE3" s="509"/>
      <c r="BF3" s="509"/>
      <c r="BG3" s="509"/>
      <c r="BH3" s="509"/>
      <c r="BI3" s="509"/>
      <c r="BJ3" s="509"/>
      <c r="BK3" s="509"/>
      <c r="BL3" s="509"/>
      <c r="BM3" s="509"/>
      <c r="BN3" s="509"/>
      <c r="BO3" s="509"/>
      <c r="BP3" s="509"/>
    </row>
    <row r="4" spans="1:68" ht="16.5" customHeight="1">
      <c r="A4" s="101" t="s">
        <v>819</v>
      </c>
      <c r="B4" s="189" t="s">
        <v>1018</v>
      </c>
      <c r="C4" s="189"/>
      <c r="D4" s="26"/>
      <c r="E4" s="29" t="s">
        <v>107</v>
      </c>
      <c r="F4" s="29" t="s">
        <v>104</v>
      </c>
      <c r="G4" s="29" t="s">
        <v>105</v>
      </c>
      <c r="H4" s="29" t="s">
        <v>106</v>
      </c>
      <c r="I4" s="29" t="s">
        <v>639</v>
      </c>
      <c r="J4" s="29" t="s">
        <v>823</v>
      </c>
      <c r="K4" s="29" t="s">
        <v>835</v>
      </c>
      <c r="L4" s="29" t="s">
        <v>876</v>
      </c>
      <c r="M4" s="29" t="s">
        <v>932</v>
      </c>
      <c r="N4" s="29" t="s">
        <v>946</v>
      </c>
      <c r="O4" s="29" t="s">
        <v>977</v>
      </c>
      <c r="P4" s="29" t="s">
        <v>994</v>
      </c>
      <c r="Q4" s="29" t="s">
        <v>1038</v>
      </c>
      <c r="R4" s="29" t="s">
        <v>1124</v>
      </c>
      <c r="T4" s="29" t="s">
        <v>1</v>
      </c>
      <c r="U4" s="29" t="s">
        <v>2</v>
      </c>
      <c r="V4" s="29" t="s">
        <v>3</v>
      </c>
      <c r="W4" s="29" t="s">
        <v>4</v>
      </c>
      <c r="X4" s="29" t="s">
        <v>5</v>
      </c>
      <c r="Y4" s="29" t="s">
        <v>6</v>
      </c>
      <c r="Z4" s="29" t="s">
        <v>22</v>
      </c>
      <c r="AA4" s="29" t="s">
        <v>79</v>
      </c>
      <c r="AB4" s="29" t="s">
        <v>80</v>
      </c>
      <c r="AC4" s="29" t="s">
        <v>579</v>
      </c>
      <c r="AD4" s="29" t="s">
        <v>643</v>
      </c>
      <c r="AE4" s="29" t="s">
        <v>779</v>
      </c>
      <c r="AF4" s="29" t="s">
        <v>783</v>
      </c>
      <c r="AG4" s="29" t="s">
        <v>815</v>
      </c>
      <c r="AH4" s="29" t="s">
        <v>824</v>
      </c>
      <c r="AI4" s="29" t="s">
        <v>830</v>
      </c>
      <c r="AJ4" s="29" t="s">
        <v>831</v>
      </c>
      <c r="AK4" s="29" t="s">
        <v>834</v>
      </c>
      <c r="AL4" s="29" t="s">
        <v>836</v>
      </c>
      <c r="AM4" s="29" t="s">
        <v>837</v>
      </c>
      <c r="AN4" s="29" t="s">
        <v>839</v>
      </c>
      <c r="AO4" s="29" t="s">
        <v>870</v>
      </c>
      <c r="AP4" s="29" t="s">
        <v>901</v>
      </c>
      <c r="AQ4" s="29" t="s">
        <v>917</v>
      </c>
      <c r="AR4" s="29" t="s">
        <v>928</v>
      </c>
      <c r="AS4" s="29" t="s">
        <v>931</v>
      </c>
      <c r="AT4" s="29" t="s">
        <v>934</v>
      </c>
      <c r="AU4" s="29" t="s">
        <v>936</v>
      </c>
      <c r="AV4" s="29" t="s">
        <v>939</v>
      </c>
      <c r="AW4" s="29" t="s">
        <v>941</v>
      </c>
      <c r="AX4" s="29" t="s">
        <v>944</v>
      </c>
      <c r="AY4" s="29" t="s">
        <v>950</v>
      </c>
      <c r="AZ4" s="29" t="s">
        <v>952</v>
      </c>
      <c r="BA4" s="29" t="s">
        <v>976</v>
      </c>
      <c r="BB4" s="29" t="s">
        <v>978</v>
      </c>
      <c r="BC4" s="29" t="s">
        <v>984</v>
      </c>
      <c r="BD4" s="29" t="s">
        <v>990</v>
      </c>
      <c r="BE4" s="29" t="s">
        <v>991</v>
      </c>
      <c r="BF4" s="29" t="s">
        <v>992</v>
      </c>
      <c r="BG4" s="29" t="s">
        <v>999</v>
      </c>
      <c r="BH4" s="29" t="s">
        <v>1023</v>
      </c>
      <c r="BI4" s="29" t="s">
        <v>1024</v>
      </c>
      <c r="BJ4" s="29" t="s">
        <v>1035</v>
      </c>
      <c r="BK4" s="29" t="s">
        <v>1072</v>
      </c>
      <c r="BL4" s="29" t="s">
        <v>1088</v>
      </c>
      <c r="BM4" s="29" t="s">
        <v>1104</v>
      </c>
      <c r="BN4" s="29" t="s">
        <v>1133</v>
      </c>
      <c r="BO4" s="29" t="s">
        <v>1161</v>
      </c>
      <c r="BP4" s="29" t="s">
        <v>1171</v>
      </c>
    </row>
    <row r="5" spans="1:68" ht="16.5" customHeight="1">
      <c r="A5" s="413" t="s">
        <v>83</v>
      </c>
      <c r="B5" s="64" t="s">
        <v>187</v>
      </c>
      <c r="C5" s="65"/>
      <c r="D5" s="14"/>
      <c r="E5" s="323">
        <v>10216.589774816</v>
      </c>
      <c r="F5" s="323">
        <v>10922.314790580001</v>
      </c>
      <c r="G5" s="323">
        <v>12326.039029221</v>
      </c>
      <c r="H5" s="323">
        <v>12778.403768918</v>
      </c>
      <c r="I5" s="323">
        <v>13662.718066923</v>
      </c>
      <c r="J5" s="323">
        <v>15387.319571308</v>
      </c>
      <c r="K5" s="323">
        <v>16201.847351699</v>
      </c>
      <c r="L5" s="323">
        <v>15564.885765744</v>
      </c>
      <c r="M5" s="323">
        <v>16309.516075953001</v>
      </c>
      <c r="N5" s="323">
        <v>17207.765300949999</v>
      </c>
      <c r="O5" s="323">
        <v>19062.092006997002</v>
      </c>
      <c r="P5" s="323">
        <v>20260.543455232</v>
      </c>
      <c r="Q5" s="323">
        <v>20644.170509344003</v>
      </c>
      <c r="R5" s="323">
        <v>21958.843260465001</v>
      </c>
      <c r="S5" s="179"/>
      <c r="T5" s="323">
        <v>12484.173861063</v>
      </c>
      <c r="U5" s="323">
        <v>12469.520948627</v>
      </c>
      <c r="V5" s="323">
        <v>12511.374777307001</v>
      </c>
      <c r="W5" s="323">
        <v>12451.552854074</v>
      </c>
      <c r="X5" s="323">
        <v>12658.000862688295</v>
      </c>
      <c r="Y5" s="323">
        <v>12843.242156295264</v>
      </c>
      <c r="Z5" s="323">
        <v>13152.405020696999</v>
      </c>
      <c r="AA5" s="323">
        <v>13298.627970834001</v>
      </c>
      <c r="AB5" s="323">
        <v>13266.946579064001</v>
      </c>
      <c r="AC5" s="323">
        <v>13629.89636384933</v>
      </c>
      <c r="AD5" s="323">
        <v>14447.141988906</v>
      </c>
      <c r="AE5" s="323">
        <v>14910.851773478998</v>
      </c>
      <c r="AF5" s="323">
        <v>15069.714785588276</v>
      </c>
      <c r="AG5" s="323">
        <v>15635.273137383998</v>
      </c>
      <c r="AH5" s="323">
        <v>16114.621497234999</v>
      </c>
      <c r="AI5" s="323">
        <v>16164.113549278001</v>
      </c>
      <c r="AJ5" s="323">
        <v>16244.496938892</v>
      </c>
      <c r="AK5" s="323">
        <v>16315.888014691</v>
      </c>
      <c r="AL5" s="323">
        <v>16082.23418635015</v>
      </c>
      <c r="AM5" s="323">
        <v>15733.201562304001</v>
      </c>
      <c r="AN5" s="323">
        <v>15461.499553765276</v>
      </c>
      <c r="AO5" s="323">
        <v>15319.186858259194</v>
      </c>
      <c r="AP5" s="323">
        <v>15418.321846333958</v>
      </c>
      <c r="AQ5" s="323">
        <v>15681.9</v>
      </c>
      <c r="AR5" s="323">
        <v>16044.629602883</v>
      </c>
      <c r="AS5" s="323">
        <v>16538.252738386</v>
      </c>
      <c r="AT5" s="323">
        <v>16963.549381204</v>
      </c>
      <c r="AU5" s="323">
        <v>16918.3</v>
      </c>
      <c r="AV5" s="323">
        <v>16728.785774066</v>
      </c>
      <c r="AW5" s="323">
        <v>17256.753250573001</v>
      </c>
      <c r="AX5" s="323">
        <v>17915.700029862004</v>
      </c>
      <c r="AY5" s="323">
        <v>18255.182994261999</v>
      </c>
      <c r="AZ5" s="323">
        <v>18547.838114254002</v>
      </c>
      <c r="BA5" s="323">
        <v>19266.978964140999</v>
      </c>
      <c r="BB5" s="323">
        <v>20155.236738829</v>
      </c>
      <c r="BC5" s="323">
        <v>20204.416468793002</v>
      </c>
      <c r="BD5" s="323">
        <v>20066.109133047001</v>
      </c>
      <c r="BE5" s="323">
        <v>20150.811214383</v>
      </c>
      <c r="BF5" s="323">
        <v>20617.503436274001</v>
      </c>
      <c r="BG5" s="323">
        <v>20415.165610434</v>
      </c>
      <c r="BH5" s="323">
        <v>20227.361116656997</v>
      </c>
      <c r="BI5" s="323">
        <v>20615.586788855002</v>
      </c>
      <c r="BJ5" s="323">
        <v>21311.548800866</v>
      </c>
      <c r="BK5" s="323">
        <v>21676.843433123002</v>
      </c>
      <c r="BL5" s="323">
        <v>21919.486350964999</v>
      </c>
      <c r="BM5" s="323">
        <v>22023.737714971001</v>
      </c>
      <c r="BN5" s="323">
        <v>22208.735766848004</v>
      </c>
      <c r="BO5" s="323">
        <v>22128.199679211004</v>
      </c>
      <c r="BP5" s="323">
        <v>22681.385983298998</v>
      </c>
    </row>
    <row r="6" spans="1:68" ht="16.5" customHeight="1">
      <c r="A6" s="103" t="s">
        <v>97</v>
      </c>
      <c r="B6" s="66" t="s">
        <v>264</v>
      </c>
      <c r="C6" s="66"/>
      <c r="D6" s="14"/>
      <c r="E6" s="181">
        <v>9859.8373592309999</v>
      </c>
      <c r="F6" s="181">
        <v>10681.940002865</v>
      </c>
      <c r="G6" s="181">
        <v>12152.348504699999</v>
      </c>
      <c r="H6" s="181">
        <v>12623.641988742</v>
      </c>
      <c r="I6" s="181">
        <v>13500.755232772</v>
      </c>
      <c r="J6" s="181">
        <v>15251.971224655001</v>
      </c>
      <c r="K6" s="181">
        <v>16085.974493450001</v>
      </c>
      <c r="L6" s="181">
        <v>15443.934471794</v>
      </c>
      <c r="M6" s="181">
        <v>16198.673099300999</v>
      </c>
      <c r="N6" s="181">
        <v>17101.516960786998</v>
      </c>
      <c r="O6" s="181">
        <v>18905.27052188</v>
      </c>
      <c r="P6" s="181">
        <v>20094.578942745</v>
      </c>
      <c r="Q6" s="181">
        <v>20510.646663359999</v>
      </c>
      <c r="R6" s="181">
        <v>21832.622570236999</v>
      </c>
      <c r="S6" s="180"/>
      <c r="T6" s="181">
        <v>12302.675123568</v>
      </c>
      <c r="U6" s="181">
        <v>12294.782677471001</v>
      </c>
      <c r="V6" s="181">
        <v>12362.266223274</v>
      </c>
      <c r="W6" s="181">
        <v>12300.884069001</v>
      </c>
      <c r="X6" s="181">
        <v>12503.822904130122</v>
      </c>
      <c r="Y6" s="181">
        <v>12689.15370020485</v>
      </c>
      <c r="Z6" s="181">
        <v>12992.388423760001</v>
      </c>
      <c r="AA6" s="181">
        <v>13140.335986362999</v>
      </c>
      <c r="AB6" s="181">
        <v>13073.889747033001</v>
      </c>
      <c r="AC6" s="181">
        <v>13482.147475923543</v>
      </c>
      <c r="AD6" s="181">
        <v>14298.090279023998</v>
      </c>
      <c r="AE6" s="181">
        <v>14770.416327984</v>
      </c>
      <c r="AF6" s="181">
        <v>14930.231560377728</v>
      </c>
      <c r="AG6" s="181">
        <v>15499.589602314998</v>
      </c>
      <c r="AH6" s="181">
        <v>15988.674782965001</v>
      </c>
      <c r="AI6" s="181">
        <v>16044.620701675001</v>
      </c>
      <c r="AJ6" s="181">
        <v>16129.135546558002</v>
      </c>
      <c r="AK6" s="181">
        <v>16204.821754638999</v>
      </c>
      <c r="AL6" s="181">
        <v>15964.890117338689</v>
      </c>
      <c r="AM6" s="181">
        <v>15608.683033678</v>
      </c>
      <c r="AN6" s="181">
        <v>15338.807988670111</v>
      </c>
      <c r="AO6" s="181">
        <v>15199.069153337565</v>
      </c>
      <c r="AP6" s="181">
        <v>15300.212865770369</v>
      </c>
      <c r="AQ6" s="181">
        <v>15570.6</v>
      </c>
      <c r="AR6" s="181">
        <v>15929.915762453</v>
      </c>
      <c r="AS6" s="181">
        <v>16429.604247324001</v>
      </c>
      <c r="AT6" s="181">
        <v>16854.784403859001</v>
      </c>
      <c r="AU6" s="181">
        <v>16829.8</v>
      </c>
      <c r="AV6" s="181">
        <v>16636.190831359003</v>
      </c>
      <c r="AW6" s="181">
        <v>17144.841928006001</v>
      </c>
      <c r="AX6" s="181">
        <v>17784.266843261998</v>
      </c>
      <c r="AY6" s="181">
        <v>18105.950235674001</v>
      </c>
      <c r="AZ6" s="181">
        <v>18395.467289471002</v>
      </c>
      <c r="BA6" s="181">
        <v>19111.107578839998</v>
      </c>
      <c r="BB6" s="181">
        <v>19985.639116089002</v>
      </c>
      <c r="BC6" s="181">
        <v>20080.953434675997</v>
      </c>
      <c r="BD6" s="181">
        <v>19954.437252135998</v>
      </c>
      <c r="BE6" s="181">
        <v>19949.879808575999</v>
      </c>
      <c r="BF6" s="181">
        <v>20391.225789641001</v>
      </c>
      <c r="BG6" s="181">
        <v>20264.136546963</v>
      </c>
      <c r="BH6" s="181">
        <v>20093.054366521003</v>
      </c>
      <c r="BI6" s="181">
        <v>20494.967128543998</v>
      </c>
      <c r="BJ6" s="181">
        <v>21183.210107903</v>
      </c>
      <c r="BK6" s="181">
        <v>21567.964118492</v>
      </c>
      <c r="BL6" s="181">
        <v>21805.050678314998</v>
      </c>
      <c r="BM6" s="181">
        <v>21899.918025660998</v>
      </c>
      <c r="BN6" s="181">
        <v>22051.492766963998</v>
      </c>
      <c r="BO6" s="181">
        <v>21925.761412656</v>
      </c>
      <c r="BP6" s="181">
        <v>22454.598760401001</v>
      </c>
    </row>
    <row r="7" spans="1:68" ht="16.5" customHeight="1">
      <c r="A7" s="103" t="s">
        <v>85</v>
      </c>
      <c r="B7" s="66" t="s">
        <v>285</v>
      </c>
      <c r="C7" s="66"/>
      <c r="D7" s="14"/>
      <c r="E7" s="181">
        <v>412.32831969400002</v>
      </c>
      <c r="F7" s="181">
        <v>358.20974244000001</v>
      </c>
      <c r="G7" s="181">
        <v>223.80231936200002</v>
      </c>
      <c r="H7" s="181">
        <v>37.825378221000001</v>
      </c>
      <c r="I7" s="181">
        <v>100.07104199300001</v>
      </c>
      <c r="J7" s="181">
        <v>95.532734841999996</v>
      </c>
      <c r="K7" s="181">
        <v>92.541967963000005</v>
      </c>
      <c r="L7" s="181">
        <v>72.131497370999995</v>
      </c>
      <c r="M7" s="181">
        <v>52.677021527000001</v>
      </c>
      <c r="N7" s="181">
        <v>149.97267040699998</v>
      </c>
      <c r="O7" s="181">
        <v>136.67186468100002</v>
      </c>
      <c r="P7" s="181">
        <v>67.684155062000002</v>
      </c>
      <c r="Q7" s="181">
        <v>6.2947338219999995</v>
      </c>
      <c r="R7" s="181">
        <v>10.355697043999999</v>
      </c>
      <c r="S7" s="180"/>
      <c r="T7" s="181">
        <v>452.02361657900002</v>
      </c>
      <c r="U7" s="181">
        <v>105.58716738000001</v>
      </c>
      <c r="V7" s="181">
        <v>63.393198614000006</v>
      </c>
      <c r="W7" s="181">
        <v>0.5923675060000001</v>
      </c>
      <c r="X7" s="181">
        <v>12.082036181538459</v>
      </c>
      <c r="Y7" s="181">
        <v>85.631563970021745</v>
      </c>
      <c r="Z7" s="181">
        <v>51.906313015999999</v>
      </c>
      <c r="AA7" s="181">
        <v>37.066280569</v>
      </c>
      <c r="AB7" s="181">
        <v>58.315128304999995</v>
      </c>
      <c r="AC7" s="181">
        <v>133.11560458982606</v>
      </c>
      <c r="AD7" s="181">
        <v>170.64845151700001</v>
      </c>
      <c r="AE7" s="181">
        <v>78.563941618000001</v>
      </c>
      <c r="AF7" s="181">
        <v>92.64943773745054</v>
      </c>
      <c r="AG7" s="181">
        <v>96.569542188</v>
      </c>
      <c r="AH7" s="181">
        <v>113.94779083200001</v>
      </c>
      <c r="AI7" s="181">
        <v>90.942997719999994</v>
      </c>
      <c r="AJ7" s="181">
        <v>107.13876229300001</v>
      </c>
      <c r="AK7" s="181">
        <v>87.367691281000006</v>
      </c>
      <c r="AL7" s="181">
        <v>84.842321144500005</v>
      </c>
      <c r="AM7" s="181">
        <v>67.808180540999999</v>
      </c>
      <c r="AN7" s="181">
        <v>70.178722541868126</v>
      </c>
      <c r="AO7" s="181">
        <v>68.956476843065246</v>
      </c>
      <c r="AP7" s="181">
        <v>74.059593869249994</v>
      </c>
      <c r="AQ7" s="181">
        <v>35</v>
      </c>
      <c r="AR7" s="181">
        <v>92.616375457999993</v>
      </c>
      <c r="AS7" s="181">
        <v>43.195581351999998</v>
      </c>
      <c r="AT7" s="181">
        <v>40.155567298000001</v>
      </c>
      <c r="AU7" s="181">
        <v>74.8</v>
      </c>
      <c r="AV7" s="181">
        <v>50.306126968999997</v>
      </c>
      <c r="AW7" s="181">
        <v>271.55886535899998</v>
      </c>
      <c r="AX7" s="181">
        <v>200.487974576</v>
      </c>
      <c r="AY7" s="181">
        <v>143.78725998299998</v>
      </c>
      <c r="AZ7" s="181">
        <v>129.9045222</v>
      </c>
      <c r="BA7" s="181">
        <v>189.175783502</v>
      </c>
      <c r="BB7" s="181">
        <v>83.901017472999996</v>
      </c>
      <c r="BC7" s="181">
        <v>172.842210591</v>
      </c>
      <c r="BD7" s="181">
        <v>88.355576771999992</v>
      </c>
      <c r="BE7" s="181">
        <v>4.1697710160000003</v>
      </c>
      <c r="BF7" s="181">
        <v>7.8797959199999994</v>
      </c>
      <c r="BG7" s="181">
        <v>6.9024569149999992</v>
      </c>
      <c r="BH7" s="181">
        <v>2.1159102029999999</v>
      </c>
      <c r="BI7" s="181">
        <v>4.1817778309999998</v>
      </c>
      <c r="BJ7" s="181">
        <v>11.939974029000002</v>
      </c>
      <c r="BK7" s="181">
        <v>17.806399007</v>
      </c>
      <c r="BL7" s="181">
        <v>13.102684712000002</v>
      </c>
      <c r="BM7" s="181">
        <v>7.9431982520000002</v>
      </c>
      <c r="BN7" s="181">
        <v>2.762336549</v>
      </c>
      <c r="BO7" s="181">
        <v>9.1759303600000006</v>
      </c>
      <c r="BP7" s="181">
        <v>9.6212414169999985</v>
      </c>
    </row>
    <row r="8" spans="1:68" s="5" customFormat="1" ht="16.5" customHeight="1">
      <c r="A8" s="103" t="s">
        <v>86</v>
      </c>
      <c r="B8" s="66" t="s">
        <v>265</v>
      </c>
      <c r="C8" s="66"/>
      <c r="D8" s="14"/>
      <c r="E8" s="181">
        <v>2054.811821622</v>
      </c>
      <c r="F8" s="181">
        <v>2123.0589964809997</v>
      </c>
      <c r="G8" s="181">
        <v>2264.2494443720002</v>
      </c>
      <c r="H8" s="181">
        <v>2075.1185057440002</v>
      </c>
      <c r="I8" s="181">
        <v>1941.8671208370001</v>
      </c>
      <c r="J8" s="181">
        <v>2016.919160446</v>
      </c>
      <c r="K8" s="181">
        <v>1938.543471532</v>
      </c>
      <c r="L8" s="181">
        <v>1774.620815084</v>
      </c>
      <c r="M8" s="181">
        <v>1897.357392527</v>
      </c>
      <c r="N8" s="181">
        <v>2015.9354889489998</v>
      </c>
      <c r="O8" s="181">
        <v>2315.8009116389999</v>
      </c>
      <c r="P8" s="181">
        <v>2636.8830464940002</v>
      </c>
      <c r="Q8" s="181">
        <v>2873.9490090029999</v>
      </c>
      <c r="R8" s="181">
        <v>2920.2972004459998</v>
      </c>
      <c r="S8" s="180"/>
      <c r="T8" s="181">
        <v>2331.4061896910002</v>
      </c>
      <c r="U8" s="181">
        <v>2330.983023107</v>
      </c>
      <c r="V8" s="181">
        <v>2150.681918837</v>
      </c>
      <c r="W8" s="181">
        <v>2094.0630598569996</v>
      </c>
      <c r="X8" s="181">
        <v>2127.555030421594</v>
      </c>
      <c r="Y8" s="181">
        <v>2042.1522025161735</v>
      </c>
      <c r="Z8" s="181">
        <v>2037.6855305369997</v>
      </c>
      <c r="AA8" s="181">
        <v>2053.797295155</v>
      </c>
      <c r="AB8" s="181">
        <v>1894.3023464669998</v>
      </c>
      <c r="AC8" s="181">
        <v>1909.4649014311956</v>
      </c>
      <c r="AD8" s="181">
        <v>1910.6035642020001</v>
      </c>
      <c r="AE8" s="181">
        <v>2090.9559931969998</v>
      </c>
      <c r="AF8" s="181">
        <v>1994.837133596978</v>
      </c>
      <c r="AG8" s="181">
        <v>2072.2963982699998</v>
      </c>
      <c r="AH8" s="181">
        <v>2105.9497210439995</v>
      </c>
      <c r="AI8" s="181">
        <v>2034.4647442159999</v>
      </c>
      <c r="AJ8" s="181">
        <v>1961.7429847600001</v>
      </c>
      <c r="AK8" s="181">
        <v>1908.6649684629999</v>
      </c>
      <c r="AL8" s="181">
        <v>1851.6386023662599</v>
      </c>
      <c r="AM8" s="181">
        <v>1847.0552330850001</v>
      </c>
      <c r="AN8" s="181">
        <v>1764.4014178280217</v>
      </c>
      <c r="AO8" s="181">
        <v>1743.7268641628041</v>
      </c>
      <c r="AP8" s="181">
        <v>1746.0811967150439</v>
      </c>
      <c r="AQ8" s="181">
        <v>1712.6</v>
      </c>
      <c r="AR8" s="181">
        <v>1895.473988401</v>
      </c>
      <c r="AS8" s="181">
        <v>1947.6519274269999</v>
      </c>
      <c r="AT8" s="181">
        <v>2031.7206771360002</v>
      </c>
      <c r="AU8" s="181">
        <v>1954.7</v>
      </c>
      <c r="AV8" s="181">
        <v>1956.5992841080001</v>
      </c>
      <c r="AW8" s="181">
        <v>1978.3057865340002</v>
      </c>
      <c r="AX8" s="181">
        <v>2172.126414075</v>
      </c>
      <c r="AY8" s="181">
        <v>2265.5328443490002</v>
      </c>
      <c r="AZ8" s="181">
        <v>2263.8174072500001</v>
      </c>
      <c r="BA8" s="181">
        <v>2311.5724743119999</v>
      </c>
      <c r="BB8" s="181">
        <v>2420.6230984849999</v>
      </c>
      <c r="BC8" s="181">
        <v>2506.3039668609999</v>
      </c>
      <c r="BD8" s="181">
        <v>2539.9134334</v>
      </c>
      <c r="BE8" s="181">
        <v>2732.0845973559999</v>
      </c>
      <c r="BF8" s="181">
        <v>2765.3374951760002</v>
      </c>
      <c r="BG8" s="181">
        <v>2805.2295203220001</v>
      </c>
      <c r="BH8" s="181">
        <v>2867.3464812889997</v>
      </c>
      <c r="BI8" s="181">
        <v>2838.5809433960003</v>
      </c>
      <c r="BJ8" s="181">
        <v>2983.820373433</v>
      </c>
      <c r="BK8" s="181">
        <v>2972.718137289</v>
      </c>
      <c r="BL8" s="181">
        <v>2819.7351407770002</v>
      </c>
      <c r="BM8" s="181">
        <v>2922.776635446</v>
      </c>
      <c r="BN8" s="181">
        <v>2966.0054079909996</v>
      </c>
      <c r="BO8" s="181">
        <v>2903.0644689369997</v>
      </c>
      <c r="BP8" s="181">
        <v>2958.7753135110001</v>
      </c>
    </row>
    <row r="9" spans="1:68" s="5" customFormat="1" ht="16.5" customHeight="1">
      <c r="A9" s="103" t="s">
        <v>94</v>
      </c>
      <c r="B9" s="66" t="s">
        <v>266</v>
      </c>
      <c r="C9" s="66"/>
      <c r="D9" s="13"/>
      <c r="E9" s="181">
        <v>7392.6972179150007</v>
      </c>
      <c r="F9" s="181">
        <v>8200.6712639439993</v>
      </c>
      <c r="G9" s="181">
        <v>9664.2967409659996</v>
      </c>
      <c r="H9" s="181">
        <v>10510.698104777</v>
      </c>
      <c r="I9" s="181">
        <v>11458.817069941999</v>
      </c>
      <c r="J9" s="181">
        <v>13139.519329367002</v>
      </c>
      <c r="K9" s="181">
        <v>14054.889053954999</v>
      </c>
      <c r="L9" s="181">
        <v>13597.182159339</v>
      </c>
      <c r="M9" s="181">
        <v>14248.638685246999</v>
      </c>
      <c r="N9" s="181">
        <v>14935.608801430999</v>
      </c>
      <c r="O9" s="181">
        <v>16452.797745559998</v>
      </c>
      <c r="P9" s="181">
        <v>17390.011741188999</v>
      </c>
      <c r="Q9" s="181">
        <v>17630.402920534998</v>
      </c>
      <c r="R9" s="181">
        <v>18901.969672747</v>
      </c>
      <c r="S9" s="180"/>
      <c r="T9" s="181">
        <v>9519.2453172970017</v>
      </c>
      <c r="U9" s="181">
        <v>9858.2124869840009</v>
      </c>
      <c r="V9" s="181">
        <v>10148.191105822001</v>
      </c>
      <c r="W9" s="181">
        <v>10206.228641637999</v>
      </c>
      <c r="X9" s="181">
        <v>10364.185837526991</v>
      </c>
      <c r="Y9" s="181">
        <v>10561.36993371865</v>
      </c>
      <c r="Z9" s="181">
        <v>10902.796580206999</v>
      </c>
      <c r="AA9" s="181">
        <v>11049.472410638999</v>
      </c>
      <c r="AB9" s="181">
        <v>11121.272272261</v>
      </c>
      <c r="AC9" s="181">
        <v>11439.56696990252</v>
      </c>
      <c r="AD9" s="181">
        <v>12216.838263304999</v>
      </c>
      <c r="AE9" s="181">
        <v>12600.896393169001</v>
      </c>
      <c r="AF9" s="181">
        <v>12842.7449890433</v>
      </c>
      <c r="AG9" s="181">
        <v>13330.723661856999</v>
      </c>
      <c r="AH9" s="181">
        <v>13768.777271089002</v>
      </c>
      <c r="AI9" s="181">
        <v>13919.212959738998</v>
      </c>
      <c r="AJ9" s="181">
        <v>14060.253799504999</v>
      </c>
      <c r="AK9" s="181">
        <v>14208.789094894999</v>
      </c>
      <c r="AL9" s="181">
        <v>14028.409193827916</v>
      </c>
      <c r="AM9" s="181">
        <v>13693.819620052</v>
      </c>
      <c r="AN9" s="181">
        <v>13504.426749399121</v>
      </c>
      <c r="AO9" s="181">
        <v>13386.287986244739</v>
      </c>
      <c r="AP9" s="181">
        <v>13480.072075186074</v>
      </c>
      <c r="AQ9" s="181">
        <v>13823.1</v>
      </c>
      <c r="AR9" s="181">
        <v>13941.825398593999</v>
      </c>
      <c r="AS9" s="181">
        <v>14438.756738545</v>
      </c>
      <c r="AT9" s="181">
        <v>14782.908159424998</v>
      </c>
      <c r="AU9" s="181">
        <v>14800.2</v>
      </c>
      <c r="AV9" s="181">
        <v>14629.285420282002</v>
      </c>
      <c r="AW9" s="181">
        <v>14894.977276113001</v>
      </c>
      <c r="AX9" s="181">
        <v>15411.652454610998</v>
      </c>
      <c r="AY9" s="181">
        <v>15696.630131342001</v>
      </c>
      <c r="AZ9" s="181">
        <v>16001.745360021003</v>
      </c>
      <c r="BA9" s="181">
        <v>16610.359321026001</v>
      </c>
      <c r="BB9" s="181">
        <v>17481.115000130998</v>
      </c>
      <c r="BC9" s="181">
        <v>17401.807257224002</v>
      </c>
      <c r="BD9" s="181">
        <v>17326.168241964002</v>
      </c>
      <c r="BE9" s="181">
        <v>17213.625440203999</v>
      </c>
      <c r="BF9" s="181">
        <v>17618.008498545001</v>
      </c>
      <c r="BG9" s="181">
        <v>17452.004569725999</v>
      </c>
      <c r="BH9" s="181">
        <v>17223.591974029001</v>
      </c>
      <c r="BI9" s="181">
        <v>17652.204407317004</v>
      </c>
      <c r="BJ9" s="181">
        <v>18187.449760441003</v>
      </c>
      <c r="BK9" s="181">
        <v>18577.439582195999</v>
      </c>
      <c r="BL9" s="181">
        <v>18972.212852826</v>
      </c>
      <c r="BM9" s="181">
        <v>18969.198191962998</v>
      </c>
      <c r="BN9" s="181">
        <v>19082.725022424002</v>
      </c>
      <c r="BO9" s="181">
        <v>19013.521013358997</v>
      </c>
      <c r="BP9" s="181">
        <v>19486.202205472997</v>
      </c>
    </row>
    <row r="10" spans="1:68" s="5" customFormat="1" ht="16.5" customHeight="1">
      <c r="A10" s="103" t="s">
        <v>95</v>
      </c>
      <c r="B10" s="66" t="s">
        <v>145</v>
      </c>
      <c r="C10" s="66"/>
      <c r="D10" s="13"/>
      <c r="E10" s="181">
        <v>7178.4782848200002</v>
      </c>
      <c r="F10" s="181">
        <v>7982.0669454690014</v>
      </c>
      <c r="G10" s="181">
        <v>9396.4024720460002</v>
      </c>
      <c r="H10" s="181">
        <v>10366.313659625999</v>
      </c>
      <c r="I10" s="181">
        <v>11234.511537883</v>
      </c>
      <c r="J10" s="181">
        <v>12976.006725739</v>
      </c>
      <c r="K10" s="181">
        <v>13919.554703873</v>
      </c>
      <c r="L10" s="181">
        <v>13473.054124046001</v>
      </c>
      <c r="M10" s="181">
        <v>14139.592811248</v>
      </c>
      <c r="N10" s="181">
        <v>14885.904108879</v>
      </c>
      <c r="O10" s="181">
        <v>16378.461358855999</v>
      </c>
      <c r="P10" s="181">
        <v>17360.412411699999</v>
      </c>
      <c r="Q10" s="181">
        <v>17663.195614308999</v>
      </c>
      <c r="R10" s="181">
        <v>18959.859698345004</v>
      </c>
      <c r="S10" s="180"/>
      <c r="T10" s="181">
        <v>9205.0690931629997</v>
      </c>
      <c r="U10" s="181">
        <v>9644.3074534139996</v>
      </c>
      <c r="V10" s="181">
        <v>9999.5346606570001</v>
      </c>
      <c r="W10" s="181">
        <v>10104.293685232002</v>
      </c>
      <c r="X10" s="181">
        <v>10279.651355053902</v>
      </c>
      <c r="Y10" s="181">
        <v>10373.534331910054</v>
      </c>
      <c r="Z10" s="181">
        <v>10701.137198337001</v>
      </c>
      <c r="AA10" s="181">
        <v>10805.617212308</v>
      </c>
      <c r="AB10" s="181">
        <v>10865.368033298</v>
      </c>
      <c r="AC10" s="181">
        <v>11261.316540942955</v>
      </c>
      <c r="AD10" s="181">
        <v>11997.070040745</v>
      </c>
      <c r="AE10" s="181">
        <v>12453.821527712</v>
      </c>
      <c r="AF10" s="181">
        <v>12692.124952835031</v>
      </c>
      <c r="AG10" s="181">
        <v>13169.426412845001</v>
      </c>
      <c r="AH10" s="181">
        <v>13574.216485987999</v>
      </c>
      <c r="AI10" s="181">
        <v>13784.985916045</v>
      </c>
      <c r="AJ10" s="181">
        <v>13933.563981237001</v>
      </c>
      <c r="AK10" s="181">
        <v>14061.387614253001</v>
      </c>
      <c r="AL10" s="181">
        <v>13895.508170280897</v>
      </c>
      <c r="AM10" s="181">
        <v>13549.440671064</v>
      </c>
      <c r="AN10" s="181">
        <v>13385.067468178462</v>
      </c>
      <c r="AO10" s="181">
        <v>13269.330386848063</v>
      </c>
      <c r="AP10" s="181">
        <v>13358.13058820376</v>
      </c>
      <c r="AQ10" s="181">
        <v>13718.5</v>
      </c>
      <c r="AR10" s="181">
        <v>13795.753891898003</v>
      </c>
      <c r="AS10" s="181">
        <v>14348.758977228001</v>
      </c>
      <c r="AT10" s="181">
        <v>14687.007966809999</v>
      </c>
      <c r="AU10" s="181">
        <v>14758.7</v>
      </c>
      <c r="AV10" s="181">
        <v>14597.604002566</v>
      </c>
      <c r="AW10" s="181">
        <v>14834.875887141001</v>
      </c>
      <c r="AX10" s="181">
        <v>15346.545362685001</v>
      </c>
      <c r="AY10" s="181">
        <v>15662.552009767</v>
      </c>
      <c r="AZ10" s="181">
        <v>15974.729311079</v>
      </c>
      <c r="BA10" s="181">
        <v>16607.497886556001</v>
      </c>
      <c r="BB10" s="181">
        <v>17249.114589476001</v>
      </c>
      <c r="BC10" s="181">
        <v>17263.661736757</v>
      </c>
      <c r="BD10" s="181">
        <v>17292.344995985004</v>
      </c>
      <c r="BE10" s="181">
        <v>17271.884043588998</v>
      </c>
      <c r="BF10" s="181">
        <v>17610.915731713001</v>
      </c>
      <c r="BG10" s="181">
        <v>17483.992158337001</v>
      </c>
      <c r="BH10" s="181">
        <v>17258.376646815999</v>
      </c>
      <c r="BI10" s="181">
        <v>17682.377762193002</v>
      </c>
      <c r="BJ10" s="181">
        <v>18221.687820069998</v>
      </c>
      <c r="BK10" s="181">
        <v>18642.489436988999</v>
      </c>
      <c r="BL10" s="181">
        <v>19048.868843867</v>
      </c>
      <c r="BM10" s="181">
        <v>19014.095020241999</v>
      </c>
      <c r="BN10" s="181">
        <v>19128.053629487</v>
      </c>
      <c r="BO10" s="181">
        <v>19080.448894133002</v>
      </c>
      <c r="BP10" s="181">
        <v>19568.188867082998</v>
      </c>
    </row>
    <row r="11" spans="1:68" s="5" customFormat="1" ht="16.5" customHeight="1">
      <c r="A11" s="296" t="s">
        <v>98</v>
      </c>
      <c r="B11" s="66"/>
      <c r="C11" s="507" t="s">
        <v>832</v>
      </c>
      <c r="D11" s="13"/>
      <c r="E11" s="181">
        <v>4680.3178162349996</v>
      </c>
      <c r="F11" s="181">
        <v>4915.2121005440004</v>
      </c>
      <c r="G11" s="181">
        <v>5821.9509592060003</v>
      </c>
      <c r="H11" s="181">
        <v>6464.5989925129998</v>
      </c>
      <c r="I11" s="181">
        <v>6867.4756514809997</v>
      </c>
      <c r="J11" s="181">
        <v>6975.0909582129998</v>
      </c>
      <c r="K11" s="181">
        <v>7009.1573071609992</v>
      </c>
      <c r="L11" s="181">
        <v>7089.532034230001</v>
      </c>
      <c r="M11" s="181">
        <v>7597.863913569</v>
      </c>
      <c r="N11" s="181">
        <v>8176.1660744869996</v>
      </c>
      <c r="O11" s="181">
        <v>8759.1404478109998</v>
      </c>
      <c r="P11" s="181">
        <v>9196.4769756780006</v>
      </c>
      <c r="Q11" s="181">
        <v>10163.197268084999</v>
      </c>
      <c r="R11" s="181">
        <v>10372.868271856001</v>
      </c>
      <c r="S11" s="180"/>
      <c r="T11" s="181">
        <v>5731.1043136230001</v>
      </c>
      <c r="U11" s="181">
        <v>6026.3117249480001</v>
      </c>
      <c r="V11" s="181">
        <v>6231.8881498140008</v>
      </c>
      <c r="W11" s="181">
        <v>6272.6384249639996</v>
      </c>
      <c r="X11" s="181">
        <v>6384.8116545092953</v>
      </c>
      <c r="Y11" s="181">
        <v>6496.5692452092399</v>
      </c>
      <c r="Z11" s="181">
        <v>6699.3363358820006</v>
      </c>
      <c r="AA11" s="181">
        <v>6791.0218116720007</v>
      </c>
      <c r="AB11" s="181">
        <v>6725.9780193719998</v>
      </c>
      <c r="AC11" s="181">
        <v>6888.7946261440884</v>
      </c>
      <c r="AD11" s="181">
        <v>7061.739110995999</v>
      </c>
      <c r="AE11" s="181">
        <v>7045.6140713390005</v>
      </c>
      <c r="AF11" s="181">
        <v>6921.1041947257909</v>
      </c>
      <c r="AG11" s="181">
        <v>6983.594830813</v>
      </c>
      <c r="AH11" s="181">
        <v>6950.9970344850008</v>
      </c>
      <c r="AI11" s="181">
        <v>6951.5486351219997</v>
      </c>
      <c r="AJ11" s="181">
        <v>7034.6971651739996</v>
      </c>
      <c r="AK11" s="181">
        <v>7018.3545505849997</v>
      </c>
      <c r="AL11" s="181">
        <v>7031.0541224788421</v>
      </c>
      <c r="AM11" s="181">
        <v>7001.0220307519994</v>
      </c>
      <c r="AN11" s="181">
        <v>7077.1573322232971</v>
      </c>
      <c r="AO11" s="181">
        <v>7004.6043336058356</v>
      </c>
      <c r="AP11" s="181">
        <v>7040.8182255076099</v>
      </c>
      <c r="AQ11" s="181">
        <v>7173.7</v>
      </c>
      <c r="AR11" s="181">
        <v>7389.4487902669989</v>
      </c>
      <c r="AS11" s="181">
        <v>7788.9835978859992</v>
      </c>
      <c r="AT11" s="181">
        <v>8032.4601493130003</v>
      </c>
      <c r="AU11" s="181">
        <v>8115.1</v>
      </c>
      <c r="AV11" s="181">
        <v>7995.0847911959991</v>
      </c>
      <c r="AW11" s="181">
        <v>8164.9192238349988</v>
      </c>
      <c r="AX11" s="181">
        <v>8426.2670465329993</v>
      </c>
      <c r="AY11" s="181">
        <v>8441.9214132020006</v>
      </c>
      <c r="AZ11" s="181">
        <v>8670.6747678810007</v>
      </c>
      <c r="BA11" s="181">
        <v>8883.9025247990012</v>
      </c>
      <c r="BB11" s="181">
        <v>9032.2054359140002</v>
      </c>
      <c r="BC11" s="181">
        <v>8981.7730524540002</v>
      </c>
      <c r="BD11" s="181">
        <v>9098.1998795930012</v>
      </c>
      <c r="BE11" s="181">
        <v>9210.6695979769993</v>
      </c>
      <c r="BF11" s="181">
        <v>9489.5296667890016</v>
      </c>
      <c r="BG11" s="181">
        <v>9724.1038087540019</v>
      </c>
      <c r="BH11" s="181">
        <v>9999.9870810449993</v>
      </c>
      <c r="BI11" s="181">
        <v>10391.349256338</v>
      </c>
      <c r="BJ11" s="181">
        <v>10530.802147439999</v>
      </c>
      <c r="BK11" s="181">
        <v>10453.278434850999</v>
      </c>
      <c r="BL11" s="181">
        <v>10466.917521177</v>
      </c>
      <c r="BM11" s="181">
        <v>10312.750172971002</v>
      </c>
      <c r="BN11" s="181">
        <v>10261.297279897</v>
      </c>
      <c r="BO11" s="181">
        <v>9927.8154390670006</v>
      </c>
      <c r="BP11" s="181">
        <v>9959.1157055200001</v>
      </c>
    </row>
    <row r="12" spans="1:68" s="5" customFormat="1" ht="16.5" customHeight="1">
      <c r="A12" s="103" t="s">
        <v>101</v>
      </c>
      <c r="B12" s="66"/>
      <c r="C12" s="507" t="s">
        <v>833</v>
      </c>
      <c r="D12" s="13"/>
      <c r="E12" s="181">
        <v>1997.5983254350001</v>
      </c>
      <c r="F12" s="181">
        <v>2565.499967363</v>
      </c>
      <c r="G12" s="181">
        <v>3051.7575818599998</v>
      </c>
      <c r="H12" s="181">
        <v>3398.6967836199997</v>
      </c>
      <c r="I12" s="181">
        <v>3922.154853519</v>
      </c>
      <c r="J12" s="181">
        <v>5550.9136104320005</v>
      </c>
      <c r="K12" s="181">
        <v>6466.1177452880002</v>
      </c>
      <c r="L12" s="181">
        <v>5910.049035383</v>
      </c>
      <c r="M12" s="181">
        <v>5953.9212657170001</v>
      </c>
      <c r="N12" s="181">
        <v>6010.7498974569999</v>
      </c>
      <c r="O12" s="181">
        <v>6906.7766942420003</v>
      </c>
      <c r="P12" s="181">
        <v>7327.7139340080003</v>
      </c>
      <c r="Q12" s="181">
        <v>6536.9409390109995</v>
      </c>
      <c r="R12" s="181">
        <v>7601.1975346110003</v>
      </c>
      <c r="S12" s="180"/>
      <c r="T12" s="181">
        <v>2968.1271400629998</v>
      </c>
      <c r="U12" s="181">
        <v>3097.6731974209997</v>
      </c>
      <c r="V12" s="181">
        <v>3236.8290841049998</v>
      </c>
      <c r="W12" s="181">
        <v>3307.3715656929999</v>
      </c>
      <c r="X12" s="181">
        <v>3358.2287734366932</v>
      </c>
      <c r="Y12" s="181">
        <v>3379.8914690889665</v>
      </c>
      <c r="Z12" s="181">
        <v>3546.8701257590001</v>
      </c>
      <c r="AA12" s="181">
        <v>3562.9434078979998</v>
      </c>
      <c r="AB12" s="181">
        <v>3683.8157022239998</v>
      </c>
      <c r="AC12" s="181">
        <v>3941.5568932971087</v>
      </c>
      <c r="AD12" s="181">
        <v>4493.8082954709989</v>
      </c>
      <c r="AE12" s="181">
        <v>4963.4720234670003</v>
      </c>
      <c r="AF12" s="181">
        <v>5315.3707302667244</v>
      </c>
      <c r="AG12" s="181">
        <v>5731.500987202</v>
      </c>
      <c r="AH12" s="181">
        <v>6177.9799828129999</v>
      </c>
      <c r="AI12" s="181">
        <v>6389.2999156389997</v>
      </c>
      <c r="AJ12" s="181">
        <v>6464.8540855179999</v>
      </c>
      <c r="AK12" s="181">
        <v>6591.2375070930011</v>
      </c>
      <c r="AL12" s="181">
        <v>6417.3957846508483</v>
      </c>
      <c r="AM12" s="181">
        <v>6117.001417468</v>
      </c>
      <c r="AN12" s="181">
        <v>5862.206290416264</v>
      </c>
      <c r="AO12" s="181">
        <v>5796.3733646745532</v>
      </c>
      <c r="AP12" s="181">
        <v>5832.0354905523145</v>
      </c>
      <c r="AQ12" s="181">
        <v>5989.4</v>
      </c>
      <c r="AR12" s="181">
        <v>5807.7733755040008</v>
      </c>
      <c r="AS12" s="181">
        <v>5959.3073898880002</v>
      </c>
      <c r="AT12" s="181">
        <v>6058.0494259569996</v>
      </c>
      <c r="AU12" s="181">
        <v>6036.4</v>
      </c>
      <c r="AV12" s="181">
        <v>5961.2888174419995</v>
      </c>
      <c r="AW12" s="181">
        <v>5870.5290015439996</v>
      </c>
      <c r="AX12" s="181">
        <v>6174.7823796739995</v>
      </c>
      <c r="AY12" s="181">
        <v>6476.2525623970005</v>
      </c>
      <c r="AZ12" s="181">
        <v>6598.426613687001</v>
      </c>
      <c r="BA12" s="181">
        <v>7032.0550436379999</v>
      </c>
      <c r="BB12" s="181">
        <v>7507.6617056799996</v>
      </c>
      <c r="BC12" s="181">
        <v>7526.1121498789998</v>
      </c>
      <c r="BD12" s="181">
        <v>7431.067576391999</v>
      </c>
      <c r="BE12" s="181">
        <v>7248.5881973129999</v>
      </c>
      <c r="BF12" s="181">
        <v>7110.524226298</v>
      </c>
      <c r="BG12" s="181">
        <v>6800.8511379829997</v>
      </c>
      <c r="BH12" s="181">
        <v>6317.4954316579997</v>
      </c>
      <c r="BI12" s="181">
        <v>6331.4739398029997</v>
      </c>
      <c r="BJ12" s="181">
        <v>6698.4265584650002</v>
      </c>
      <c r="BK12" s="181">
        <v>7194.5014725599995</v>
      </c>
      <c r="BL12" s="181">
        <v>7594.3673218029999</v>
      </c>
      <c r="BM12" s="181">
        <v>7741.0093074209999</v>
      </c>
      <c r="BN12" s="181">
        <v>7865.9965764780009</v>
      </c>
      <c r="BO12" s="181">
        <v>8204.1084970359989</v>
      </c>
      <c r="BP12" s="181">
        <v>8590.7877221099989</v>
      </c>
    </row>
    <row r="13" spans="1:68" s="5" customFormat="1" ht="16.5" customHeight="1">
      <c r="A13" s="103" t="s">
        <v>87</v>
      </c>
      <c r="B13" s="66" t="s">
        <v>267</v>
      </c>
      <c r="C13" s="66"/>
      <c r="D13" s="13"/>
      <c r="E13" s="181">
        <v>58.185599615000001</v>
      </c>
      <c r="F13" s="181">
        <v>51.052092185000006</v>
      </c>
      <c r="G13" s="181">
        <v>42.113419428</v>
      </c>
      <c r="H13" s="181">
        <v>36.922163064000003</v>
      </c>
      <c r="I13" s="181">
        <v>51.001717275000004</v>
      </c>
      <c r="J13" s="181">
        <v>20.799408397000001</v>
      </c>
      <c r="K13" s="181">
        <v>17.689123499000001</v>
      </c>
      <c r="L13" s="181">
        <v>12.593544877999999</v>
      </c>
      <c r="M13" s="181">
        <v>22.089565068999999</v>
      </c>
      <c r="N13" s="181">
        <v>6.4330381230000002</v>
      </c>
      <c r="O13" s="181">
        <v>7.0396073729999999</v>
      </c>
      <c r="P13" s="181">
        <v>9.6242504689999997</v>
      </c>
      <c r="Q13" s="181">
        <v>8.1543713019999995</v>
      </c>
      <c r="R13" s="181">
        <v>6.4711482059999996</v>
      </c>
      <c r="S13" s="180"/>
      <c r="T13" s="181">
        <v>44.661905012000005</v>
      </c>
      <c r="U13" s="181">
        <v>42.487280801000004</v>
      </c>
      <c r="V13" s="181">
        <v>35.443925901</v>
      </c>
      <c r="W13" s="181">
        <v>28.976208363000001</v>
      </c>
      <c r="X13" s="181">
        <v>27.734093257395603</v>
      </c>
      <c r="Y13" s="181">
        <v>32.388996082847825</v>
      </c>
      <c r="Z13" s="181">
        <v>58.316746081999995</v>
      </c>
      <c r="AA13" s="181">
        <v>67.023666200000008</v>
      </c>
      <c r="AB13" s="181">
        <v>57.809333861999995</v>
      </c>
      <c r="AC13" s="181">
        <v>44.946054137869552</v>
      </c>
      <c r="AD13" s="181">
        <v>34.475962349</v>
      </c>
      <c r="AE13" s="181">
        <v>23.077086283</v>
      </c>
      <c r="AF13" s="181">
        <v>21.109836611714286</v>
      </c>
      <c r="AG13" s="181">
        <v>19.748826001000001</v>
      </c>
      <c r="AH13" s="181">
        <v>19.314773647000003</v>
      </c>
      <c r="AI13" s="181">
        <v>18.179739205000001</v>
      </c>
      <c r="AJ13" s="181">
        <v>17.993236661999997</v>
      </c>
      <c r="AK13" s="181">
        <v>18.768672371000001</v>
      </c>
      <c r="AL13" s="181">
        <v>15.828816895706524</v>
      </c>
      <c r="AM13" s="181">
        <v>15.92607791</v>
      </c>
      <c r="AN13" s="181">
        <v>12.691791078021977</v>
      </c>
      <c r="AO13" s="181">
        <v>11.825176781641304</v>
      </c>
      <c r="AP13" s="181">
        <v>11.940587316608696</v>
      </c>
      <c r="AQ13" s="181">
        <v>11.4</v>
      </c>
      <c r="AR13" s="181">
        <v>57.845540174000007</v>
      </c>
      <c r="AS13" s="181">
        <v>10.646713623</v>
      </c>
      <c r="AT13" s="181">
        <v>8.7819115910000001</v>
      </c>
      <c r="AU13" s="181">
        <v>6.6</v>
      </c>
      <c r="AV13" s="181">
        <v>6.9251967939999997</v>
      </c>
      <c r="AW13" s="181">
        <v>5.1373883259999999</v>
      </c>
      <c r="AX13" s="181">
        <v>7.049488534</v>
      </c>
      <c r="AY13" s="181">
        <v>6.2002621490000003</v>
      </c>
      <c r="AZ13" s="181">
        <v>5.7283142740000006</v>
      </c>
      <c r="BA13" s="181">
        <v>6.1642588070000004</v>
      </c>
      <c r="BB13" s="181">
        <v>10.033094441999999</v>
      </c>
      <c r="BC13" s="181">
        <v>10.065149127000002</v>
      </c>
      <c r="BD13" s="181">
        <v>10.902058271</v>
      </c>
      <c r="BE13" s="181">
        <v>8.634557791999999</v>
      </c>
      <c r="BF13" s="181">
        <v>8.9187106539999998</v>
      </c>
      <c r="BG13" s="181">
        <v>9.4515801629999991</v>
      </c>
      <c r="BH13" s="181">
        <v>8.1981535139999995</v>
      </c>
      <c r="BI13" s="181">
        <v>8.6644464759999984</v>
      </c>
      <c r="BJ13" s="181">
        <v>6.3178810439999999</v>
      </c>
      <c r="BK13" s="181">
        <v>7.34964365</v>
      </c>
      <c r="BL13" s="181">
        <v>6.7255226390000002</v>
      </c>
      <c r="BM13" s="181">
        <v>6.5252073609999997</v>
      </c>
      <c r="BN13" s="181">
        <v>5.3060818399999992</v>
      </c>
      <c r="BO13" s="181">
        <v>4.5512752499999998</v>
      </c>
      <c r="BP13" s="181">
        <v>3.3279207370000004</v>
      </c>
    </row>
    <row r="14" spans="1:68" s="5" customFormat="1" ht="16.5" customHeight="1">
      <c r="A14" s="103" t="s">
        <v>89</v>
      </c>
      <c r="B14" s="66" t="s">
        <v>270</v>
      </c>
      <c r="C14" s="66"/>
      <c r="D14" s="13"/>
      <c r="E14" s="181">
        <v>8.9494355999999997E-2</v>
      </c>
      <c r="F14" s="181">
        <v>5.2956864999999999E-2</v>
      </c>
      <c r="G14" s="181">
        <v>0.25292732400000001</v>
      </c>
      <c r="H14" s="181">
        <v>0.31939280199999998</v>
      </c>
      <c r="I14" s="181">
        <v>0.14692733999999999</v>
      </c>
      <c r="J14" s="181">
        <v>2.9589041E-2</v>
      </c>
      <c r="K14" s="181">
        <v>0.2</v>
      </c>
      <c r="L14" s="181">
        <v>9.2648776999999988E-2</v>
      </c>
      <c r="M14" s="181">
        <v>8.8177121999999997E-2</v>
      </c>
      <c r="N14" s="181">
        <v>0.25771264200000005</v>
      </c>
      <c r="O14" s="181">
        <v>0.29390842300000003</v>
      </c>
      <c r="P14" s="181">
        <v>1.4000000000000002E-2</v>
      </c>
      <c r="Q14" s="181">
        <v>0</v>
      </c>
      <c r="R14" s="181">
        <v>3.9589041000000005E-2</v>
      </c>
      <c r="S14" s="180"/>
      <c r="T14" s="181">
        <v>3.5256623000000001E-2</v>
      </c>
      <c r="U14" s="181">
        <v>0.114437962</v>
      </c>
      <c r="V14" s="181">
        <v>0.45580553800000001</v>
      </c>
      <c r="W14" s="181">
        <v>0.19819134199999999</v>
      </c>
      <c r="X14" s="181">
        <v>0.8459526383076923</v>
      </c>
      <c r="Y14" s="181">
        <v>8.629508093478247E-2</v>
      </c>
      <c r="Z14" s="181">
        <v>0.15022081000000001</v>
      </c>
      <c r="AA14" s="181">
        <v>8.7394644999999993E-2</v>
      </c>
      <c r="AB14" s="181">
        <v>0.189349147</v>
      </c>
      <c r="AC14" s="181">
        <v>0.18934914926086954</v>
      </c>
      <c r="AD14" s="181">
        <v>0.12143043099999999</v>
      </c>
      <c r="AE14" s="181">
        <v>0</v>
      </c>
      <c r="AF14" s="181">
        <v>0</v>
      </c>
      <c r="AG14" s="181">
        <v>0</v>
      </c>
      <c r="AH14" s="181">
        <v>0.117391304</v>
      </c>
      <c r="AI14" s="181">
        <v>0.2</v>
      </c>
      <c r="AJ14" s="181">
        <v>0.2</v>
      </c>
      <c r="AK14" s="181">
        <v>0.2</v>
      </c>
      <c r="AL14" s="181">
        <v>0.2</v>
      </c>
      <c r="AM14" s="181">
        <v>0.10773141500000001</v>
      </c>
      <c r="AN14" s="181">
        <v>9.2353545604395598E-2</v>
      </c>
      <c r="AO14" s="181">
        <v>8.7722988010869571E-2</v>
      </c>
      <c r="AP14" s="181">
        <v>9.0014427250000001E-2</v>
      </c>
      <c r="AQ14" s="181">
        <v>0.1</v>
      </c>
      <c r="AR14" s="181">
        <v>8.7712642000000007E-2</v>
      </c>
      <c r="AS14" s="181">
        <v>8.7712642000000007E-2</v>
      </c>
      <c r="AT14" s="181">
        <v>8.9560468000000004E-2</v>
      </c>
      <c r="AU14" s="181">
        <v>0.3</v>
      </c>
      <c r="AV14" s="181">
        <v>0.25771264200000005</v>
      </c>
      <c r="AW14" s="181">
        <v>0.25771264200000005</v>
      </c>
      <c r="AX14" s="181">
        <v>0.25771264200000005</v>
      </c>
      <c r="AY14" s="181">
        <v>0.328823753</v>
      </c>
      <c r="AZ14" s="181">
        <v>0.480576226</v>
      </c>
      <c r="BA14" s="181">
        <v>0.2</v>
      </c>
      <c r="BB14" s="181">
        <v>0.169021739</v>
      </c>
      <c r="BC14" s="181">
        <v>5.6777776999999995E-2</v>
      </c>
      <c r="BD14" s="181">
        <v>0</v>
      </c>
      <c r="BE14" s="181">
        <v>0</v>
      </c>
      <c r="BF14" s="181">
        <v>0</v>
      </c>
      <c r="BG14" s="181">
        <v>0</v>
      </c>
      <c r="BH14" s="181">
        <v>0</v>
      </c>
      <c r="BI14" s="181">
        <v>0</v>
      </c>
      <c r="BJ14" s="181">
        <v>0</v>
      </c>
      <c r="BK14" s="181">
        <v>0</v>
      </c>
      <c r="BL14" s="181">
        <v>0</v>
      </c>
      <c r="BM14" s="181">
        <v>0</v>
      </c>
      <c r="BN14" s="181">
        <v>0.1</v>
      </c>
      <c r="BO14" s="181">
        <v>8.3333332999999996E-2</v>
      </c>
      <c r="BP14" s="181">
        <v>0</v>
      </c>
    </row>
    <row r="15" spans="1:68" s="5" customFormat="1" ht="16.5" customHeight="1">
      <c r="A15" s="101" t="s">
        <v>84</v>
      </c>
      <c r="B15" s="66" t="s">
        <v>268</v>
      </c>
      <c r="C15" s="66"/>
      <c r="D15" s="13"/>
      <c r="E15" s="181">
        <v>0</v>
      </c>
      <c r="F15" s="181">
        <v>0</v>
      </c>
      <c r="G15" s="181">
        <v>0</v>
      </c>
      <c r="H15" s="181">
        <v>0</v>
      </c>
      <c r="I15" s="181">
        <v>0</v>
      </c>
      <c r="J15" s="181">
        <v>0</v>
      </c>
      <c r="K15" s="181">
        <v>0</v>
      </c>
      <c r="L15" s="181">
        <v>0</v>
      </c>
      <c r="M15" s="181">
        <v>0</v>
      </c>
      <c r="N15" s="181">
        <v>0</v>
      </c>
      <c r="O15" s="181">
        <v>0</v>
      </c>
      <c r="P15" s="181">
        <v>0</v>
      </c>
      <c r="Q15" s="181">
        <v>0</v>
      </c>
      <c r="R15" s="181">
        <v>0</v>
      </c>
      <c r="S15" s="180"/>
      <c r="T15" s="181">
        <v>0</v>
      </c>
      <c r="U15" s="181">
        <v>0</v>
      </c>
      <c r="V15" s="181">
        <v>0</v>
      </c>
      <c r="W15" s="181">
        <v>0</v>
      </c>
      <c r="X15" s="181">
        <v>0</v>
      </c>
      <c r="Y15" s="181">
        <v>0</v>
      </c>
      <c r="Z15" s="181">
        <v>0</v>
      </c>
      <c r="AA15" s="181">
        <v>0</v>
      </c>
      <c r="AB15" s="181">
        <v>0</v>
      </c>
      <c r="AC15" s="181">
        <v>0</v>
      </c>
      <c r="AD15" s="181">
        <v>0</v>
      </c>
      <c r="AE15" s="181">
        <v>0</v>
      </c>
      <c r="AF15" s="181">
        <v>0</v>
      </c>
      <c r="AG15" s="181">
        <v>0</v>
      </c>
      <c r="AH15" s="181">
        <v>0</v>
      </c>
      <c r="AI15" s="181">
        <v>0</v>
      </c>
      <c r="AJ15" s="181">
        <v>0</v>
      </c>
      <c r="AK15" s="181">
        <v>0</v>
      </c>
      <c r="AL15" s="181">
        <v>0</v>
      </c>
      <c r="AM15" s="181">
        <v>0</v>
      </c>
      <c r="AN15" s="181">
        <v>0</v>
      </c>
      <c r="AO15" s="181">
        <v>0</v>
      </c>
      <c r="AP15" s="181">
        <v>0</v>
      </c>
      <c r="AQ15" s="181">
        <v>0</v>
      </c>
      <c r="AR15" s="181">
        <v>0</v>
      </c>
      <c r="AS15" s="181">
        <v>0</v>
      </c>
      <c r="AT15" s="181">
        <v>0</v>
      </c>
      <c r="AU15" s="181">
        <v>0</v>
      </c>
      <c r="AV15" s="181">
        <v>0</v>
      </c>
      <c r="AW15" s="181">
        <v>0</v>
      </c>
      <c r="AX15" s="181">
        <v>0</v>
      </c>
      <c r="AY15" s="181">
        <v>0</v>
      </c>
      <c r="AZ15" s="181">
        <v>0</v>
      </c>
      <c r="BA15" s="181">
        <v>0</v>
      </c>
      <c r="BB15" s="181">
        <v>0</v>
      </c>
      <c r="BC15" s="181">
        <v>0</v>
      </c>
      <c r="BD15" s="181">
        <v>0</v>
      </c>
      <c r="BE15" s="181">
        <v>0</v>
      </c>
      <c r="BF15" s="181">
        <v>0</v>
      </c>
      <c r="BG15" s="181">
        <v>0</v>
      </c>
      <c r="BH15" s="181">
        <v>0</v>
      </c>
      <c r="BI15" s="181">
        <v>0</v>
      </c>
      <c r="BJ15" s="181">
        <v>0</v>
      </c>
      <c r="BK15" s="181">
        <v>0</v>
      </c>
      <c r="BL15" s="181">
        <v>0</v>
      </c>
      <c r="BM15" s="181">
        <v>0</v>
      </c>
      <c r="BN15" s="181">
        <v>0</v>
      </c>
      <c r="BO15" s="181">
        <v>0</v>
      </c>
      <c r="BP15" s="181">
        <v>0</v>
      </c>
    </row>
    <row r="16" spans="1:68" s="5" customFormat="1" ht="16.5" customHeight="1">
      <c r="A16" s="101" t="s">
        <v>90</v>
      </c>
      <c r="B16" s="66" t="s">
        <v>269</v>
      </c>
      <c r="C16" s="66"/>
      <c r="D16" s="13"/>
      <c r="E16" s="181">
        <v>162.95425367899998</v>
      </c>
      <c r="F16" s="181">
        <v>149.501757279</v>
      </c>
      <c r="G16" s="181">
        <v>150.47471650200001</v>
      </c>
      <c r="H16" s="181">
        <v>163.250569418</v>
      </c>
      <c r="I16" s="181">
        <v>167.35041032800001</v>
      </c>
      <c r="J16" s="181">
        <v>164.49209591599998</v>
      </c>
      <c r="K16" s="181">
        <v>173.45208505099998</v>
      </c>
      <c r="L16" s="181">
        <v>171.231933341</v>
      </c>
      <c r="M16" s="181">
        <v>155.08876511099999</v>
      </c>
      <c r="N16" s="181">
        <v>144.56238912800001</v>
      </c>
      <c r="O16" s="181">
        <v>144.689633993</v>
      </c>
      <c r="P16" s="181">
        <v>146.96222122099999</v>
      </c>
      <c r="Q16" s="181">
        <v>144.427070886</v>
      </c>
      <c r="R16" s="181">
        <v>157.080856224</v>
      </c>
      <c r="S16" s="180"/>
      <c r="T16" s="181">
        <v>148.15651398700001</v>
      </c>
      <c r="U16" s="181">
        <v>156.53859717200001</v>
      </c>
      <c r="V16" s="181">
        <v>151.63906146400001</v>
      </c>
      <c r="W16" s="181">
        <v>160.66906095499999</v>
      </c>
      <c r="X16" s="181">
        <v>155.84576811274724</v>
      </c>
      <c r="Y16" s="181">
        <v>164.28846793417395</v>
      </c>
      <c r="Z16" s="181">
        <v>172.06237394800002</v>
      </c>
      <c r="AA16" s="181">
        <v>169.79907665100001</v>
      </c>
      <c r="AB16" s="181">
        <v>166.41652194700001</v>
      </c>
      <c r="AC16" s="181">
        <v>167.19030950082603</v>
      </c>
      <c r="AD16" s="181">
        <v>166.01219819299999</v>
      </c>
      <c r="AE16" s="181">
        <v>160.84875951800001</v>
      </c>
      <c r="AF16" s="181">
        <v>160.07298283502195</v>
      </c>
      <c r="AG16" s="181">
        <v>162.69051565000001</v>
      </c>
      <c r="AH16" s="181">
        <v>174.22888885899999</v>
      </c>
      <c r="AI16" s="181">
        <v>169.93195578199999</v>
      </c>
      <c r="AJ16" s="181">
        <v>169.703884292</v>
      </c>
      <c r="AK16" s="181">
        <v>175.061560168</v>
      </c>
      <c r="AL16" s="181">
        <v>178.99367410103264</v>
      </c>
      <c r="AM16" s="181">
        <v>177.15935125599998</v>
      </c>
      <c r="AN16" s="181">
        <v>171.27316908747252</v>
      </c>
      <c r="AO16" s="181">
        <v>168.33115126351083</v>
      </c>
      <c r="AP16" s="181">
        <v>168.44387675490216</v>
      </c>
      <c r="AQ16" s="181">
        <v>161.5</v>
      </c>
      <c r="AR16" s="181">
        <v>152.94227063600002</v>
      </c>
      <c r="AS16" s="181">
        <v>151.44562016499998</v>
      </c>
      <c r="AT16" s="181">
        <v>154.49200916199999</v>
      </c>
      <c r="AU16" s="181">
        <v>143.6</v>
      </c>
      <c r="AV16" s="181">
        <v>144.32688146000001</v>
      </c>
      <c r="AW16" s="181">
        <v>144.42658964</v>
      </c>
      <c r="AX16" s="181">
        <v>145.90395906299997</v>
      </c>
      <c r="AY16" s="181">
        <v>138.607717493</v>
      </c>
      <c r="AZ16" s="181">
        <v>145.111956496</v>
      </c>
      <c r="BA16" s="181">
        <v>147.23107381199998</v>
      </c>
      <c r="BB16" s="181">
        <v>147.68016305800001</v>
      </c>
      <c r="BC16" s="181">
        <v>142.290960047</v>
      </c>
      <c r="BD16" s="181">
        <v>145.791342515</v>
      </c>
      <c r="BE16" s="181">
        <v>147.85803096500001</v>
      </c>
      <c r="BF16" s="181">
        <v>151.79427525499997</v>
      </c>
      <c r="BG16" s="181">
        <v>142.67371558600001</v>
      </c>
      <c r="BH16" s="181">
        <v>143.91573168100001</v>
      </c>
      <c r="BI16" s="181">
        <v>144.55541612400003</v>
      </c>
      <c r="BJ16" s="181">
        <v>146.53880390699999</v>
      </c>
      <c r="BK16" s="181">
        <v>139.11937635199999</v>
      </c>
      <c r="BL16" s="181">
        <v>141.605169504</v>
      </c>
      <c r="BM16" s="181">
        <v>174.09663842699999</v>
      </c>
      <c r="BN16" s="181">
        <v>172.943559674</v>
      </c>
      <c r="BO16" s="181">
        <v>165.008219389</v>
      </c>
      <c r="BP16" s="181">
        <v>155.89412154299998</v>
      </c>
    </row>
    <row r="17" spans="1:68" s="5" customFormat="1" ht="16.5" customHeight="1">
      <c r="A17" s="101" t="s">
        <v>91</v>
      </c>
      <c r="B17" s="66" t="s">
        <v>271</v>
      </c>
      <c r="C17" s="66"/>
      <c r="D17" s="13"/>
      <c r="E17" s="181">
        <v>95.803278688999995</v>
      </c>
      <c r="F17" s="181">
        <v>121.90986301299999</v>
      </c>
      <c r="G17" s="181">
        <v>168.84273972599999</v>
      </c>
      <c r="H17" s="181">
        <v>46.378904109000004</v>
      </c>
      <c r="I17" s="181">
        <v>88.058196721000002</v>
      </c>
      <c r="J17" s="181">
        <v>48.246301369000001</v>
      </c>
      <c r="K17" s="181">
        <v>11.700547945</v>
      </c>
      <c r="L17" s="181">
        <v>19.372054794</v>
      </c>
      <c r="M17" s="181">
        <v>23.072113114</v>
      </c>
      <c r="N17" s="181">
        <v>16.911506848999998</v>
      </c>
      <c r="O17" s="181">
        <v>68.730658903999995</v>
      </c>
      <c r="P17" s="181">
        <v>101.907945205</v>
      </c>
      <c r="Q17" s="181">
        <v>10.830874315999999</v>
      </c>
      <c r="R17" s="181">
        <v>0.13424657500000001</v>
      </c>
      <c r="S17" s="180"/>
      <c r="T17" s="181">
        <v>211.4</v>
      </c>
      <c r="U17" s="181">
        <v>109.91086956500001</v>
      </c>
      <c r="V17" s="181">
        <v>59.086956521000005</v>
      </c>
      <c r="W17" s="181">
        <v>9.6333333329999995</v>
      </c>
      <c r="X17" s="181">
        <v>6.9406593408901092</v>
      </c>
      <c r="Y17" s="181">
        <v>97.73586956529347</v>
      </c>
      <c r="Z17" s="181">
        <v>69.97826086900001</v>
      </c>
      <c r="AA17" s="181">
        <v>87.142857141999997</v>
      </c>
      <c r="AB17" s="181">
        <v>118.68021978000004</v>
      </c>
      <c r="AC17" s="181">
        <v>45.082608695391279</v>
      </c>
      <c r="AD17" s="181">
        <v>101.65</v>
      </c>
      <c r="AE17" s="181">
        <v>55.52</v>
      </c>
      <c r="AF17" s="181">
        <v>36.025274724505493</v>
      </c>
      <c r="AG17" s="181">
        <v>42.585869565000003</v>
      </c>
      <c r="AH17" s="181">
        <v>58.879347826</v>
      </c>
      <c r="AI17" s="181">
        <v>12</v>
      </c>
      <c r="AJ17" s="181">
        <v>10.306593406000001</v>
      </c>
      <c r="AK17" s="181">
        <v>19.920652173000001</v>
      </c>
      <c r="AL17" s="181">
        <v>4.566304349271741</v>
      </c>
      <c r="AM17" s="181">
        <v>23.492222222000002</v>
      </c>
      <c r="AN17" s="181">
        <v>11.175824176043953</v>
      </c>
      <c r="AO17" s="181">
        <v>14.517594361532611</v>
      </c>
      <c r="AP17" s="181">
        <v>22.478513439391303</v>
      </c>
      <c r="AQ17" s="181">
        <v>15</v>
      </c>
      <c r="AR17" s="181">
        <v>22.859781318</v>
      </c>
      <c r="AS17" s="181">
        <v>19.573606521000002</v>
      </c>
      <c r="AT17" s="181">
        <v>34.726972825999994</v>
      </c>
      <c r="AU17" s="181">
        <v>7.4</v>
      </c>
      <c r="AV17" s="181">
        <v>1.4285714280000001</v>
      </c>
      <c r="AW17" s="181">
        <v>34.707608695000005</v>
      </c>
      <c r="AX17" s="181">
        <v>23.739130433999996</v>
      </c>
      <c r="AY17" s="181">
        <v>11.518888887999999</v>
      </c>
      <c r="AZ17" s="181">
        <v>8.7658296699999987</v>
      </c>
      <c r="BA17" s="181">
        <v>2.7130434780000003</v>
      </c>
      <c r="BB17" s="181">
        <v>250.02934782599999</v>
      </c>
      <c r="BC17" s="181">
        <v>187.10222222199999</v>
      </c>
      <c r="BD17" s="181">
        <v>106.46043956000001</v>
      </c>
      <c r="BE17" s="181">
        <v>35.321739130000005</v>
      </c>
      <c r="BF17" s="181">
        <v>80.648913042999993</v>
      </c>
      <c r="BG17" s="181">
        <v>32.621978021000004</v>
      </c>
      <c r="BH17" s="181">
        <v>7.6428571419999995</v>
      </c>
      <c r="BI17" s="181">
        <v>3.2608695650000001</v>
      </c>
      <c r="BJ17" s="181">
        <v>0</v>
      </c>
      <c r="BK17" s="181">
        <v>0</v>
      </c>
      <c r="BL17" s="181">
        <v>0</v>
      </c>
      <c r="BM17" s="181">
        <v>0</v>
      </c>
      <c r="BN17" s="181">
        <v>0.53260869500000008</v>
      </c>
      <c r="BO17" s="181">
        <v>0</v>
      </c>
      <c r="BP17" s="181">
        <v>0</v>
      </c>
    </row>
    <row r="18" spans="1:68" s="5" customFormat="1" ht="16.5" customHeight="1">
      <c r="A18" s="101" t="s">
        <v>924</v>
      </c>
      <c r="B18" s="66" t="s">
        <v>272</v>
      </c>
      <c r="C18" s="66"/>
      <c r="D18" s="13"/>
      <c r="E18" s="181">
        <v>-102.81369324400001</v>
      </c>
      <c r="F18" s="181">
        <v>-103.912350868</v>
      </c>
      <c r="G18" s="181">
        <v>-93.789534060999998</v>
      </c>
      <c r="H18" s="181">
        <v>-102.48658424200001</v>
      </c>
      <c r="I18" s="181">
        <v>-82.251719605000005</v>
      </c>
      <c r="J18" s="181">
        <v>-70.054791094999999</v>
      </c>
      <c r="K18" s="181">
        <v>-67.707406413000001</v>
      </c>
      <c r="L18" s="181">
        <v>-79.162146496999995</v>
      </c>
      <c r="M18" s="181">
        <v>-91.292746417000004</v>
      </c>
      <c r="N18" s="181">
        <v>-118.45995419</v>
      </c>
      <c r="O18" s="181">
        <v>-146.41742198899999</v>
      </c>
      <c r="P18" s="181">
        <v>-228.90908740600003</v>
      </c>
      <c r="Q18" s="181">
        <v>-196.205010278</v>
      </c>
      <c r="R18" s="181">
        <v>-221.615865644</v>
      </c>
      <c r="S18" s="180"/>
      <c r="T18" s="181">
        <v>-90.077451488999998</v>
      </c>
      <c r="U18" s="181">
        <v>-95.146151930000002</v>
      </c>
      <c r="V18" s="181">
        <v>-97.969304260000001</v>
      </c>
      <c r="W18" s="180">
        <v>-97.541837587999993</v>
      </c>
      <c r="X18" s="181">
        <v>-106.83199087625273</v>
      </c>
      <c r="Y18" s="181">
        <v>-106.66402685465218</v>
      </c>
      <c r="Z18" s="181">
        <v>-98.848219838999995</v>
      </c>
      <c r="AA18" s="181">
        <v>-80.197796307000004</v>
      </c>
      <c r="AB18" s="181">
        <v>-87.191185773000001</v>
      </c>
      <c r="AC18" s="181">
        <v>-79.157892523782607</v>
      </c>
      <c r="AD18" s="181">
        <v>-82.491368413000004</v>
      </c>
      <c r="AE18" s="181">
        <v>-92.370980344000003</v>
      </c>
      <c r="AF18" s="181">
        <v>-66.588057962978027</v>
      </c>
      <c r="AG18" s="181">
        <v>-63.727962204000008</v>
      </c>
      <c r="AH18" s="181">
        <v>-57.979616535000005</v>
      </c>
      <c r="AI18" s="181">
        <v>-66.084651293000007</v>
      </c>
      <c r="AJ18" s="181">
        <v>-71.513896091999996</v>
      </c>
      <c r="AK18" s="181">
        <v>-66.549404070000008</v>
      </c>
      <c r="AL18" s="181">
        <v>-66.687771798978261</v>
      </c>
      <c r="AM18" s="181">
        <v>-72.306433815000005</v>
      </c>
      <c r="AN18" s="181">
        <v>-75.873856666483505</v>
      </c>
      <c r="AO18" s="181">
        <v>-77.804045998021735</v>
      </c>
      <c r="AP18" s="181">
        <v>-81.011504955836912</v>
      </c>
      <c r="AQ18" s="181">
        <v>-83.4</v>
      </c>
      <c r="AR18" s="181">
        <v>-87.663798074000013</v>
      </c>
      <c r="AS18" s="181">
        <v>-91.755891633999994</v>
      </c>
      <c r="AT18" s="181">
        <v>-102.190261432</v>
      </c>
      <c r="AU18" s="181">
        <v>-116.3</v>
      </c>
      <c r="AV18" s="181">
        <v>-121.256944608</v>
      </c>
      <c r="AW18" s="181">
        <v>-124.42791033099999</v>
      </c>
      <c r="AX18" s="181">
        <v>-111.843198747</v>
      </c>
      <c r="AY18" s="181">
        <v>-122.57757070800001</v>
      </c>
      <c r="AZ18" s="181">
        <v>-133.07062772399999</v>
      </c>
      <c r="BA18" s="181">
        <v>-153.446941627</v>
      </c>
      <c r="BB18" s="181">
        <v>-175.91121641000001</v>
      </c>
      <c r="BC18" s="181">
        <v>-201.369588706</v>
      </c>
      <c r="BD18" s="181">
        <v>-229.330594367</v>
      </c>
      <c r="BE18" s="181">
        <v>-250.07293127200001</v>
      </c>
      <c r="BF18" s="181">
        <v>-234.26913211999999</v>
      </c>
      <c r="BG18" s="181">
        <v>-216.734862381</v>
      </c>
      <c r="BH18" s="181">
        <v>-194.541415124</v>
      </c>
      <c r="BI18" s="181">
        <v>-186.654087041</v>
      </c>
      <c r="BJ18" s="181">
        <v>-187.09474458</v>
      </c>
      <c r="BK18" s="181">
        <v>-211.51887479500002</v>
      </c>
      <c r="BL18" s="181">
        <v>-224.98668318400001</v>
      </c>
      <c r="BM18" s="181">
        <v>-225.51867406700003</v>
      </c>
      <c r="BN18" s="181">
        <v>-224.21085727199997</v>
      </c>
      <c r="BO18" s="181">
        <v>-236.57070874599998</v>
      </c>
      <c r="BP18" s="181">
        <v>-241.20870389000001</v>
      </c>
    </row>
    <row r="19" spans="1:68" s="5" customFormat="1" ht="16.5" customHeight="1">
      <c r="A19" s="101" t="s">
        <v>953</v>
      </c>
      <c r="B19" s="65" t="s">
        <v>273</v>
      </c>
      <c r="C19" s="65"/>
      <c r="D19" s="13"/>
      <c r="E19" s="247">
        <v>0</v>
      </c>
      <c r="F19" s="247">
        <v>0</v>
      </c>
      <c r="G19" s="247">
        <v>0</v>
      </c>
      <c r="H19" s="247">
        <v>0</v>
      </c>
      <c r="I19" s="247">
        <v>0</v>
      </c>
      <c r="J19" s="247">
        <v>0</v>
      </c>
      <c r="K19" s="247">
        <v>0</v>
      </c>
      <c r="L19" s="247">
        <v>0</v>
      </c>
      <c r="M19" s="247">
        <v>0</v>
      </c>
      <c r="N19" s="247">
        <v>0</v>
      </c>
      <c r="O19" s="247">
        <v>0</v>
      </c>
      <c r="P19" s="247">
        <v>0</v>
      </c>
      <c r="Q19" s="247">
        <v>0</v>
      </c>
      <c r="R19" s="247">
        <v>0</v>
      </c>
      <c r="S19" s="180"/>
      <c r="T19" s="247">
        <v>0</v>
      </c>
      <c r="U19" s="247">
        <v>0</v>
      </c>
      <c r="V19" s="247">
        <v>0</v>
      </c>
      <c r="W19" s="285">
        <v>0</v>
      </c>
      <c r="X19" s="247">
        <v>0</v>
      </c>
      <c r="Y19" s="247">
        <v>0</v>
      </c>
      <c r="Z19" s="247">
        <v>0</v>
      </c>
      <c r="AA19" s="247">
        <v>0</v>
      </c>
      <c r="AB19" s="247">
        <v>0</v>
      </c>
      <c r="AC19" s="247">
        <v>0</v>
      </c>
      <c r="AD19" s="247">
        <v>0</v>
      </c>
      <c r="AE19" s="247">
        <v>0</v>
      </c>
      <c r="AF19" s="247">
        <v>0</v>
      </c>
      <c r="AG19" s="247">
        <v>0</v>
      </c>
      <c r="AH19" s="247">
        <v>0</v>
      </c>
      <c r="AI19" s="247">
        <v>0</v>
      </c>
      <c r="AJ19" s="247">
        <v>0</v>
      </c>
      <c r="AK19" s="247">
        <v>0</v>
      </c>
      <c r="AL19" s="247">
        <v>0</v>
      </c>
      <c r="AM19" s="247">
        <v>0</v>
      </c>
      <c r="AN19" s="247">
        <v>0</v>
      </c>
      <c r="AO19" s="247">
        <v>0</v>
      </c>
      <c r="AP19" s="247">
        <v>0</v>
      </c>
      <c r="AQ19" s="247">
        <v>0</v>
      </c>
      <c r="AR19" s="247">
        <v>0</v>
      </c>
      <c r="AS19" s="247">
        <v>0</v>
      </c>
      <c r="AT19" s="247">
        <v>0</v>
      </c>
      <c r="AU19" s="247">
        <v>0</v>
      </c>
      <c r="AV19" s="247">
        <v>0</v>
      </c>
      <c r="AW19" s="247">
        <v>0</v>
      </c>
      <c r="AX19" s="247">
        <v>0</v>
      </c>
      <c r="AY19" s="247">
        <v>0</v>
      </c>
      <c r="AZ19" s="247">
        <v>0</v>
      </c>
      <c r="BA19" s="247">
        <v>0</v>
      </c>
      <c r="BB19" s="247">
        <v>0</v>
      </c>
      <c r="BC19" s="247">
        <v>0</v>
      </c>
      <c r="BD19" s="247">
        <v>0</v>
      </c>
      <c r="BE19" s="247">
        <v>0</v>
      </c>
      <c r="BF19" s="247">
        <v>0</v>
      </c>
      <c r="BG19" s="247">
        <v>0</v>
      </c>
      <c r="BH19" s="247">
        <v>0</v>
      </c>
      <c r="BI19" s="247">
        <v>0</v>
      </c>
      <c r="BJ19" s="247">
        <v>0</v>
      </c>
      <c r="BK19" s="247">
        <v>0</v>
      </c>
      <c r="BL19" s="247">
        <v>0</v>
      </c>
      <c r="BM19" s="247">
        <v>0</v>
      </c>
      <c r="BN19" s="247">
        <v>0</v>
      </c>
      <c r="BO19" s="247">
        <v>0</v>
      </c>
      <c r="BP19" s="247">
        <v>0</v>
      </c>
    </row>
    <row r="20" spans="1:68" s="5" customFormat="1" ht="16.5" customHeight="1">
      <c r="A20" s="591" t="s">
        <v>1009</v>
      </c>
      <c r="B20" s="66" t="s">
        <v>275</v>
      </c>
      <c r="C20" s="66"/>
      <c r="D20" s="13"/>
      <c r="E20" s="181">
        <v>356.75241558499999</v>
      </c>
      <c r="F20" s="181">
        <v>240.37478771400001</v>
      </c>
      <c r="G20" s="181">
        <v>173.69052452199998</v>
      </c>
      <c r="H20" s="181">
        <v>154.761780176</v>
      </c>
      <c r="I20" s="181">
        <v>161.96283415099998</v>
      </c>
      <c r="J20" s="181">
        <v>135.34834665299996</v>
      </c>
      <c r="K20" s="181">
        <v>115.872858249</v>
      </c>
      <c r="L20" s="181">
        <v>120.95129395000001</v>
      </c>
      <c r="M20" s="181">
        <v>110.84297665199999</v>
      </c>
      <c r="N20" s="181">
        <v>106.24834016300001</v>
      </c>
      <c r="O20" s="181">
        <v>156.82148511700001</v>
      </c>
      <c r="P20" s="181">
        <v>165.96451248700001</v>
      </c>
      <c r="Q20" s="181">
        <v>133.52384598400002</v>
      </c>
      <c r="R20" s="181">
        <v>126.22069022800001</v>
      </c>
      <c r="S20" s="180"/>
      <c r="T20" s="181">
        <v>181.498737495</v>
      </c>
      <c r="U20" s="181">
        <v>174.738271156</v>
      </c>
      <c r="V20" s="181">
        <v>149.10855403400001</v>
      </c>
      <c r="W20" s="180">
        <v>150.66878507300001</v>
      </c>
      <c r="X20" s="181">
        <v>154.17795855817582</v>
      </c>
      <c r="Y20" s="181">
        <v>154.08845609041302</v>
      </c>
      <c r="Z20" s="181">
        <v>160.01659693699997</v>
      </c>
      <c r="AA20" s="181">
        <v>158.29198447100001</v>
      </c>
      <c r="AB20" s="181">
        <v>193.056832031</v>
      </c>
      <c r="AC20" s="181">
        <v>147.74888792578264</v>
      </c>
      <c r="AD20" s="181">
        <v>149.05170988200001</v>
      </c>
      <c r="AE20" s="181">
        <v>140.43544549500001</v>
      </c>
      <c r="AF20" s="181">
        <v>139.48322521054945</v>
      </c>
      <c r="AG20" s="181">
        <v>135.68353506900002</v>
      </c>
      <c r="AH20" s="181">
        <v>125.94671427</v>
      </c>
      <c r="AI20" s="181">
        <v>119.492847603</v>
      </c>
      <c r="AJ20" s="181">
        <v>115.36139233399999</v>
      </c>
      <c r="AK20" s="181">
        <v>111.066260052</v>
      </c>
      <c r="AL20" s="181">
        <v>117.64406901146739</v>
      </c>
      <c r="AM20" s="181">
        <v>124.51852862600001</v>
      </c>
      <c r="AN20" s="181">
        <v>122.69156509516483</v>
      </c>
      <c r="AO20" s="181">
        <v>120.11770492163043</v>
      </c>
      <c r="AP20" s="181">
        <v>118.10898056358698</v>
      </c>
      <c r="AQ20" s="181">
        <v>111.3</v>
      </c>
      <c r="AR20" s="181">
        <v>114.71384043</v>
      </c>
      <c r="AS20" s="181">
        <v>108.64849106199999</v>
      </c>
      <c r="AT20" s="181">
        <v>108.76497734500001</v>
      </c>
      <c r="AU20" s="181">
        <v>88.5</v>
      </c>
      <c r="AV20" s="181">
        <v>92.594942707000001</v>
      </c>
      <c r="AW20" s="181">
        <v>111.911322567</v>
      </c>
      <c r="AX20" s="181">
        <v>131.43318659999997</v>
      </c>
      <c r="AY20" s="181">
        <v>149.232758588</v>
      </c>
      <c r="AZ20" s="181">
        <v>152.37082478299999</v>
      </c>
      <c r="BA20" s="181">
        <v>155.871385301</v>
      </c>
      <c r="BB20" s="181">
        <v>169.59762273999999</v>
      </c>
      <c r="BC20" s="181">
        <v>123.46303411700001</v>
      </c>
      <c r="BD20" s="181">
        <v>111.67188091099999</v>
      </c>
      <c r="BE20" s="181">
        <v>200.931405807</v>
      </c>
      <c r="BF20" s="181">
        <v>226.27764663299999</v>
      </c>
      <c r="BG20" s="181">
        <v>151.029063471</v>
      </c>
      <c r="BH20" s="181">
        <v>134.306751136</v>
      </c>
      <c r="BI20" s="181">
        <v>120.619660311</v>
      </c>
      <c r="BJ20" s="181">
        <v>128.338692963</v>
      </c>
      <c r="BK20" s="181">
        <v>108.87931463100001</v>
      </c>
      <c r="BL20" s="181">
        <v>114.43567264999999</v>
      </c>
      <c r="BM20" s="181">
        <v>123.81968931000002</v>
      </c>
      <c r="BN20" s="181">
        <v>157.24299988399997</v>
      </c>
      <c r="BO20" s="181">
        <v>202.43826655500001</v>
      </c>
      <c r="BP20" s="181">
        <v>226.78722289800004</v>
      </c>
    </row>
    <row r="21" spans="1:68" s="5" customFormat="1" ht="16.5" customHeight="1">
      <c r="A21" s="98"/>
      <c r="B21" s="66" t="s">
        <v>285</v>
      </c>
      <c r="C21" s="66"/>
      <c r="D21" s="13"/>
      <c r="E21" s="181">
        <v>26.707249514000001</v>
      </c>
      <c r="F21" s="181">
        <v>40.567942037999998</v>
      </c>
      <c r="G21" s="181">
        <v>17.064288248</v>
      </c>
      <c r="H21" s="181">
        <v>21.162566542</v>
      </c>
      <c r="I21" s="181">
        <v>19.999892577000001</v>
      </c>
      <c r="J21" s="181">
        <v>19.728493122</v>
      </c>
      <c r="K21" s="181">
        <v>15.180470636999999</v>
      </c>
      <c r="L21" s="181">
        <v>12.15276572</v>
      </c>
      <c r="M21" s="181">
        <v>17.843126148</v>
      </c>
      <c r="N21" s="181">
        <v>41.360733591999995</v>
      </c>
      <c r="O21" s="181">
        <v>68.772817661000005</v>
      </c>
      <c r="P21" s="181">
        <v>65.403075260999998</v>
      </c>
      <c r="Q21" s="181">
        <v>35.720562371</v>
      </c>
      <c r="R21" s="181">
        <v>19.088614787999997</v>
      </c>
      <c r="S21" s="180"/>
      <c r="T21" s="181">
        <v>16.525520135000001</v>
      </c>
      <c r="U21" s="181">
        <v>20.405300496999999</v>
      </c>
      <c r="V21" s="181">
        <v>13.640660747999998</v>
      </c>
      <c r="W21" s="180">
        <v>18.349838276</v>
      </c>
      <c r="X21" s="181">
        <v>25.776400643681324</v>
      </c>
      <c r="Y21" s="181">
        <v>17.86210800461955</v>
      </c>
      <c r="Z21" s="181">
        <v>22.650923349000003</v>
      </c>
      <c r="AA21" s="181">
        <v>22.656436550999999</v>
      </c>
      <c r="AB21" s="181">
        <v>32.390066741000005</v>
      </c>
      <c r="AC21" s="181">
        <v>12.744957764260866</v>
      </c>
      <c r="AD21" s="181">
        <v>12.371660535999998</v>
      </c>
      <c r="AE21" s="181">
        <v>19.781787092999998</v>
      </c>
      <c r="AF21" s="181">
        <v>16.800818361505499</v>
      </c>
      <c r="AG21" s="181">
        <v>18.793111465000003</v>
      </c>
      <c r="AH21" s="181">
        <v>23.50759158</v>
      </c>
      <c r="AI21" s="181">
        <v>17.636963538</v>
      </c>
      <c r="AJ21" s="181">
        <v>14.586278101</v>
      </c>
      <c r="AK21" s="181">
        <v>14.16907335</v>
      </c>
      <c r="AL21" s="181">
        <v>14.376510963684783</v>
      </c>
      <c r="AM21" s="181">
        <v>12.845149534999999</v>
      </c>
      <c r="AN21" s="181">
        <v>8.3795224379120903</v>
      </c>
      <c r="AO21" s="181">
        <v>9.785706590032607</v>
      </c>
      <c r="AP21" s="181">
        <v>13.887287244021735</v>
      </c>
      <c r="AQ21" s="181">
        <v>11.5</v>
      </c>
      <c r="AR21" s="181">
        <v>11.253954197999999</v>
      </c>
      <c r="AS21" s="181">
        <v>12.791887844000001</v>
      </c>
      <c r="AT21" s="181">
        <v>35.662890866000005</v>
      </c>
      <c r="AU21" s="181">
        <v>24.3</v>
      </c>
      <c r="AV21" s="181">
        <v>35.253258289999998</v>
      </c>
      <c r="AW21" s="181">
        <v>47.556528473</v>
      </c>
      <c r="AX21" s="181">
        <v>57.937825633000003</v>
      </c>
      <c r="AY21" s="181">
        <v>80.632009172000011</v>
      </c>
      <c r="AZ21" s="181">
        <v>74.420648233999998</v>
      </c>
      <c r="BA21" s="181">
        <v>52.463918733</v>
      </c>
      <c r="BB21" s="181">
        <v>67.893892480000005</v>
      </c>
      <c r="BC21" s="181">
        <v>35.970316093000001</v>
      </c>
      <c r="BD21" s="181">
        <v>31.074334146000002</v>
      </c>
      <c r="BE21" s="181">
        <v>91.614971596000004</v>
      </c>
      <c r="BF21" s="181">
        <v>101.93969812899999</v>
      </c>
      <c r="BG21" s="181">
        <v>66.487907187999994</v>
      </c>
      <c r="BH21" s="181">
        <v>28.687449043999997</v>
      </c>
      <c r="BI21" s="181">
        <v>18.998156103000003</v>
      </c>
      <c r="BJ21" s="181">
        <v>28.966717927000001</v>
      </c>
      <c r="BK21" s="181">
        <v>24.676769082</v>
      </c>
      <c r="BL21" s="181">
        <v>23.737418100999999</v>
      </c>
      <c r="BM21" s="181">
        <v>12.995744921</v>
      </c>
      <c r="BN21" s="181">
        <v>15.116539134000002</v>
      </c>
      <c r="BO21" s="181">
        <v>28.052635946999999</v>
      </c>
      <c r="BP21" s="181">
        <v>37.403778869</v>
      </c>
    </row>
    <row r="22" spans="1:68" s="5" customFormat="1" ht="16.5" customHeight="1">
      <c r="A22" s="98"/>
      <c r="B22" s="66" t="s">
        <v>265</v>
      </c>
      <c r="C22" s="66"/>
      <c r="D22" s="13"/>
      <c r="E22" s="181">
        <v>0</v>
      </c>
      <c r="F22" s="181">
        <v>0</v>
      </c>
      <c r="G22" s="181">
        <v>0</v>
      </c>
      <c r="H22" s="181">
        <v>0</v>
      </c>
      <c r="I22" s="181">
        <v>0.55948556399999994</v>
      </c>
      <c r="J22" s="181">
        <v>15.028264708999998</v>
      </c>
      <c r="K22" s="181">
        <v>19.912367865</v>
      </c>
      <c r="L22" s="181">
        <v>18.804845238999999</v>
      </c>
      <c r="M22" s="181">
        <v>13.055559561000001</v>
      </c>
      <c r="N22" s="181">
        <v>0</v>
      </c>
      <c r="O22" s="181">
        <v>0.26799476799999999</v>
      </c>
      <c r="P22" s="181">
        <v>0</v>
      </c>
      <c r="Q22" s="181">
        <v>0</v>
      </c>
      <c r="R22" s="181">
        <v>13.198715876</v>
      </c>
      <c r="S22" s="180"/>
      <c r="T22" s="181">
        <v>0</v>
      </c>
      <c r="U22" s="181">
        <v>0</v>
      </c>
      <c r="V22" s="181">
        <v>0</v>
      </c>
      <c r="W22" s="180">
        <v>0</v>
      </c>
      <c r="X22" s="181">
        <v>0</v>
      </c>
      <c r="Y22" s="181">
        <v>0</v>
      </c>
      <c r="Z22" s="181">
        <v>0</v>
      </c>
      <c r="AA22" s="181">
        <v>0</v>
      </c>
      <c r="AB22" s="181">
        <v>0</v>
      </c>
      <c r="AC22" s="181">
        <v>0</v>
      </c>
      <c r="AD22" s="181">
        <v>2.2257795279999999</v>
      </c>
      <c r="AE22" s="181">
        <v>15.196078245999999</v>
      </c>
      <c r="AF22" s="181">
        <v>14.814672086351646</v>
      </c>
      <c r="AG22" s="181">
        <v>14.860397575000002</v>
      </c>
      <c r="AH22" s="181">
        <v>15.243237389000001</v>
      </c>
      <c r="AI22" s="181">
        <v>19.389097786000001</v>
      </c>
      <c r="AJ22" s="181">
        <v>19.515250664</v>
      </c>
      <c r="AK22" s="181">
        <v>20.316757731000003</v>
      </c>
      <c r="AL22" s="181">
        <v>20.412673350521736</v>
      </c>
      <c r="AM22" s="181">
        <v>20.369878599</v>
      </c>
      <c r="AN22" s="181">
        <v>21.225394792197804</v>
      </c>
      <c r="AO22" s="181">
        <v>18.887656971152175</v>
      </c>
      <c r="AP22" s="181">
        <v>17.487132786076089</v>
      </c>
      <c r="AQ22" s="181">
        <v>15.6</v>
      </c>
      <c r="AR22" s="181">
        <v>15.909186529999999</v>
      </c>
      <c r="AS22" s="181">
        <v>16.681367429999998</v>
      </c>
      <c r="AT22" s="181">
        <v>4.1204950890000003</v>
      </c>
      <c r="AU22" s="181">
        <v>0</v>
      </c>
      <c r="AV22" s="181">
        <v>0</v>
      </c>
      <c r="AW22" s="181">
        <v>0</v>
      </c>
      <c r="AX22" s="181">
        <v>0</v>
      </c>
      <c r="AY22" s="181">
        <v>0</v>
      </c>
      <c r="AZ22" s="181">
        <v>0</v>
      </c>
      <c r="BA22" s="181">
        <v>0.36661098199999997</v>
      </c>
      <c r="BB22" s="181">
        <v>0.69662913199999998</v>
      </c>
      <c r="BC22" s="181">
        <v>0</v>
      </c>
      <c r="BD22" s="181">
        <v>0</v>
      </c>
      <c r="BE22" s="181">
        <v>0</v>
      </c>
      <c r="BF22" s="181">
        <v>0</v>
      </c>
      <c r="BG22" s="181">
        <v>0</v>
      </c>
      <c r="BH22" s="181">
        <v>0</v>
      </c>
      <c r="BI22" s="181">
        <v>0</v>
      </c>
      <c r="BJ22" s="181">
        <v>0</v>
      </c>
      <c r="BK22" s="181">
        <v>0</v>
      </c>
      <c r="BL22" s="181">
        <v>9.2284578600000007</v>
      </c>
      <c r="BM22" s="181">
        <v>20.199449402999999</v>
      </c>
      <c r="BN22" s="181">
        <v>23.036872659</v>
      </c>
      <c r="BO22" s="181">
        <v>25.130212861</v>
      </c>
      <c r="BP22" s="181">
        <v>19.195686443</v>
      </c>
    </row>
    <row r="23" spans="1:68" s="5" customFormat="1" ht="16.5" customHeight="1">
      <c r="A23" s="98"/>
      <c r="B23" s="66" t="s">
        <v>274</v>
      </c>
      <c r="C23" s="66"/>
      <c r="D23" s="13"/>
      <c r="E23" s="181">
        <v>330.04516606599998</v>
      </c>
      <c r="F23" s="181">
        <v>199.80684567700001</v>
      </c>
      <c r="G23" s="181">
        <v>156.62623627299999</v>
      </c>
      <c r="H23" s="181">
        <v>133.59921363400002</v>
      </c>
      <c r="I23" s="181">
        <v>141.40345600999999</v>
      </c>
      <c r="J23" s="181">
        <v>100.59158882200001</v>
      </c>
      <c r="K23" s="181">
        <v>80.780019746999997</v>
      </c>
      <c r="L23" s="181">
        <v>89.993682990999986</v>
      </c>
      <c r="M23" s="181">
        <v>79.944290942999999</v>
      </c>
      <c r="N23" s="181">
        <v>64.887606570999992</v>
      </c>
      <c r="O23" s="181">
        <v>87.78067268800001</v>
      </c>
      <c r="P23" s="181">
        <v>100.561437226</v>
      </c>
      <c r="Q23" s="181">
        <v>97.803283613000005</v>
      </c>
      <c r="R23" s="181">
        <v>93.933359564</v>
      </c>
      <c r="S23" s="180"/>
      <c r="T23" s="181">
        <v>164.97321736000001</v>
      </c>
      <c r="U23" s="181">
        <v>154.33297065900001</v>
      </c>
      <c r="V23" s="181">
        <v>135.46789328599999</v>
      </c>
      <c r="W23" s="180">
        <v>132.31894679700002</v>
      </c>
      <c r="X23" s="181">
        <v>128.40155791449448</v>
      </c>
      <c r="Y23" s="181">
        <v>136.22634808579346</v>
      </c>
      <c r="Z23" s="181">
        <v>137.36567358799999</v>
      </c>
      <c r="AA23" s="181">
        <v>135.63554792000002</v>
      </c>
      <c r="AB23" s="181">
        <v>160.66676529</v>
      </c>
      <c r="AC23" s="181">
        <v>135.00393016152168</v>
      </c>
      <c r="AD23" s="181">
        <v>134.454269818</v>
      </c>
      <c r="AE23" s="181">
        <v>105.45758015599999</v>
      </c>
      <c r="AF23" s="181">
        <v>107.86773476269232</v>
      </c>
      <c r="AG23" s="181">
        <v>102.030026029</v>
      </c>
      <c r="AH23" s="181">
        <v>87.195885301000004</v>
      </c>
      <c r="AI23" s="181">
        <v>82.466786279000004</v>
      </c>
      <c r="AJ23" s="181">
        <v>81.25986356899999</v>
      </c>
      <c r="AK23" s="181">
        <v>76.580428971000003</v>
      </c>
      <c r="AL23" s="181">
        <v>82.854884697260871</v>
      </c>
      <c r="AM23" s="181">
        <v>91.303500491999998</v>
      </c>
      <c r="AN23" s="181">
        <v>93.285548963956032</v>
      </c>
      <c r="AO23" s="181">
        <v>91.346515273489132</v>
      </c>
      <c r="AP23" s="181">
        <v>86.734560533489102</v>
      </c>
      <c r="AQ23" s="181">
        <v>84.2</v>
      </c>
      <c r="AR23" s="181">
        <v>87.550699702000003</v>
      </c>
      <c r="AS23" s="181">
        <v>79.175235788000009</v>
      </c>
      <c r="AT23" s="181">
        <v>68.981591390000006</v>
      </c>
      <c r="AU23" s="181">
        <v>64.3</v>
      </c>
      <c r="AV23" s="181">
        <v>57.341684416999996</v>
      </c>
      <c r="AW23" s="181">
        <v>64.354794093999999</v>
      </c>
      <c r="AX23" s="181">
        <v>73.495360966999996</v>
      </c>
      <c r="AY23" s="181">
        <v>68.600749416000014</v>
      </c>
      <c r="AZ23" s="181">
        <v>77.950176548999991</v>
      </c>
      <c r="BA23" s="181">
        <v>103.04085558599999</v>
      </c>
      <c r="BB23" s="181">
        <v>101.007101128</v>
      </c>
      <c r="BC23" s="181">
        <v>87.492718023999998</v>
      </c>
      <c r="BD23" s="181">
        <v>80.597546765000004</v>
      </c>
      <c r="BE23" s="181">
        <v>109.316434211</v>
      </c>
      <c r="BF23" s="181">
        <v>124.337948504</v>
      </c>
      <c r="BG23" s="181">
        <v>84.541156283000007</v>
      </c>
      <c r="BH23" s="181">
        <v>105.619302092</v>
      </c>
      <c r="BI23" s="181">
        <v>101.621504208</v>
      </c>
      <c r="BJ23" s="181">
        <v>99.371975036000009</v>
      </c>
      <c r="BK23" s="181">
        <v>84.202545549000007</v>
      </c>
      <c r="BL23" s="181">
        <v>81.469796688999992</v>
      </c>
      <c r="BM23" s="181">
        <v>90.624494986000002</v>
      </c>
      <c r="BN23" s="181">
        <v>119.089588091</v>
      </c>
      <c r="BO23" s="181">
        <v>149.255417747</v>
      </c>
      <c r="BP23" s="181">
        <v>170.187757586</v>
      </c>
    </row>
    <row r="24" spans="1:68" s="5" customFormat="1" ht="16.5" customHeight="1">
      <c r="A24" s="98"/>
      <c r="B24" s="67" t="s">
        <v>273</v>
      </c>
      <c r="C24" s="67"/>
      <c r="D24" s="13"/>
      <c r="E24" s="182">
        <v>5.0000000000000001E-9</v>
      </c>
      <c r="F24" s="182">
        <v>0</v>
      </c>
      <c r="G24" s="182">
        <v>0</v>
      </c>
      <c r="H24" s="182">
        <v>0</v>
      </c>
      <c r="I24" s="182">
        <v>0</v>
      </c>
      <c r="J24" s="182">
        <v>0</v>
      </c>
      <c r="K24" s="182">
        <v>0</v>
      </c>
      <c r="L24" s="182">
        <v>0</v>
      </c>
      <c r="M24" s="182">
        <v>0</v>
      </c>
      <c r="N24" s="182">
        <v>0</v>
      </c>
      <c r="O24" s="182">
        <v>0</v>
      </c>
      <c r="P24" s="182">
        <v>0</v>
      </c>
      <c r="Q24" s="182">
        <v>0</v>
      </c>
      <c r="R24" s="182">
        <v>0</v>
      </c>
      <c r="S24" s="180"/>
      <c r="T24" s="182">
        <v>0</v>
      </c>
      <c r="U24" s="182">
        <v>0</v>
      </c>
      <c r="V24" s="182">
        <v>0</v>
      </c>
      <c r="W24" s="182">
        <v>0</v>
      </c>
      <c r="X24" s="182">
        <v>0</v>
      </c>
      <c r="Y24" s="182">
        <v>0</v>
      </c>
      <c r="Z24" s="182">
        <v>0</v>
      </c>
      <c r="AA24" s="182">
        <v>0</v>
      </c>
      <c r="AB24" s="182">
        <v>0</v>
      </c>
      <c r="AC24" s="182">
        <v>0</v>
      </c>
      <c r="AD24" s="182">
        <v>0</v>
      </c>
      <c r="AE24" s="182">
        <v>0</v>
      </c>
      <c r="AF24" s="182">
        <v>0</v>
      </c>
      <c r="AG24" s="182">
        <v>0</v>
      </c>
      <c r="AH24" s="182">
        <v>0</v>
      </c>
      <c r="AI24" s="182">
        <v>0</v>
      </c>
      <c r="AJ24" s="182">
        <v>0</v>
      </c>
      <c r="AK24" s="182">
        <v>0</v>
      </c>
      <c r="AL24" s="182">
        <v>0</v>
      </c>
      <c r="AM24" s="182">
        <v>0</v>
      </c>
      <c r="AN24" s="182">
        <v>0</v>
      </c>
      <c r="AO24" s="182">
        <v>0</v>
      </c>
      <c r="AP24" s="182">
        <v>0</v>
      </c>
      <c r="AQ24" s="182">
        <v>0</v>
      </c>
      <c r="AR24" s="182">
        <v>0</v>
      </c>
      <c r="AS24" s="182">
        <v>0</v>
      </c>
      <c r="AT24" s="182">
        <v>0</v>
      </c>
      <c r="AU24" s="182">
        <v>0</v>
      </c>
      <c r="AV24" s="182">
        <v>0</v>
      </c>
      <c r="AW24" s="182">
        <v>0</v>
      </c>
      <c r="AX24" s="182">
        <v>0</v>
      </c>
      <c r="AY24" s="182">
        <v>0</v>
      </c>
      <c r="AZ24" s="182">
        <v>0</v>
      </c>
      <c r="BA24" s="182">
        <v>0</v>
      </c>
      <c r="BB24" s="182">
        <v>0</v>
      </c>
      <c r="BC24" s="182">
        <v>0</v>
      </c>
      <c r="BD24" s="182">
        <v>0</v>
      </c>
      <c r="BE24" s="182">
        <v>0</v>
      </c>
      <c r="BF24" s="182">
        <v>0</v>
      </c>
      <c r="BG24" s="182">
        <v>0</v>
      </c>
      <c r="BH24" s="182">
        <v>0</v>
      </c>
      <c r="BI24" s="182">
        <v>0</v>
      </c>
      <c r="BJ24" s="182">
        <v>0</v>
      </c>
      <c r="BK24" s="182">
        <v>0</v>
      </c>
      <c r="BL24" s="182">
        <v>0</v>
      </c>
      <c r="BM24" s="182">
        <v>0</v>
      </c>
      <c r="BN24" s="182">
        <v>0</v>
      </c>
      <c r="BO24" s="182">
        <v>0</v>
      </c>
      <c r="BP24" s="182">
        <v>0</v>
      </c>
    </row>
    <row r="25" spans="1:68" s="5" customFormat="1" ht="16.5" customHeight="1">
      <c r="A25" s="98"/>
      <c r="B25" s="68" t="s">
        <v>276</v>
      </c>
      <c r="C25" s="69"/>
      <c r="D25" s="13"/>
      <c r="E25" s="322">
        <v>10090.724624825001</v>
      </c>
      <c r="F25" s="322">
        <v>10735.174529071999</v>
      </c>
      <c r="G25" s="322">
        <v>12063.373648150999</v>
      </c>
      <c r="H25" s="322">
        <v>12430.973574483</v>
      </c>
      <c r="I25" s="322">
        <v>13253.584199225999</v>
      </c>
      <c r="J25" s="322">
        <v>15131.131874058998</v>
      </c>
      <c r="K25" s="322">
        <v>15852.854736399002</v>
      </c>
      <c r="L25" s="322">
        <v>15136.511592666002</v>
      </c>
      <c r="M25" s="322">
        <v>15829.454898754</v>
      </c>
      <c r="N25" s="322">
        <v>16703.119284666001</v>
      </c>
      <c r="O25" s="322">
        <v>18516.819789649999</v>
      </c>
      <c r="P25" s="322">
        <v>19778.380447652002</v>
      </c>
      <c r="Q25" s="322">
        <v>20308.703546241002</v>
      </c>
      <c r="R25" s="322">
        <v>21810.179408261003</v>
      </c>
      <c r="S25" s="179"/>
      <c r="T25" s="322">
        <v>12280.676149228</v>
      </c>
      <c r="U25" s="322">
        <v>12220.300405516002</v>
      </c>
      <c r="V25" s="322">
        <v>12122.111531892</v>
      </c>
      <c r="W25" s="322">
        <v>12082.177133626999</v>
      </c>
      <c r="X25" s="322">
        <v>12300.070240718034</v>
      </c>
      <c r="Y25" s="322">
        <v>12506.490654553672</v>
      </c>
      <c r="Z25" s="322">
        <v>12826.150875383002</v>
      </c>
      <c r="AA25" s="322">
        <v>12908.034997892</v>
      </c>
      <c r="AB25" s="322">
        <v>12849.431242702</v>
      </c>
      <c r="AC25" s="322">
        <v>13243.956430491937</v>
      </c>
      <c r="AD25" s="322">
        <v>14004.765189317</v>
      </c>
      <c r="AE25" s="322">
        <v>14521.426996425998</v>
      </c>
      <c r="AF25" s="322">
        <v>14687.008975935645</v>
      </c>
      <c r="AG25" s="322">
        <v>15383.123196876</v>
      </c>
      <c r="AH25" s="322">
        <v>15914.886450326998</v>
      </c>
      <c r="AI25" s="322">
        <v>16046.326250755001</v>
      </c>
      <c r="AJ25" s="322">
        <v>16036.199347809999</v>
      </c>
      <c r="AK25" s="322">
        <v>15962.273039191001</v>
      </c>
      <c r="AL25" s="322">
        <v>15372.819086537454</v>
      </c>
      <c r="AM25" s="322">
        <v>15513.632135782998</v>
      </c>
      <c r="AN25" s="322">
        <v>15050.128656917912</v>
      </c>
      <c r="AO25" s="322">
        <v>14880.798944062957</v>
      </c>
      <c r="AP25" s="322">
        <v>14947.236429887678</v>
      </c>
      <c r="AQ25" s="322">
        <v>15343.8</v>
      </c>
      <c r="AR25" s="322">
        <v>15467.599678969</v>
      </c>
      <c r="AS25" s="322">
        <v>16016.668361331002</v>
      </c>
      <c r="AT25" s="322">
        <v>16480.565404161003</v>
      </c>
      <c r="AU25" s="322">
        <v>16593.400000000001</v>
      </c>
      <c r="AV25" s="322">
        <v>16441.486217080001</v>
      </c>
      <c r="AW25" s="322">
        <v>16607.422859572001</v>
      </c>
      <c r="AX25" s="322">
        <v>17164.976292792999</v>
      </c>
      <c r="AY25" s="322">
        <v>17534.445712388999</v>
      </c>
      <c r="AZ25" s="322">
        <v>17985.530311111001</v>
      </c>
      <c r="BA25" s="322">
        <v>18825.041115253003</v>
      </c>
      <c r="BB25" s="322">
        <v>19695.131176014002</v>
      </c>
      <c r="BC25" s="322">
        <v>19663.886694338002</v>
      </c>
      <c r="BD25" s="322">
        <v>19598.259955658003</v>
      </c>
      <c r="BE25" s="322">
        <v>19655.071594138</v>
      </c>
      <c r="BF25" s="322">
        <v>20191.856720414999</v>
      </c>
      <c r="BG25" s="322">
        <v>20143.354915361</v>
      </c>
      <c r="BH25" s="322">
        <v>19903.986124313</v>
      </c>
      <c r="BI25" s="322">
        <v>20208.15818074</v>
      </c>
      <c r="BJ25" s="322">
        <v>20973.118594404001</v>
      </c>
      <c r="BK25" s="322">
        <v>21495.697456023998</v>
      </c>
      <c r="BL25" s="322">
        <v>21796.516922037998</v>
      </c>
      <c r="BM25" s="322">
        <v>21890.329525624002</v>
      </c>
      <c r="BN25" s="322">
        <v>22051.188659893</v>
      </c>
      <c r="BO25" s="322">
        <v>22279.689249437</v>
      </c>
      <c r="BP25" s="322">
        <v>22841.407605347998</v>
      </c>
    </row>
    <row r="26" spans="1:68" s="5" customFormat="1" ht="16.5" customHeight="1">
      <c r="A26" s="98"/>
      <c r="B26" s="66" t="s">
        <v>277</v>
      </c>
      <c r="C26" s="66"/>
      <c r="D26" s="13"/>
      <c r="E26" s="181">
        <v>9722.4181980489993</v>
      </c>
      <c r="F26" s="181">
        <v>10484.330089840001</v>
      </c>
      <c r="G26" s="181">
        <v>11881.246247323999</v>
      </c>
      <c r="H26" s="181">
        <v>12268.044487583</v>
      </c>
      <c r="I26" s="181">
        <v>13081.486118912</v>
      </c>
      <c r="J26" s="181">
        <v>14931.422510265</v>
      </c>
      <c r="K26" s="181">
        <v>15669.731593660001</v>
      </c>
      <c r="L26" s="181">
        <v>14940.637100021</v>
      </c>
      <c r="M26" s="181">
        <v>15625.115718986999</v>
      </c>
      <c r="N26" s="181">
        <v>16521.127911877</v>
      </c>
      <c r="O26" s="181">
        <v>18292.512636422001</v>
      </c>
      <c r="P26" s="181">
        <v>19509.178392089001</v>
      </c>
      <c r="Q26" s="181">
        <v>19990.374564410002</v>
      </c>
      <c r="R26" s="181">
        <v>21381.723549216</v>
      </c>
      <c r="S26" s="180"/>
      <c r="T26" s="181">
        <v>12090.406701541</v>
      </c>
      <c r="U26" s="181">
        <v>12037.184870998999</v>
      </c>
      <c r="V26" s="181">
        <v>11965.466988868</v>
      </c>
      <c r="W26" s="181">
        <v>11924.095476904</v>
      </c>
      <c r="X26" s="181">
        <v>12138.280820061645</v>
      </c>
      <c r="Y26" s="181">
        <v>12344.18812619189</v>
      </c>
      <c r="Z26" s="181">
        <v>12656.725900117</v>
      </c>
      <c r="AA26" s="181">
        <v>12740.161040113</v>
      </c>
      <c r="AB26" s="181">
        <v>12679.481269168999</v>
      </c>
      <c r="AC26" s="181">
        <v>13085.303804899046</v>
      </c>
      <c r="AD26" s="181">
        <v>13812.918688329</v>
      </c>
      <c r="AE26" s="181">
        <v>14313.675375704999</v>
      </c>
      <c r="AF26" s="181">
        <v>14481.84193287804</v>
      </c>
      <c r="AG26" s="181">
        <v>15182.360193174001</v>
      </c>
      <c r="AH26" s="181">
        <v>15729.496508361</v>
      </c>
      <c r="AI26" s="181">
        <v>15853.234564956001</v>
      </c>
      <c r="AJ26" s="181">
        <v>15850.460401341003</v>
      </c>
      <c r="AK26" s="181">
        <v>15789.486355382</v>
      </c>
      <c r="AL26" s="181">
        <v>15191.698691552368</v>
      </c>
      <c r="AM26" s="181">
        <v>15315.091024427</v>
      </c>
      <c r="AN26" s="181">
        <v>14858.233052764504</v>
      </c>
      <c r="AO26" s="181">
        <v>14683.957611344013</v>
      </c>
      <c r="AP26" s="181">
        <v>14754.702318752074</v>
      </c>
      <c r="AQ26" s="181">
        <v>15166.9</v>
      </c>
      <c r="AR26" s="181">
        <v>15178.302022522001</v>
      </c>
      <c r="AS26" s="181">
        <v>15836.323850110999</v>
      </c>
      <c r="AT26" s="181">
        <v>16309.125703082002</v>
      </c>
      <c r="AU26" s="181">
        <v>16428.3</v>
      </c>
      <c r="AV26" s="181">
        <v>16271.030796290997</v>
      </c>
      <c r="AW26" s="181">
        <v>16384.597361165001</v>
      </c>
      <c r="AX26" s="181">
        <v>16995.849611827998</v>
      </c>
      <c r="AY26" s="181">
        <v>17322.238414859999</v>
      </c>
      <c r="AZ26" s="181">
        <v>17802.359830788002</v>
      </c>
      <c r="BA26" s="181">
        <v>18605.133826058998</v>
      </c>
      <c r="BB26" s="181">
        <v>19413.897808233996</v>
      </c>
      <c r="BC26" s="181">
        <v>19398.347042978996</v>
      </c>
      <c r="BD26" s="181">
        <v>19346.023712515998</v>
      </c>
      <c r="BE26" s="181">
        <v>19398.698865696999</v>
      </c>
      <c r="BF26" s="181">
        <v>19889.461149588999</v>
      </c>
      <c r="BG26" s="181">
        <v>19836.619261786</v>
      </c>
      <c r="BH26" s="181">
        <v>19569.113831283001</v>
      </c>
      <c r="BI26" s="181">
        <v>19892.352229586002</v>
      </c>
      <c r="BJ26" s="181">
        <v>20657.162760682004</v>
      </c>
      <c r="BK26" s="181">
        <v>21128.327431053003</v>
      </c>
      <c r="BL26" s="181">
        <v>21343.561337055999</v>
      </c>
      <c r="BM26" s="181">
        <v>21477.978657839998</v>
      </c>
      <c r="BN26" s="181">
        <v>21571.103352999002</v>
      </c>
      <c r="BO26" s="181">
        <v>21747.870973866004</v>
      </c>
      <c r="BP26" s="181">
        <v>22338.181563489001</v>
      </c>
    </row>
    <row r="27" spans="1:68" s="5" customFormat="1" ht="16.5" customHeight="1">
      <c r="A27" s="98"/>
      <c r="B27" s="66" t="s">
        <v>286</v>
      </c>
      <c r="C27" s="66"/>
      <c r="D27" s="13"/>
      <c r="E27" s="181">
        <v>8483.8921430230002</v>
      </c>
      <c r="F27" s="181">
        <v>9270.8135569280003</v>
      </c>
      <c r="G27" s="181">
        <v>10649.250152767001</v>
      </c>
      <c r="H27" s="181">
        <v>11077.218458068</v>
      </c>
      <c r="I27" s="181">
        <v>11863.347024868001</v>
      </c>
      <c r="J27" s="181">
        <v>13676.331891979</v>
      </c>
      <c r="K27" s="181">
        <v>14432.334466030999</v>
      </c>
      <c r="L27" s="181">
        <v>13783.782302638001</v>
      </c>
      <c r="M27" s="181">
        <v>14307.817389430002</v>
      </c>
      <c r="N27" s="181">
        <v>15019.171928303</v>
      </c>
      <c r="O27" s="181">
        <v>16540.215610709001</v>
      </c>
      <c r="P27" s="181">
        <v>17695.876647767996</v>
      </c>
      <c r="Q27" s="181">
        <v>17893.570931714999</v>
      </c>
      <c r="R27" s="181">
        <v>19044.956069015003</v>
      </c>
      <c r="S27" s="180"/>
      <c r="T27" s="181">
        <v>10770.396693168001</v>
      </c>
      <c r="U27" s="181">
        <v>10799.838015748999</v>
      </c>
      <c r="V27" s="181">
        <v>10718.788287595</v>
      </c>
      <c r="W27" s="181">
        <v>10743.756856078999</v>
      </c>
      <c r="X27" s="181">
        <v>11001.837224261255</v>
      </c>
      <c r="Y27" s="181">
        <v>11220.166443909806</v>
      </c>
      <c r="Z27" s="181">
        <v>11335.044781523</v>
      </c>
      <c r="AA27" s="181">
        <v>11445.310754014999</v>
      </c>
      <c r="AB27" s="181">
        <v>11555.251183677001</v>
      </c>
      <c r="AC27" s="181">
        <v>11824.738124456087</v>
      </c>
      <c r="AD27" s="181">
        <v>12620.195296972999</v>
      </c>
      <c r="AE27" s="181">
        <v>13107.866618964001</v>
      </c>
      <c r="AF27" s="181">
        <v>13305.391470621038</v>
      </c>
      <c r="AG27" s="181">
        <v>13894.365795835</v>
      </c>
      <c r="AH27" s="181">
        <v>14381.313780671</v>
      </c>
      <c r="AI27" s="181">
        <v>14598.103915793001</v>
      </c>
      <c r="AJ27" s="181">
        <v>14629.130515728</v>
      </c>
      <c r="AK27" s="181">
        <v>14543.837036305</v>
      </c>
      <c r="AL27" s="181">
        <v>13964.00916749009</v>
      </c>
      <c r="AM27" s="181">
        <v>14125.574534818999</v>
      </c>
      <c r="AN27" s="181">
        <v>13691.62298754165</v>
      </c>
      <c r="AO27" s="181">
        <v>13527.790222224958</v>
      </c>
      <c r="AP27" s="181">
        <v>13626.618362761286</v>
      </c>
      <c r="AQ27" s="181">
        <v>14002.3</v>
      </c>
      <c r="AR27" s="181">
        <v>13886.491182663998</v>
      </c>
      <c r="AS27" s="181">
        <v>14421.743498809001</v>
      </c>
      <c r="AT27" s="181">
        <v>14912.813173781</v>
      </c>
      <c r="AU27" s="181">
        <v>14964.8</v>
      </c>
      <c r="AV27" s="181">
        <v>14792.129250275999</v>
      </c>
      <c r="AW27" s="181">
        <v>14907.333061204999</v>
      </c>
      <c r="AX27" s="181">
        <v>15408.784037051999</v>
      </c>
      <c r="AY27" s="181">
        <v>15737.952160847999</v>
      </c>
      <c r="AZ27" s="181">
        <v>16015.844901659002</v>
      </c>
      <c r="BA27" s="181">
        <v>16713.887221976001</v>
      </c>
      <c r="BB27" s="181">
        <v>17670.037966952998</v>
      </c>
      <c r="BC27" s="181">
        <v>17694.681391389</v>
      </c>
      <c r="BD27" s="181">
        <v>17581.94313082</v>
      </c>
      <c r="BE27" s="181">
        <v>17597.378145375998</v>
      </c>
      <c r="BF27" s="181">
        <v>17908.239531862</v>
      </c>
      <c r="BG27" s="181">
        <v>17785.356492226001</v>
      </c>
      <c r="BH27" s="181">
        <v>17592.994886754001</v>
      </c>
      <c r="BI27" s="181">
        <v>17740.438026946002</v>
      </c>
      <c r="BJ27" s="181">
        <v>18451.050946106003</v>
      </c>
      <c r="BK27" s="181">
        <v>18700.333938133001</v>
      </c>
      <c r="BL27" s="181">
        <v>19099.160002062003</v>
      </c>
      <c r="BM27" s="181">
        <v>19088.113755600003</v>
      </c>
      <c r="BN27" s="181">
        <v>19285.313967998001</v>
      </c>
      <c r="BO27" s="181">
        <v>19442.142863098001</v>
      </c>
      <c r="BP27" s="181">
        <v>19941.437755375999</v>
      </c>
    </row>
    <row r="28" spans="1:68" s="5" customFormat="1" ht="16.5" customHeight="1">
      <c r="A28" s="98"/>
      <c r="B28" s="66" t="s">
        <v>278</v>
      </c>
      <c r="C28" s="66"/>
      <c r="D28" s="13"/>
      <c r="E28" s="181">
        <v>8031.7767239469995</v>
      </c>
      <c r="F28" s="181">
        <v>8684.0434920489988</v>
      </c>
      <c r="G28" s="181">
        <v>9987.4208034380008</v>
      </c>
      <c r="H28" s="181">
        <v>10801.690488848002</v>
      </c>
      <c r="I28" s="181">
        <v>11623.860311683999</v>
      </c>
      <c r="J28" s="181">
        <v>13348.632843017002</v>
      </c>
      <c r="K28" s="181">
        <v>14152.120727015999</v>
      </c>
      <c r="L28" s="181">
        <v>13605.350881902001</v>
      </c>
      <c r="M28" s="181">
        <v>14156.543906540002</v>
      </c>
      <c r="N28" s="181">
        <v>14849.169061761</v>
      </c>
      <c r="O28" s="181">
        <v>16398.559088369002</v>
      </c>
      <c r="P28" s="181">
        <v>17532.036881499</v>
      </c>
      <c r="Q28" s="181">
        <v>17498.79988246</v>
      </c>
      <c r="R28" s="181">
        <v>18792.701871888003</v>
      </c>
      <c r="S28" s="180"/>
      <c r="T28" s="181">
        <v>9988.3446022789994</v>
      </c>
      <c r="U28" s="181">
        <v>10258.713654666999</v>
      </c>
      <c r="V28" s="181">
        <v>10229.545930384</v>
      </c>
      <c r="W28" s="181">
        <v>10400.722336823001</v>
      </c>
      <c r="X28" s="181">
        <v>10821.76955356321</v>
      </c>
      <c r="Y28" s="181">
        <v>10963.92126147184</v>
      </c>
      <c r="Z28" s="181">
        <v>11011.850355279999</v>
      </c>
      <c r="AA28" s="181">
        <v>11145.241508786001</v>
      </c>
      <c r="AB28" s="181">
        <v>11273.398854128</v>
      </c>
      <c r="AC28" s="181">
        <v>11608.220746777453</v>
      </c>
      <c r="AD28" s="181">
        <v>12459.568395079001</v>
      </c>
      <c r="AE28" s="181">
        <v>12945.493266488998</v>
      </c>
      <c r="AF28" s="181">
        <v>13036.019732647135</v>
      </c>
      <c r="AG28" s="181">
        <v>13451.711005071998</v>
      </c>
      <c r="AH28" s="181">
        <v>13949.145495426001</v>
      </c>
      <c r="AI28" s="181">
        <v>14167.458549629999</v>
      </c>
      <c r="AJ28" s="181">
        <v>14252.502270351999</v>
      </c>
      <c r="AK28" s="181">
        <v>14342.172371589</v>
      </c>
      <c r="AL28" s="181">
        <v>13847.774251154697</v>
      </c>
      <c r="AM28" s="181">
        <v>13913.636756033</v>
      </c>
      <c r="AN28" s="181">
        <v>13518.943867659671</v>
      </c>
      <c r="AO28" s="181">
        <v>13356.962807956574</v>
      </c>
      <c r="AP28" s="181">
        <v>13454.007217878392</v>
      </c>
      <c r="AQ28" s="181">
        <v>13860.9</v>
      </c>
      <c r="AR28" s="181">
        <v>13745.119814272999</v>
      </c>
      <c r="AS28" s="181">
        <v>14278.441202498001</v>
      </c>
      <c r="AT28" s="181">
        <v>14733.986794660999</v>
      </c>
      <c r="AU28" s="181">
        <v>14785.7</v>
      </c>
      <c r="AV28" s="181">
        <v>14611.556905538999</v>
      </c>
      <c r="AW28" s="181">
        <v>14733.416625444001</v>
      </c>
      <c r="AX28" s="181">
        <v>15262.000223678002</v>
      </c>
      <c r="AY28" s="181">
        <v>15617.353077481001</v>
      </c>
      <c r="AZ28" s="181">
        <v>15935.046952819001</v>
      </c>
      <c r="BA28" s="181">
        <v>16581.971144894</v>
      </c>
      <c r="BB28" s="181">
        <v>17437.844263528001</v>
      </c>
      <c r="BC28" s="181">
        <v>17568.355813359998</v>
      </c>
      <c r="BD28" s="181">
        <v>17455.898879334</v>
      </c>
      <c r="BE28" s="181">
        <v>17461.880448183998</v>
      </c>
      <c r="BF28" s="181">
        <v>17641.974340137</v>
      </c>
      <c r="BG28" s="181">
        <v>17411.810231407999</v>
      </c>
      <c r="BH28" s="181">
        <v>17208.299784923998</v>
      </c>
      <c r="BI28" s="181">
        <v>17366.522072596999</v>
      </c>
      <c r="BJ28" s="181">
        <v>18004.464291472999</v>
      </c>
      <c r="BK28" s="181">
        <v>18416.897356655998</v>
      </c>
      <c r="BL28" s="181">
        <v>18883.829368168997</v>
      </c>
      <c r="BM28" s="181">
        <v>18886.418422784998</v>
      </c>
      <c r="BN28" s="181">
        <v>18976.483192834003</v>
      </c>
      <c r="BO28" s="181">
        <v>19158.547238060004</v>
      </c>
      <c r="BP28" s="181">
        <v>19739.896629347997</v>
      </c>
    </row>
    <row r="29" spans="1:68" s="5" customFormat="1" ht="16.5" customHeight="1">
      <c r="A29" s="98"/>
      <c r="B29" s="66" t="s">
        <v>279</v>
      </c>
      <c r="C29" s="66"/>
      <c r="D29" s="13"/>
      <c r="E29" s="181">
        <v>452.11541907600002</v>
      </c>
      <c r="F29" s="181">
        <v>586.77006487799986</v>
      </c>
      <c r="G29" s="181">
        <v>661.82934932900002</v>
      </c>
      <c r="H29" s="181">
        <v>275.52796922000005</v>
      </c>
      <c r="I29" s="181">
        <v>239.48671318399997</v>
      </c>
      <c r="J29" s="181">
        <v>327.69904896200001</v>
      </c>
      <c r="K29" s="181">
        <v>280.21373901499999</v>
      </c>
      <c r="L29" s="181">
        <v>178.43142073600001</v>
      </c>
      <c r="M29" s="181">
        <v>151.27348289000003</v>
      </c>
      <c r="N29" s="181">
        <v>170.00286654199999</v>
      </c>
      <c r="O29" s="181">
        <v>141.65652233999998</v>
      </c>
      <c r="P29" s="181">
        <v>163.83976626899999</v>
      </c>
      <c r="Q29" s="181">
        <v>394.77104925500004</v>
      </c>
      <c r="R29" s="181">
        <v>252.254197127</v>
      </c>
      <c r="S29" s="180"/>
      <c r="T29" s="181">
        <v>782.05209088800007</v>
      </c>
      <c r="U29" s="181">
        <v>541.12436108199995</v>
      </c>
      <c r="V29" s="181">
        <v>489.24235721100001</v>
      </c>
      <c r="W29" s="181">
        <v>343.03451925499996</v>
      </c>
      <c r="X29" s="181">
        <v>180.06767069804397</v>
      </c>
      <c r="Y29" s="181">
        <v>256.24518243796751</v>
      </c>
      <c r="Z29" s="181">
        <v>323.19442624300007</v>
      </c>
      <c r="AA29" s="181">
        <v>300.06924522899999</v>
      </c>
      <c r="AB29" s="181">
        <v>281.85232954900005</v>
      </c>
      <c r="AC29" s="181">
        <v>216.51737767863037</v>
      </c>
      <c r="AD29" s="181">
        <v>160.62690189400001</v>
      </c>
      <c r="AE29" s="181">
        <v>162.37335247499999</v>
      </c>
      <c r="AF29" s="181">
        <v>269.37173797390108</v>
      </c>
      <c r="AG29" s="181">
        <v>442.65479076299999</v>
      </c>
      <c r="AH29" s="181">
        <v>432.16828524499999</v>
      </c>
      <c r="AI29" s="181">
        <v>430.64536616300001</v>
      </c>
      <c r="AJ29" s="181">
        <v>376.628245376</v>
      </c>
      <c r="AK29" s="181">
        <v>201.664664716</v>
      </c>
      <c r="AL29" s="181">
        <v>116.23491633539138</v>
      </c>
      <c r="AM29" s="181">
        <v>211.937778786</v>
      </c>
      <c r="AN29" s="181">
        <v>172.67911988197804</v>
      </c>
      <c r="AO29" s="181">
        <v>170.82741426838044</v>
      </c>
      <c r="AP29" s="181">
        <v>172.61114488289127</v>
      </c>
      <c r="AQ29" s="181">
        <v>141.4</v>
      </c>
      <c r="AR29" s="181">
        <v>141.37136839099998</v>
      </c>
      <c r="AS29" s="181">
        <v>143.30229631100002</v>
      </c>
      <c r="AT29" s="181">
        <v>178.82637912000001</v>
      </c>
      <c r="AU29" s="181">
        <v>179.1</v>
      </c>
      <c r="AV29" s="181">
        <v>180.57234473700001</v>
      </c>
      <c r="AW29" s="181">
        <v>173.916435761</v>
      </c>
      <c r="AX29" s="181">
        <v>146.78381337399998</v>
      </c>
      <c r="AY29" s="181">
        <v>120.59908336700001</v>
      </c>
      <c r="AZ29" s="181">
        <v>80.797948839999989</v>
      </c>
      <c r="BA29" s="181">
        <v>131.91607708199999</v>
      </c>
      <c r="BB29" s="181">
        <v>232.19370342500002</v>
      </c>
      <c r="BC29" s="181">
        <v>126.32557802900001</v>
      </c>
      <c r="BD29" s="181">
        <v>126.04425148599998</v>
      </c>
      <c r="BE29" s="181">
        <v>135.49769719199998</v>
      </c>
      <c r="BF29" s="181">
        <v>266.26519172499997</v>
      </c>
      <c r="BG29" s="181">
        <v>373.54626081800001</v>
      </c>
      <c r="BH29" s="181">
        <v>384.69510183</v>
      </c>
      <c r="BI29" s="181">
        <v>373.915954349</v>
      </c>
      <c r="BJ29" s="181">
        <v>446.58665463300002</v>
      </c>
      <c r="BK29" s="181">
        <v>283.436581477</v>
      </c>
      <c r="BL29" s="181">
        <v>215.330633893</v>
      </c>
      <c r="BM29" s="181">
        <v>201.695332815</v>
      </c>
      <c r="BN29" s="181">
        <v>308.83077516399999</v>
      </c>
      <c r="BO29" s="181">
        <v>283.59562503799998</v>
      </c>
      <c r="BP29" s="181">
        <v>201.54112602800001</v>
      </c>
    </row>
    <row r="30" spans="1:68" s="5" customFormat="1" ht="16.5" customHeight="1">
      <c r="A30" s="98"/>
      <c r="B30" s="66" t="s">
        <v>287</v>
      </c>
      <c r="C30" s="66"/>
      <c r="D30" s="13"/>
      <c r="E30" s="181">
        <v>415.73705384000004</v>
      </c>
      <c r="F30" s="181">
        <v>419.25848615900003</v>
      </c>
      <c r="G30" s="181">
        <v>467.976982658</v>
      </c>
      <c r="H30" s="181">
        <v>374.03411107699998</v>
      </c>
      <c r="I30" s="181">
        <v>386.13491407800001</v>
      </c>
      <c r="J30" s="181">
        <v>239.44211896900001</v>
      </c>
      <c r="K30" s="181">
        <v>221.18865709799996</v>
      </c>
      <c r="L30" s="181">
        <v>206.74417043299999</v>
      </c>
      <c r="M30" s="181">
        <v>324.40990783600006</v>
      </c>
      <c r="N30" s="181">
        <v>391.86060336899999</v>
      </c>
      <c r="O30" s="181">
        <v>335.62648984800001</v>
      </c>
      <c r="P30" s="181">
        <v>333.98011831299999</v>
      </c>
      <c r="Q30" s="181">
        <v>496.08971093600002</v>
      </c>
      <c r="R30" s="181">
        <v>725.17612624899994</v>
      </c>
      <c r="S30" s="180"/>
      <c r="T30" s="181">
        <v>550.44445159600002</v>
      </c>
      <c r="U30" s="181">
        <v>473.51071405800002</v>
      </c>
      <c r="V30" s="181">
        <v>430.44559668600004</v>
      </c>
      <c r="W30" s="181">
        <v>355.74036965900001</v>
      </c>
      <c r="X30" s="181">
        <v>309.49803160468139</v>
      </c>
      <c r="Y30" s="181">
        <v>322.42466034308683</v>
      </c>
      <c r="Z30" s="181">
        <v>507.37421354299994</v>
      </c>
      <c r="AA30" s="181">
        <v>469.19781693899995</v>
      </c>
      <c r="AB30" s="181">
        <v>258.189889795</v>
      </c>
      <c r="AC30" s="181">
        <v>473.11934909580441</v>
      </c>
      <c r="AD30" s="181">
        <v>343.54475133599999</v>
      </c>
      <c r="AE30" s="181">
        <v>288.522094993</v>
      </c>
      <c r="AF30" s="181">
        <v>228.25150446499998</v>
      </c>
      <c r="AG30" s="181">
        <v>215.30241631199996</v>
      </c>
      <c r="AH30" s="181">
        <v>226.63777899300004</v>
      </c>
      <c r="AI30" s="181">
        <v>247.23802515799997</v>
      </c>
      <c r="AJ30" s="181">
        <v>201.91946476300001</v>
      </c>
      <c r="AK30" s="181">
        <v>211.18056855099999</v>
      </c>
      <c r="AL30" s="181">
        <v>224.77341278634785</v>
      </c>
      <c r="AM30" s="181">
        <v>246.73122777899999</v>
      </c>
      <c r="AN30" s="181">
        <v>216.23724725153846</v>
      </c>
      <c r="AO30" s="181">
        <v>198.76361975583694</v>
      </c>
      <c r="AP30" s="181">
        <v>195.354491711337</v>
      </c>
      <c r="AQ30" s="181">
        <v>204.5</v>
      </c>
      <c r="AR30" s="181">
        <v>282.741901848</v>
      </c>
      <c r="AS30" s="181">
        <v>408.70564405700003</v>
      </c>
      <c r="AT30" s="181">
        <v>399.90166906799999</v>
      </c>
      <c r="AU30" s="181">
        <v>396.4</v>
      </c>
      <c r="AV30" s="181">
        <v>450.61745683099997</v>
      </c>
      <c r="AW30" s="181">
        <v>356.22399862200001</v>
      </c>
      <c r="AX30" s="181">
        <v>364.94554425199999</v>
      </c>
      <c r="AY30" s="181">
        <v>326.03483133100002</v>
      </c>
      <c r="AZ30" s="181">
        <v>343.80375031099999</v>
      </c>
      <c r="BA30" s="181">
        <v>344.79424528700002</v>
      </c>
      <c r="BB30" s="181">
        <v>327.75350141399997</v>
      </c>
      <c r="BC30" s="181">
        <v>322.59999431699998</v>
      </c>
      <c r="BD30" s="181">
        <v>350.25832713599999</v>
      </c>
      <c r="BE30" s="181">
        <v>344.25571370599999</v>
      </c>
      <c r="BF30" s="181">
        <v>318.73598115200002</v>
      </c>
      <c r="BG30" s="181">
        <v>312.28965311299999</v>
      </c>
      <c r="BH30" s="181">
        <v>456.53590280600002</v>
      </c>
      <c r="BI30" s="181">
        <v>578.95754957700001</v>
      </c>
      <c r="BJ30" s="181">
        <v>634.14797883100005</v>
      </c>
      <c r="BK30" s="181">
        <v>693.429617044</v>
      </c>
      <c r="BL30" s="181">
        <v>609.83367367400001</v>
      </c>
      <c r="BM30" s="181">
        <v>866.4718867150001</v>
      </c>
      <c r="BN30" s="181">
        <v>729.02546374799999</v>
      </c>
      <c r="BO30" s="181">
        <v>876.94366013500007</v>
      </c>
      <c r="BP30" s="181">
        <v>955.55834438799991</v>
      </c>
    </row>
    <row r="31" spans="1:68" s="5" customFormat="1" ht="16.5" customHeight="1">
      <c r="A31" s="98"/>
      <c r="B31" s="66" t="s">
        <v>281</v>
      </c>
      <c r="C31" s="66"/>
      <c r="D31" s="13"/>
      <c r="E31" s="181">
        <v>307.00577968799996</v>
      </c>
      <c r="F31" s="181">
        <v>277.669266107</v>
      </c>
      <c r="G31" s="181">
        <v>362.83650963000002</v>
      </c>
      <c r="H31" s="181">
        <v>252.57673045199999</v>
      </c>
      <c r="I31" s="181">
        <v>283.74382693099994</v>
      </c>
      <c r="J31" s="181">
        <v>221.98046760900002</v>
      </c>
      <c r="K31" s="181">
        <v>202.37929559600002</v>
      </c>
      <c r="L31" s="181">
        <v>197.85447723199999</v>
      </c>
      <c r="M31" s="181">
        <v>309.39897887499995</v>
      </c>
      <c r="N31" s="181">
        <v>357.20690473900004</v>
      </c>
      <c r="O31" s="181">
        <v>309.84018847900001</v>
      </c>
      <c r="P31" s="181">
        <v>327.17244708100003</v>
      </c>
      <c r="Q31" s="181">
        <v>454.15173279400005</v>
      </c>
      <c r="R31" s="181">
        <v>655.915852277</v>
      </c>
      <c r="S31" s="180"/>
      <c r="T31" s="181">
        <v>443.67526040799993</v>
      </c>
      <c r="U31" s="181">
        <v>371.384142553</v>
      </c>
      <c r="V31" s="181">
        <v>331.12709679500006</v>
      </c>
      <c r="W31" s="181">
        <v>283.78903692400002</v>
      </c>
      <c r="X31" s="181">
        <v>230.89932976782416</v>
      </c>
      <c r="Y31" s="181">
        <v>225.35561492068473</v>
      </c>
      <c r="Z31" s="181">
        <v>270.70584467499998</v>
      </c>
      <c r="AA31" s="181">
        <v>292.28486868599998</v>
      </c>
      <c r="AB31" s="181">
        <v>204.32396162000003</v>
      </c>
      <c r="AC31" s="181">
        <v>327.90197451804346</v>
      </c>
      <c r="AD31" s="181">
        <v>309.69408090499996</v>
      </c>
      <c r="AE31" s="181">
        <v>266.73015511400001</v>
      </c>
      <c r="AF31" s="181">
        <v>212.50365726476917</v>
      </c>
      <c r="AG31" s="181">
        <v>198.81506847099999</v>
      </c>
      <c r="AH31" s="181">
        <v>210.74280007199999</v>
      </c>
      <c r="AI31" s="181">
        <v>223.678462744</v>
      </c>
      <c r="AJ31" s="181">
        <v>181.07110493599998</v>
      </c>
      <c r="AK31" s="181">
        <v>196.14996921000002</v>
      </c>
      <c r="AL31" s="181">
        <v>208.84906009680444</v>
      </c>
      <c r="AM31" s="181">
        <v>231.87964228800001</v>
      </c>
      <c r="AN31" s="181">
        <v>203.07947466021977</v>
      </c>
      <c r="AO31" s="181">
        <v>189.90966684428258</v>
      </c>
      <c r="AP31" s="181">
        <v>189.07749742534781</v>
      </c>
      <c r="AQ31" s="181">
        <v>204.5</v>
      </c>
      <c r="AR31" s="181">
        <v>274.33530844199998</v>
      </c>
      <c r="AS31" s="181">
        <v>383.37955710099999</v>
      </c>
      <c r="AT31" s="181">
        <v>373.88427776399999</v>
      </c>
      <c r="AU31" s="181">
        <v>390.8</v>
      </c>
      <c r="AV31" s="181">
        <v>389.91306122700001</v>
      </c>
      <c r="AW31" s="181">
        <v>326.92508557899998</v>
      </c>
      <c r="AX31" s="181">
        <v>322.23902251300001</v>
      </c>
      <c r="AY31" s="181">
        <v>304.87816466499999</v>
      </c>
      <c r="AZ31" s="181">
        <v>299.45320086100003</v>
      </c>
      <c r="BA31" s="181">
        <v>310.09859311399998</v>
      </c>
      <c r="BB31" s="181">
        <v>324.710023154</v>
      </c>
      <c r="BC31" s="181">
        <v>322.59999431699998</v>
      </c>
      <c r="BD31" s="181">
        <v>342.42316230099993</v>
      </c>
      <c r="BE31" s="181">
        <v>324.99701805400002</v>
      </c>
      <c r="BF31" s="181">
        <v>318.73598115200002</v>
      </c>
      <c r="BG31" s="181">
        <v>307.01492783900005</v>
      </c>
      <c r="BH31" s="181">
        <v>380.21941929000002</v>
      </c>
      <c r="BI31" s="181">
        <v>505.32168001200006</v>
      </c>
      <c r="BJ31" s="181">
        <v>621.64797883100005</v>
      </c>
      <c r="BK31" s="181">
        <v>579.74072815600005</v>
      </c>
      <c r="BL31" s="181">
        <v>596.35015719099988</v>
      </c>
      <c r="BM31" s="181">
        <v>805.16753888899996</v>
      </c>
      <c r="BN31" s="181">
        <v>640.10155070499991</v>
      </c>
      <c r="BO31" s="181">
        <v>687.80810458000008</v>
      </c>
      <c r="BP31" s="181">
        <v>820.52537735600004</v>
      </c>
    </row>
    <row r="32" spans="1:68" s="5" customFormat="1" ht="16.5" customHeight="1">
      <c r="A32" s="98"/>
      <c r="B32" s="66" t="s">
        <v>271</v>
      </c>
      <c r="C32" s="66"/>
      <c r="D32" s="13"/>
      <c r="E32" s="181">
        <v>93.577676722999996</v>
      </c>
      <c r="F32" s="181">
        <v>123.838098926</v>
      </c>
      <c r="G32" s="181">
        <v>92.216896773999991</v>
      </c>
      <c r="H32" s="181">
        <v>113.58071968900001</v>
      </c>
      <c r="I32" s="181">
        <v>99.162215978999996</v>
      </c>
      <c r="J32" s="181">
        <v>17.148009180999999</v>
      </c>
      <c r="K32" s="181">
        <v>18.419945204999998</v>
      </c>
      <c r="L32" s="181">
        <v>8.6958904100000005</v>
      </c>
      <c r="M32" s="181">
        <v>15.010928960999999</v>
      </c>
      <c r="N32" s="181">
        <v>34.653698629999994</v>
      </c>
      <c r="O32" s="181">
        <v>25.786301369</v>
      </c>
      <c r="P32" s="181">
        <v>6.8076712319999997</v>
      </c>
      <c r="Q32" s="181">
        <v>41.937978141999999</v>
      </c>
      <c r="R32" s="181">
        <v>69.260273971999993</v>
      </c>
      <c r="S32" s="180"/>
      <c r="T32" s="181">
        <v>93.75431876399999</v>
      </c>
      <c r="U32" s="181">
        <v>93.391171669000002</v>
      </c>
      <c r="V32" s="181">
        <v>88.00260358300001</v>
      </c>
      <c r="W32" s="181">
        <v>61.783117789999991</v>
      </c>
      <c r="X32" s="181">
        <v>71.671681447615384</v>
      </c>
      <c r="Y32" s="181">
        <v>89.969756035956536</v>
      </c>
      <c r="Z32" s="181">
        <v>229.31675563300001</v>
      </c>
      <c r="AA32" s="181">
        <v>169.513886507</v>
      </c>
      <c r="AB32" s="181">
        <v>49.507253163000016</v>
      </c>
      <c r="AC32" s="181">
        <v>144.24909239291304</v>
      </c>
      <c r="AD32" s="181">
        <v>33.603596066000001</v>
      </c>
      <c r="AE32" s="181">
        <v>21.221526516000004</v>
      </c>
      <c r="AF32" s="181">
        <v>15.641953864241753</v>
      </c>
      <c r="AG32" s="181">
        <v>16.44065475</v>
      </c>
      <c r="AH32" s="181">
        <v>15.360086153000001</v>
      </c>
      <c r="AI32" s="181">
        <v>23.110333333</v>
      </c>
      <c r="AJ32" s="181">
        <v>20.768681317999999</v>
      </c>
      <c r="AK32" s="181">
        <v>14.828260868999999</v>
      </c>
      <c r="AL32" s="181">
        <v>15.100000000336939</v>
      </c>
      <c r="AM32" s="181">
        <v>14.077777777</v>
      </c>
      <c r="AN32" s="181">
        <v>13.127472528241759</v>
      </c>
      <c r="AO32" s="181">
        <v>8.7354793745869603</v>
      </c>
      <c r="AP32" s="181">
        <v>6.1491890764130428</v>
      </c>
      <c r="AQ32" s="181">
        <v>0.1</v>
      </c>
      <c r="AR32" s="181">
        <v>8.4065934060000007</v>
      </c>
      <c r="AS32" s="181">
        <v>25.326086956000001</v>
      </c>
      <c r="AT32" s="181">
        <v>26.017391304</v>
      </c>
      <c r="AU32" s="181">
        <v>5.6</v>
      </c>
      <c r="AV32" s="181">
        <v>60.704395603999998</v>
      </c>
      <c r="AW32" s="181">
        <v>29.298913042999999</v>
      </c>
      <c r="AX32" s="181">
        <v>42.706521739000003</v>
      </c>
      <c r="AY32" s="181">
        <v>21.156666666</v>
      </c>
      <c r="AZ32" s="181">
        <v>44.350549450000003</v>
      </c>
      <c r="BA32" s="181">
        <v>34.695652172999999</v>
      </c>
      <c r="BB32" s="181">
        <v>3.0434782599999997</v>
      </c>
      <c r="BC32" s="181">
        <v>0</v>
      </c>
      <c r="BD32" s="181">
        <v>7.8351648349999987</v>
      </c>
      <c r="BE32" s="181">
        <v>19.258695651999997</v>
      </c>
      <c r="BF32" s="181">
        <v>0</v>
      </c>
      <c r="BG32" s="181">
        <v>5.2747252739999997</v>
      </c>
      <c r="BH32" s="181">
        <v>76.316483515999991</v>
      </c>
      <c r="BI32" s="181">
        <v>73.635869564999993</v>
      </c>
      <c r="BJ32" s="181">
        <v>12.5</v>
      </c>
      <c r="BK32" s="181">
        <v>113.68888888799999</v>
      </c>
      <c r="BL32" s="181">
        <v>13.483516482999999</v>
      </c>
      <c r="BM32" s="181">
        <v>61.304347826000004</v>
      </c>
      <c r="BN32" s="181">
        <v>88.923913042999999</v>
      </c>
      <c r="BO32" s="181">
        <v>189.135555555</v>
      </c>
      <c r="BP32" s="181">
        <v>135.03296703199999</v>
      </c>
    </row>
    <row r="33" spans="1:68" s="5" customFormat="1" ht="16.5" customHeight="1">
      <c r="A33" s="98"/>
      <c r="B33" s="66" t="s">
        <v>253</v>
      </c>
      <c r="C33" s="66"/>
      <c r="D33" s="13"/>
      <c r="E33" s="181">
        <v>15.153597428999998</v>
      </c>
      <c r="F33" s="181">
        <v>17.751121125000001</v>
      </c>
      <c r="G33" s="181">
        <v>12.923576252999998</v>
      </c>
      <c r="H33" s="181">
        <v>7.8766609360000004</v>
      </c>
      <c r="I33" s="181">
        <v>3.228871168</v>
      </c>
      <c r="J33" s="181">
        <v>0.31364217900000002</v>
      </c>
      <c r="K33" s="181">
        <v>0.38941629700000002</v>
      </c>
      <c r="L33" s="181">
        <v>0.19380279100000003</v>
      </c>
      <c r="M33" s="181">
        <v>0</v>
      </c>
      <c r="N33" s="181">
        <v>0</v>
      </c>
      <c r="O33" s="181">
        <v>0</v>
      </c>
      <c r="P33" s="181">
        <v>0</v>
      </c>
      <c r="Q33" s="181">
        <v>0</v>
      </c>
      <c r="R33" s="181">
        <v>0</v>
      </c>
      <c r="S33" s="180"/>
      <c r="T33" s="181">
        <v>13.014872423</v>
      </c>
      <c r="U33" s="181">
        <v>8.7353998340000008</v>
      </c>
      <c r="V33" s="181">
        <v>11.315896307999999</v>
      </c>
      <c r="W33" s="181">
        <v>10.168214944999999</v>
      </c>
      <c r="X33" s="181">
        <v>6.9270203892417586</v>
      </c>
      <c r="Y33" s="181">
        <v>7.099289386445653</v>
      </c>
      <c r="Z33" s="181">
        <v>7.3516132349999994</v>
      </c>
      <c r="AA33" s="181">
        <v>7.399061746000001</v>
      </c>
      <c r="AB33" s="181">
        <v>4.358675012</v>
      </c>
      <c r="AC33" s="181">
        <v>0.96828218484782536</v>
      </c>
      <c r="AD33" s="181">
        <v>0.24707436500000002</v>
      </c>
      <c r="AE33" s="181">
        <v>0.57041336300000001</v>
      </c>
      <c r="AF33" s="181">
        <v>0.10589333598901093</v>
      </c>
      <c r="AG33" s="181">
        <v>4.6693091000000006E-2</v>
      </c>
      <c r="AH33" s="181">
        <v>0.53489276799999996</v>
      </c>
      <c r="AI33" s="181">
        <v>0.44922908100000003</v>
      </c>
      <c r="AJ33" s="181">
        <v>7.9678509000000008E-2</v>
      </c>
      <c r="AK33" s="181">
        <v>0.20233847200000002</v>
      </c>
      <c r="AL33" s="181">
        <v>0.82435268920652172</v>
      </c>
      <c r="AM33" s="181">
        <v>0.77380771399999992</v>
      </c>
      <c r="AN33" s="181">
        <v>3.0300063076923116E-2</v>
      </c>
      <c r="AO33" s="181">
        <v>0.11847353696739131</v>
      </c>
      <c r="AP33" s="181">
        <v>0.12780520957608701</v>
      </c>
      <c r="AQ33" s="181">
        <v>0</v>
      </c>
      <c r="AR33" s="181">
        <v>0</v>
      </c>
      <c r="AS33" s="181">
        <v>0</v>
      </c>
      <c r="AT33" s="181">
        <v>0</v>
      </c>
      <c r="AU33" s="181">
        <v>0</v>
      </c>
      <c r="AV33" s="181">
        <v>0</v>
      </c>
      <c r="AW33" s="181">
        <v>0</v>
      </c>
      <c r="AX33" s="181">
        <v>0</v>
      </c>
      <c r="AY33" s="181">
        <v>0</v>
      </c>
      <c r="AZ33" s="181">
        <v>0</v>
      </c>
      <c r="BA33" s="181">
        <v>0</v>
      </c>
      <c r="BB33" s="181">
        <v>0</v>
      </c>
      <c r="BC33" s="181">
        <v>0</v>
      </c>
      <c r="BD33" s="181">
        <v>0</v>
      </c>
      <c r="BE33" s="181">
        <v>0</v>
      </c>
      <c r="BF33" s="181">
        <v>0</v>
      </c>
      <c r="BG33" s="181">
        <v>0</v>
      </c>
      <c r="BH33" s="181">
        <v>0</v>
      </c>
      <c r="BI33" s="181">
        <v>0</v>
      </c>
      <c r="BJ33" s="181">
        <v>0</v>
      </c>
      <c r="BK33" s="181">
        <v>0</v>
      </c>
      <c r="BL33" s="181">
        <v>0</v>
      </c>
      <c r="BM33" s="181">
        <v>0</v>
      </c>
      <c r="BN33" s="181">
        <v>0</v>
      </c>
      <c r="BO33" s="181">
        <v>0</v>
      </c>
      <c r="BP33" s="181">
        <v>0</v>
      </c>
    </row>
    <row r="34" spans="1:68" s="5" customFormat="1" ht="16.5" customHeight="1">
      <c r="A34" s="98"/>
      <c r="B34" s="66" t="s">
        <v>282</v>
      </c>
      <c r="C34" s="66"/>
      <c r="D34" s="13"/>
      <c r="E34" s="181">
        <v>0</v>
      </c>
      <c r="F34" s="181">
        <v>0</v>
      </c>
      <c r="G34" s="181">
        <v>0</v>
      </c>
      <c r="H34" s="181">
        <v>0</v>
      </c>
      <c r="I34" s="181">
        <v>0</v>
      </c>
      <c r="J34" s="181">
        <v>0</v>
      </c>
      <c r="K34" s="181">
        <v>0</v>
      </c>
      <c r="L34" s="181">
        <v>0</v>
      </c>
      <c r="M34" s="181">
        <v>0</v>
      </c>
      <c r="N34" s="181">
        <v>0</v>
      </c>
      <c r="O34" s="181">
        <v>0</v>
      </c>
      <c r="P34" s="181">
        <v>0</v>
      </c>
      <c r="Q34" s="181">
        <v>0</v>
      </c>
      <c r="R34" s="181">
        <v>0</v>
      </c>
      <c r="S34" s="180"/>
      <c r="T34" s="181">
        <v>0</v>
      </c>
      <c r="U34" s="181">
        <v>0</v>
      </c>
      <c r="V34" s="181">
        <v>0</v>
      </c>
      <c r="W34" s="181">
        <v>0</v>
      </c>
      <c r="X34" s="181">
        <v>0</v>
      </c>
      <c r="Y34" s="181">
        <v>0</v>
      </c>
      <c r="Z34" s="181">
        <v>0</v>
      </c>
      <c r="AA34" s="181">
        <v>0</v>
      </c>
      <c r="AB34" s="181">
        <v>0</v>
      </c>
      <c r="AC34" s="181">
        <v>0</v>
      </c>
      <c r="AD34" s="181">
        <v>0</v>
      </c>
      <c r="AE34" s="181">
        <v>0</v>
      </c>
      <c r="AF34" s="181">
        <v>0</v>
      </c>
      <c r="AG34" s="181">
        <v>0</v>
      </c>
      <c r="AH34" s="181">
        <v>0</v>
      </c>
      <c r="AI34" s="181">
        <v>0</v>
      </c>
      <c r="AJ34" s="181">
        <v>0</v>
      </c>
      <c r="AK34" s="181">
        <v>0</v>
      </c>
      <c r="AL34" s="181">
        <v>0</v>
      </c>
      <c r="AM34" s="181">
        <v>0</v>
      </c>
      <c r="AN34" s="181">
        <v>0</v>
      </c>
      <c r="AO34" s="181">
        <v>0</v>
      </c>
      <c r="AP34" s="181">
        <v>0</v>
      </c>
      <c r="AQ34" s="181">
        <v>0</v>
      </c>
      <c r="AR34" s="181">
        <v>0</v>
      </c>
      <c r="AS34" s="181">
        <v>0</v>
      </c>
      <c r="AT34" s="181">
        <v>0</v>
      </c>
      <c r="AU34" s="181">
        <v>0</v>
      </c>
      <c r="AV34" s="181">
        <v>0</v>
      </c>
      <c r="AW34" s="181">
        <v>0</v>
      </c>
      <c r="AX34" s="181">
        <v>0</v>
      </c>
      <c r="AY34" s="181">
        <v>0</v>
      </c>
      <c r="AZ34" s="181">
        <v>0</v>
      </c>
      <c r="BA34" s="181">
        <v>0</v>
      </c>
      <c r="BB34" s="181">
        <v>0</v>
      </c>
      <c r="BC34" s="181">
        <v>0</v>
      </c>
      <c r="BD34" s="181">
        <v>0</v>
      </c>
      <c r="BE34" s="181">
        <v>0</v>
      </c>
      <c r="BF34" s="181">
        <v>0</v>
      </c>
      <c r="BG34" s="181">
        <v>0</v>
      </c>
      <c r="BH34" s="181">
        <v>0</v>
      </c>
      <c r="BI34" s="181">
        <v>0</v>
      </c>
      <c r="BJ34" s="181">
        <v>0</v>
      </c>
      <c r="BK34" s="181">
        <v>0</v>
      </c>
      <c r="BL34" s="181">
        <v>0</v>
      </c>
      <c r="BM34" s="181">
        <v>0</v>
      </c>
      <c r="BN34" s="181">
        <v>0</v>
      </c>
      <c r="BO34" s="181">
        <v>0</v>
      </c>
      <c r="BP34" s="181">
        <v>0</v>
      </c>
    </row>
    <row r="35" spans="1:68" s="5" customFormat="1" ht="16.5" customHeight="1">
      <c r="A35" s="98"/>
      <c r="B35" s="66" t="s">
        <v>288</v>
      </c>
      <c r="C35" s="66"/>
      <c r="D35" s="13"/>
      <c r="E35" s="181">
        <v>818.79781420699987</v>
      </c>
      <c r="F35" s="181">
        <v>791.02564109599996</v>
      </c>
      <c r="G35" s="181">
        <v>759.79347945199993</v>
      </c>
      <c r="H35" s="181">
        <v>800.54794520500002</v>
      </c>
      <c r="I35" s="181">
        <v>806.89108089399997</v>
      </c>
      <c r="J35" s="181">
        <v>991.62011454599997</v>
      </c>
      <c r="K35" s="181">
        <v>997.42465753399995</v>
      </c>
      <c r="L35" s="181">
        <v>939.61643835600012</v>
      </c>
      <c r="M35" s="181">
        <v>972.24043715799996</v>
      </c>
      <c r="N35" s="181">
        <v>1079.863013698</v>
      </c>
      <c r="O35" s="181">
        <v>1383.698630136</v>
      </c>
      <c r="P35" s="181">
        <v>1440.3835616430001</v>
      </c>
      <c r="Q35" s="181">
        <v>1526.5973664119999</v>
      </c>
      <c r="R35" s="181">
        <v>1512.418444526</v>
      </c>
      <c r="S35" s="180"/>
      <c r="T35" s="181">
        <v>765.38461538500007</v>
      </c>
      <c r="U35" s="181">
        <v>760</v>
      </c>
      <c r="V35" s="181">
        <v>810.54347826100002</v>
      </c>
      <c r="W35" s="181">
        <v>811.77777777799997</v>
      </c>
      <c r="X35" s="181">
        <v>804.83516483458266</v>
      </c>
      <c r="Y35" s="181">
        <v>789.99999999972817</v>
      </c>
      <c r="Z35" s="181">
        <v>795.86956521699994</v>
      </c>
      <c r="AA35" s="181">
        <v>797.91208791200006</v>
      </c>
      <c r="AB35" s="181">
        <v>846.37362637199988</v>
      </c>
      <c r="AC35" s="181">
        <v>766.52173913013064</v>
      </c>
      <c r="AD35" s="181">
        <v>817.08843051600002</v>
      </c>
      <c r="AE35" s="181">
        <v>893.60721151300004</v>
      </c>
      <c r="AF35" s="181">
        <v>924.73651364236264</v>
      </c>
      <c r="AG35" s="181">
        <v>1044.6652219399998</v>
      </c>
      <c r="AH35" s="181">
        <v>1100.6138001449999</v>
      </c>
      <c r="AI35" s="181">
        <v>987.88888888800011</v>
      </c>
      <c r="AJ35" s="181">
        <v>1001.4285714280001</v>
      </c>
      <c r="AK35" s="181">
        <v>1015.217391304</v>
      </c>
      <c r="AL35" s="181">
        <v>985.00000000116268</v>
      </c>
      <c r="AM35" s="181">
        <v>928.44444444399994</v>
      </c>
      <c r="AN35" s="181">
        <v>940.2901098905495</v>
      </c>
      <c r="AO35" s="181">
        <v>947.58408982177184</v>
      </c>
      <c r="AP35" s="181">
        <v>922.90042476919587</v>
      </c>
      <c r="AQ35" s="181">
        <v>951.5</v>
      </c>
      <c r="AR35" s="181">
        <v>962.63736263700014</v>
      </c>
      <c r="AS35" s="181">
        <v>988.80434782599991</v>
      </c>
      <c r="AT35" s="181">
        <v>985.65217391300007</v>
      </c>
      <c r="AU35" s="181">
        <v>1049.8</v>
      </c>
      <c r="AV35" s="181">
        <v>1015.274725274</v>
      </c>
      <c r="AW35" s="181">
        <v>1063.04347826</v>
      </c>
      <c r="AX35" s="181">
        <v>1190</v>
      </c>
      <c r="AY35" s="181">
        <v>1236.6666666659999</v>
      </c>
      <c r="AZ35" s="181">
        <v>1415.1648351640001</v>
      </c>
      <c r="BA35" s="181">
        <v>1495.54347826</v>
      </c>
      <c r="BB35" s="181">
        <v>1384.5652173909998</v>
      </c>
      <c r="BC35" s="181">
        <v>1346.7777777770002</v>
      </c>
      <c r="BD35" s="181">
        <v>1379.5604395600001</v>
      </c>
      <c r="BE35" s="181">
        <v>1420.3260869559999</v>
      </c>
      <c r="BF35" s="181">
        <v>1612.1739130430001</v>
      </c>
      <c r="BG35" s="181">
        <v>1676.5934065930001</v>
      </c>
      <c r="BH35" s="181">
        <v>1444.285714285</v>
      </c>
      <c r="BI35" s="181">
        <v>1496.086956521</v>
      </c>
      <c r="BJ35" s="181">
        <v>1490.159088118</v>
      </c>
      <c r="BK35" s="181">
        <v>1636.7873078130001</v>
      </c>
      <c r="BL35" s="181">
        <v>1552.8277349539999</v>
      </c>
      <c r="BM35" s="181">
        <v>1411.9343589550001</v>
      </c>
      <c r="BN35" s="181">
        <v>1451.2672787420001</v>
      </c>
      <c r="BO35" s="181">
        <v>1334.2432487339997</v>
      </c>
      <c r="BP35" s="181">
        <v>1335.9117386970001</v>
      </c>
    </row>
    <row r="36" spans="1:68" s="7" customFormat="1" ht="16.5" customHeight="1">
      <c r="A36" s="98"/>
      <c r="B36" s="65" t="s">
        <v>289</v>
      </c>
      <c r="C36" s="65"/>
      <c r="D36" s="13"/>
      <c r="E36" s="247">
        <v>3.9911869789999996</v>
      </c>
      <c r="F36" s="247">
        <v>3.2324056569999997</v>
      </c>
      <c r="G36" s="247">
        <v>4.2256324459999997</v>
      </c>
      <c r="H36" s="247">
        <v>16.243973232999998</v>
      </c>
      <c r="I36" s="247">
        <v>25.113099072000001</v>
      </c>
      <c r="J36" s="247">
        <v>24.028384770999999</v>
      </c>
      <c r="K36" s="247">
        <v>18.783812997000002</v>
      </c>
      <c r="L36" s="247">
        <v>10.494188593999999</v>
      </c>
      <c r="M36" s="247">
        <v>20.647984563000001</v>
      </c>
      <c r="N36" s="247">
        <v>30.232366507000002</v>
      </c>
      <c r="O36" s="247">
        <v>32.971905728999999</v>
      </c>
      <c r="P36" s="247">
        <v>38.938064364999995</v>
      </c>
      <c r="Q36" s="247">
        <v>74.116555347000002</v>
      </c>
      <c r="R36" s="247">
        <v>99.172909426000004</v>
      </c>
      <c r="S36" s="180"/>
      <c r="T36" s="247">
        <v>4.1809413929999995</v>
      </c>
      <c r="U36" s="247">
        <v>3.8361411920000004</v>
      </c>
      <c r="V36" s="247">
        <v>5.6896263250000008</v>
      </c>
      <c r="W36" s="247">
        <v>12.820473388</v>
      </c>
      <c r="X36" s="247">
        <v>22.110399361131865</v>
      </c>
      <c r="Y36" s="247">
        <v>11.597021939271743</v>
      </c>
      <c r="Z36" s="247">
        <v>18.437339833999999</v>
      </c>
      <c r="AA36" s="247">
        <v>27.740381246999998</v>
      </c>
      <c r="AB36" s="247">
        <v>19.666569324999998</v>
      </c>
      <c r="AC36" s="247">
        <v>20.924592217021733</v>
      </c>
      <c r="AD36" s="247">
        <v>32.090209504000001</v>
      </c>
      <c r="AE36" s="247">
        <v>23.679450235000001</v>
      </c>
      <c r="AF36" s="247">
        <v>23.462444149648356</v>
      </c>
      <c r="AG36" s="247">
        <v>28.026759086999999</v>
      </c>
      <c r="AH36" s="247">
        <v>20.931148552</v>
      </c>
      <c r="AI36" s="247">
        <v>20.003735116999998</v>
      </c>
      <c r="AJ36" s="247">
        <v>17.981849422</v>
      </c>
      <c r="AK36" s="247">
        <v>19.251359221999998</v>
      </c>
      <c r="AL36" s="247">
        <v>17.916111274760858</v>
      </c>
      <c r="AM36" s="247">
        <v>14.340817384999999</v>
      </c>
      <c r="AN36" s="247">
        <v>10.28160917967033</v>
      </c>
      <c r="AO36" s="247">
        <v>9.721853454489132</v>
      </c>
      <c r="AP36" s="247">
        <v>9.8290395102608681</v>
      </c>
      <c r="AQ36" s="247">
        <v>8.5</v>
      </c>
      <c r="AR36" s="247">
        <v>46.431575373000001</v>
      </c>
      <c r="AS36" s="247">
        <v>17.070359418999999</v>
      </c>
      <c r="AT36" s="247">
        <v>10.758686320000001</v>
      </c>
      <c r="AU36" s="247">
        <v>17.3</v>
      </c>
      <c r="AV36" s="247">
        <v>13.009363909999999</v>
      </c>
      <c r="AW36" s="247">
        <v>57.996823077999998</v>
      </c>
      <c r="AX36" s="247">
        <v>32.120030524000001</v>
      </c>
      <c r="AY36" s="247">
        <v>21.584756015</v>
      </c>
      <c r="AZ36" s="247">
        <v>27.546343653999998</v>
      </c>
      <c r="BA36" s="247">
        <v>50.908880535999998</v>
      </c>
      <c r="BB36" s="247">
        <v>31.541122475999998</v>
      </c>
      <c r="BC36" s="247">
        <v>34.287879496000002</v>
      </c>
      <c r="BD36" s="247">
        <v>34.261814999999999</v>
      </c>
      <c r="BE36" s="247">
        <v>36.738919658999997</v>
      </c>
      <c r="BF36" s="247">
        <v>50.311723532000002</v>
      </c>
      <c r="BG36" s="247">
        <v>62.379709853999998</v>
      </c>
      <c r="BH36" s="247">
        <v>75.297327437999996</v>
      </c>
      <c r="BI36" s="247">
        <v>76.869696542000014</v>
      </c>
      <c r="BJ36" s="247">
        <v>81.804747627000012</v>
      </c>
      <c r="BK36" s="247">
        <v>97.776568062999999</v>
      </c>
      <c r="BL36" s="247">
        <v>81.739926365999992</v>
      </c>
      <c r="BM36" s="247">
        <v>111.45865657000002</v>
      </c>
      <c r="BN36" s="247">
        <v>105.496642511</v>
      </c>
      <c r="BO36" s="247">
        <v>94.541201899000015</v>
      </c>
      <c r="BP36" s="247">
        <v>105.27372502799999</v>
      </c>
    </row>
    <row r="37" spans="1:68" s="7" customFormat="1" ht="16.5" customHeight="1">
      <c r="A37" s="98"/>
      <c r="B37" s="66" t="s">
        <v>290</v>
      </c>
      <c r="C37" s="66"/>
      <c r="D37" s="13"/>
      <c r="E37" s="181">
        <v>368.30642677599997</v>
      </c>
      <c r="F37" s="181">
        <v>250.844439233</v>
      </c>
      <c r="G37" s="181">
        <v>182.12740082800002</v>
      </c>
      <c r="H37" s="181">
        <v>162.92908689999999</v>
      </c>
      <c r="I37" s="181">
        <v>172.09808031399999</v>
      </c>
      <c r="J37" s="181">
        <v>199.70936379400001</v>
      </c>
      <c r="K37" s="181">
        <v>183.123142739</v>
      </c>
      <c r="L37" s="181">
        <v>195.87449264499998</v>
      </c>
      <c r="M37" s="181">
        <v>204.33917976699999</v>
      </c>
      <c r="N37" s="181">
        <v>181.99137278899997</v>
      </c>
      <c r="O37" s="181">
        <v>224.307153228</v>
      </c>
      <c r="P37" s="181">
        <v>269.20205556299999</v>
      </c>
      <c r="Q37" s="181">
        <v>318.32898183100002</v>
      </c>
      <c r="R37" s="181">
        <v>428.45585904500001</v>
      </c>
      <c r="S37" s="180"/>
      <c r="T37" s="181">
        <v>190.26944768799999</v>
      </c>
      <c r="U37" s="181">
        <v>183.11553451699999</v>
      </c>
      <c r="V37" s="181">
        <v>156.64454302400003</v>
      </c>
      <c r="W37" s="181">
        <v>158.08165672299998</v>
      </c>
      <c r="X37" s="181">
        <v>161.78942065638461</v>
      </c>
      <c r="Y37" s="181">
        <v>162.30252836178255</v>
      </c>
      <c r="Z37" s="181">
        <v>169.42497526599999</v>
      </c>
      <c r="AA37" s="181">
        <v>167.87395777899999</v>
      </c>
      <c r="AB37" s="181">
        <v>169.94997353299999</v>
      </c>
      <c r="AC37" s="181">
        <v>158.65262559289133</v>
      </c>
      <c r="AD37" s="181">
        <v>191.84650098800003</v>
      </c>
      <c r="AE37" s="181">
        <v>207.75162072100002</v>
      </c>
      <c r="AF37" s="181">
        <v>205.16704305760442</v>
      </c>
      <c r="AG37" s="181">
        <v>200.76300370199999</v>
      </c>
      <c r="AH37" s="181">
        <v>185.38994196600001</v>
      </c>
      <c r="AI37" s="181">
        <v>193.091685799</v>
      </c>
      <c r="AJ37" s="181">
        <v>185.73894646899998</v>
      </c>
      <c r="AK37" s="181">
        <v>172.78668380900001</v>
      </c>
      <c r="AL37" s="181">
        <v>181.12039498507613</v>
      </c>
      <c r="AM37" s="181">
        <v>198.54111135600002</v>
      </c>
      <c r="AN37" s="181">
        <v>191.89560415340657</v>
      </c>
      <c r="AO37" s="181">
        <v>196.84133271894572</v>
      </c>
      <c r="AP37" s="181">
        <v>192.53411113559781</v>
      </c>
      <c r="AQ37" s="181">
        <v>176.9</v>
      </c>
      <c r="AR37" s="181">
        <v>289.29765644700001</v>
      </c>
      <c r="AS37" s="181">
        <v>180.34451121999999</v>
      </c>
      <c r="AT37" s="181">
        <v>171.439701079</v>
      </c>
      <c r="AU37" s="181">
        <v>165.1</v>
      </c>
      <c r="AV37" s="181">
        <v>170.45542078900002</v>
      </c>
      <c r="AW37" s="181">
        <v>222.825498407</v>
      </c>
      <c r="AX37" s="181">
        <v>169.12668096500002</v>
      </c>
      <c r="AY37" s="181">
        <v>212.20729752900002</v>
      </c>
      <c r="AZ37" s="181">
        <v>183.17048032299999</v>
      </c>
      <c r="BA37" s="181">
        <v>219.90728919400004</v>
      </c>
      <c r="BB37" s="181">
        <v>281.23336777999998</v>
      </c>
      <c r="BC37" s="181">
        <v>265.539651359</v>
      </c>
      <c r="BD37" s="181">
        <v>252.23624314200001</v>
      </c>
      <c r="BE37" s="181">
        <v>256.37272844100005</v>
      </c>
      <c r="BF37" s="181">
        <v>302.39557082599998</v>
      </c>
      <c r="BG37" s="181">
        <v>306.73565357500001</v>
      </c>
      <c r="BH37" s="181">
        <v>334.87229302999998</v>
      </c>
      <c r="BI37" s="181">
        <v>315.80595115400001</v>
      </c>
      <c r="BJ37" s="181">
        <v>315.95583372199997</v>
      </c>
      <c r="BK37" s="181">
        <v>367.37002497099996</v>
      </c>
      <c r="BL37" s="181">
        <v>452.955584982</v>
      </c>
      <c r="BM37" s="181">
        <v>412.350867784</v>
      </c>
      <c r="BN37" s="181">
        <v>480.08530689399993</v>
      </c>
      <c r="BO37" s="181">
        <v>531.81827557099996</v>
      </c>
      <c r="BP37" s="181">
        <v>503.22604185900002</v>
      </c>
    </row>
    <row r="38" spans="1:68" s="7" customFormat="1" ht="16.5" customHeight="1">
      <c r="A38" s="98"/>
      <c r="B38" s="66" t="s">
        <v>286</v>
      </c>
      <c r="C38" s="66"/>
      <c r="D38" s="13"/>
      <c r="E38" s="181">
        <v>19.834294518</v>
      </c>
      <c r="F38" s="181">
        <v>11.300676895</v>
      </c>
      <c r="G38" s="181">
        <v>14.812664290999999</v>
      </c>
      <c r="H38" s="181">
        <v>15.8164751</v>
      </c>
      <c r="I38" s="181">
        <v>26.973173291000002</v>
      </c>
      <c r="J38" s="181">
        <v>43.785176386000003</v>
      </c>
      <c r="K38" s="181">
        <v>43.815389754000009</v>
      </c>
      <c r="L38" s="181">
        <v>34.158933718999997</v>
      </c>
      <c r="M38" s="181">
        <v>42.637065835000001</v>
      </c>
      <c r="N38" s="181">
        <v>52.714866174999997</v>
      </c>
      <c r="O38" s="181">
        <v>53.229202856999997</v>
      </c>
      <c r="P38" s="181">
        <v>64.243794991000001</v>
      </c>
      <c r="Q38" s="181">
        <v>72.448676904999999</v>
      </c>
      <c r="R38" s="181">
        <v>118.10784871200001</v>
      </c>
      <c r="S38" s="180"/>
      <c r="T38" s="181">
        <v>14.768123394</v>
      </c>
      <c r="U38" s="181">
        <v>15.548460502000001</v>
      </c>
      <c r="V38" s="181">
        <v>14.713107685000001</v>
      </c>
      <c r="W38" s="181">
        <v>14.550541868</v>
      </c>
      <c r="X38" s="181">
        <v>15.934851468659337</v>
      </c>
      <c r="Y38" s="181">
        <v>15.251084546152175</v>
      </c>
      <c r="Z38" s="181">
        <v>17.503188931</v>
      </c>
      <c r="AA38" s="181">
        <v>19.117804515</v>
      </c>
      <c r="AB38" s="181">
        <v>28.289303196999992</v>
      </c>
      <c r="AC38" s="181">
        <v>28.321648901043481</v>
      </c>
      <c r="AD38" s="181">
        <v>32.092857868999999</v>
      </c>
      <c r="AE38" s="181">
        <v>39.256300388000007</v>
      </c>
      <c r="AF38" s="181">
        <v>43.299358605780206</v>
      </c>
      <c r="AG38" s="181">
        <v>44.958962749999998</v>
      </c>
      <c r="AH38" s="181">
        <v>47.522349346000006</v>
      </c>
      <c r="AI38" s="181">
        <v>50.508684410000001</v>
      </c>
      <c r="AJ38" s="181">
        <v>47.862974354999999</v>
      </c>
      <c r="AK38" s="181">
        <v>38.490010785999999</v>
      </c>
      <c r="AL38" s="181">
        <v>38.589391353847851</v>
      </c>
      <c r="AM38" s="181">
        <v>47.000900482999995</v>
      </c>
      <c r="AN38" s="181">
        <v>28.103505016813187</v>
      </c>
      <c r="AO38" s="181">
        <v>30.463454485326093</v>
      </c>
      <c r="AP38" s="181">
        <v>33.815362985206519</v>
      </c>
      <c r="AQ38" s="181">
        <v>33.4</v>
      </c>
      <c r="AR38" s="181">
        <v>32.402576476999997</v>
      </c>
      <c r="AS38" s="181">
        <v>46.900687863000002</v>
      </c>
      <c r="AT38" s="181">
        <v>57.627828004000001</v>
      </c>
      <c r="AU38" s="181">
        <v>56.5</v>
      </c>
      <c r="AV38" s="181">
        <v>56.562022261999992</v>
      </c>
      <c r="AW38" s="181">
        <v>46.607864378999999</v>
      </c>
      <c r="AX38" s="181">
        <v>51.348561218</v>
      </c>
      <c r="AY38" s="181">
        <v>50.985381415000006</v>
      </c>
      <c r="AZ38" s="181">
        <v>54.076688733000005</v>
      </c>
      <c r="BA38" s="181">
        <v>55.508038740000003</v>
      </c>
      <c r="BB38" s="181">
        <v>52.307135617999997</v>
      </c>
      <c r="BC38" s="181">
        <v>58.840313424000001</v>
      </c>
      <c r="BD38" s="181">
        <v>64.707081078000002</v>
      </c>
      <c r="BE38" s="181">
        <v>64.154347345999994</v>
      </c>
      <c r="BF38" s="181">
        <v>69.161006842999996</v>
      </c>
      <c r="BG38" s="181">
        <v>61.780915447999995</v>
      </c>
      <c r="BH38" s="181">
        <v>59.887996897999997</v>
      </c>
      <c r="BI38" s="181">
        <v>75.542098100000004</v>
      </c>
      <c r="BJ38" s="181">
        <v>92.331214114999995</v>
      </c>
      <c r="BK38" s="181">
        <v>91.428820467999998</v>
      </c>
      <c r="BL38" s="181">
        <v>106.22127338800001</v>
      </c>
      <c r="BM38" s="181">
        <v>122.433402288</v>
      </c>
      <c r="BN38" s="181">
        <v>151.63871792399999</v>
      </c>
      <c r="BO38" s="181">
        <v>158.334022777</v>
      </c>
      <c r="BP38" s="181">
        <v>163.3197768</v>
      </c>
    </row>
    <row r="39" spans="1:68" ht="16.5" customHeight="1">
      <c r="B39" s="66" t="s">
        <v>287</v>
      </c>
      <c r="C39" s="66"/>
      <c r="D39" s="10"/>
      <c r="E39" s="181">
        <v>348.09791116100007</v>
      </c>
      <c r="F39" s="181">
        <v>238.94374698800002</v>
      </c>
      <c r="G39" s="181">
        <v>166.75176559499999</v>
      </c>
      <c r="H39" s="181">
        <v>146.83305683500001</v>
      </c>
      <c r="I39" s="181">
        <v>144.54049356900003</v>
      </c>
      <c r="J39" s="181">
        <v>155.47089677600002</v>
      </c>
      <c r="K39" s="181">
        <v>138.98870405999998</v>
      </c>
      <c r="L39" s="181">
        <v>160.98040206299999</v>
      </c>
      <c r="M39" s="181">
        <v>160.754526871</v>
      </c>
      <c r="N39" s="181">
        <v>128.825056574</v>
      </c>
      <c r="O39" s="181">
        <v>170.21342987099999</v>
      </c>
      <c r="P39" s="181">
        <v>204.05156466800003</v>
      </c>
      <c r="Q39" s="181">
        <v>245.31389836100001</v>
      </c>
      <c r="R39" s="181">
        <v>309.40537952900002</v>
      </c>
      <c r="S39" s="180"/>
      <c r="T39" s="181">
        <v>174.59612579899999</v>
      </c>
      <c r="U39" s="181">
        <v>167.02457707599999</v>
      </c>
      <c r="V39" s="181">
        <v>141.81781619</v>
      </c>
      <c r="W39" s="181">
        <v>143.20042008600001</v>
      </c>
      <c r="X39" s="181">
        <v>145.56938051085714</v>
      </c>
      <c r="Y39" s="181">
        <v>146.88305644967394</v>
      </c>
      <c r="Z39" s="181">
        <v>151.58666431699999</v>
      </c>
      <c r="AA39" s="181">
        <v>148.222293243</v>
      </c>
      <c r="AB39" s="181">
        <v>141.182815801</v>
      </c>
      <c r="AC39" s="181">
        <v>129.77460525632614</v>
      </c>
      <c r="AD39" s="181">
        <v>158.98578303799999</v>
      </c>
      <c r="AE39" s="181">
        <v>168.22302350300001</v>
      </c>
      <c r="AF39" s="181">
        <v>161.69811805835167</v>
      </c>
      <c r="AG39" s="181">
        <v>155.260214671</v>
      </c>
      <c r="AH39" s="181">
        <v>137.047138206</v>
      </c>
      <c r="AI39" s="181">
        <v>142.10846728300001</v>
      </c>
      <c r="AJ39" s="181">
        <v>137.73050139100002</v>
      </c>
      <c r="AK39" s="181">
        <v>134.108203022</v>
      </c>
      <c r="AL39" s="181">
        <v>142.06178936778255</v>
      </c>
      <c r="AM39" s="181">
        <v>150.91820267899999</v>
      </c>
      <c r="AN39" s="181">
        <v>163.01496438340661</v>
      </c>
      <c r="AO39" s="181">
        <v>165.70072621443478</v>
      </c>
      <c r="AP39" s="181">
        <v>157.9496119943804</v>
      </c>
      <c r="AQ39" s="181">
        <v>141.4</v>
      </c>
      <c r="AR39" s="181">
        <v>255.75209115199999</v>
      </c>
      <c r="AS39" s="181">
        <v>133.147017272</v>
      </c>
      <c r="AT39" s="181">
        <v>113.574970947</v>
      </c>
      <c r="AU39" s="181">
        <v>108.1</v>
      </c>
      <c r="AV39" s="181">
        <v>113.537621973</v>
      </c>
      <c r="AW39" s="181">
        <v>175.632623892</v>
      </c>
      <c r="AX39" s="181">
        <v>117.443363887</v>
      </c>
      <c r="AY39" s="181">
        <v>160.21375329100002</v>
      </c>
      <c r="AZ39" s="181">
        <v>128.65930772199999</v>
      </c>
      <c r="BA39" s="181">
        <v>163.241013584</v>
      </c>
      <c r="BB39" s="181">
        <v>228.070585376</v>
      </c>
      <c r="BC39" s="181">
        <v>205.38505633</v>
      </c>
      <c r="BD39" s="181">
        <v>186.74353265300002</v>
      </c>
      <c r="BE39" s="181">
        <v>191.68409213599998</v>
      </c>
      <c r="BF39" s="181">
        <v>232.23443572300002</v>
      </c>
      <c r="BG39" s="181">
        <v>244.37445564399999</v>
      </c>
      <c r="BH39" s="181">
        <v>274.50991022899996</v>
      </c>
      <c r="BI39" s="181">
        <v>239.80108651800001</v>
      </c>
      <c r="BJ39" s="181">
        <v>222.877277671</v>
      </c>
      <c r="BK39" s="181">
        <v>275.03155005999997</v>
      </c>
      <c r="BL39" s="181">
        <v>345.750238244</v>
      </c>
      <c r="BM39" s="181">
        <v>289.01830961400003</v>
      </c>
      <c r="BN39" s="181">
        <v>327.46921584500001</v>
      </c>
      <c r="BO39" s="181">
        <v>372.34149349699999</v>
      </c>
      <c r="BP39" s="181">
        <v>339.21296063</v>
      </c>
    </row>
    <row r="40" spans="1:68" ht="16.5" customHeight="1">
      <c r="B40" s="66" t="s">
        <v>288</v>
      </c>
      <c r="C40" s="66"/>
      <c r="D40" s="10"/>
      <c r="E40" s="181">
        <v>0</v>
      </c>
      <c r="F40" s="181">
        <v>0</v>
      </c>
      <c r="G40" s="181">
        <v>0</v>
      </c>
      <c r="H40" s="181">
        <v>0</v>
      </c>
      <c r="I40" s="181">
        <v>0</v>
      </c>
      <c r="J40" s="181">
        <v>0</v>
      </c>
      <c r="K40" s="181">
        <v>0</v>
      </c>
      <c r="L40" s="181">
        <v>0</v>
      </c>
      <c r="M40" s="181">
        <v>0</v>
      </c>
      <c r="N40" s="181">
        <v>0</v>
      </c>
      <c r="O40" s="181">
        <v>0</v>
      </c>
      <c r="P40" s="181">
        <v>0</v>
      </c>
      <c r="Q40" s="181">
        <v>0</v>
      </c>
      <c r="R40" s="181">
        <v>0</v>
      </c>
      <c r="S40" s="180"/>
      <c r="T40" s="181">
        <v>0</v>
      </c>
      <c r="U40" s="181">
        <v>0</v>
      </c>
      <c r="V40" s="181">
        <v>0</v>
      </c>
      <c r="W40" s="181">
        <v>0</v>
      </c>
      <c r="X40" s="181">
        <v>0</v>
      </c>
      <c r="Y40" s="181">
        <v>0</v>
      </c>
      <c r="Z40" s="181">
        <v>0</v>
      </c>
      <c r="AA40" s="181">
        <v>0</v>
      </c>
      <c r="AB40" s="181">
        <v>0</v>
      </c>
      <c r="AC40" s="181">
        <v>0</v>
      </c>
      <c r="AD40" s="181">
        <v>0</v>
      </c>
      <c r="AE40" s="181">
        <v>0</v>
      </c>
      <c r="AF40" s="181">
        <v>0</v>
      </c>
      <c r="AG40" s="181">
        <v>0</v>
      </c>
      <c r="AH40" s="181">
        <v>0</v>
      </c>
      <c r="AI40" s="181">
        <v>0</v>
      </c>
      <c r="AJ40" s="181">
        <v>0</v>
      </c>
      <c r="AK40" s="181">
        <v>0</v>
      </c>
      <c r="AL40" s="181">
        <v>0</v>
      </c>
      <c r="AM40" s="181">
        <v>0</v>
      </c>
      <c r="AN40" s="181">
        <v>0</v>
      </c>
      <c r="AO40" s="181">
        <v>0</v>
      </c>
      <c r="AP40" s="181">
        <v>0</v>
      </c>
      <c r="AQ40" s="181">
        <v>0</v>
      </c>
      <c r="AR40" s="181">
        <v>0</v>
      </c>
      <c r="AS40" s="181">
        <v>0</v>
      </c>
      <c r="AT40" s="181">
        <v>0</v>
      </c>
      <c r="AU40" s="181">
        <v>0</v>
      </c>
      <c r="AV40" s="181">
        <v>0</v>
      </c>
      <c r="AW40" s="181">
        <v>0</v>
      </c>
      <c r="AX40" s="181">
        <v>0</v>
      </c>
      <c r="AY40" s="181">
        <v>0</v>
      </c>
      <c r="AZ40" s="181">
        <v>0</v>
      </c>
      <c r="BA40" s="181">
        <v>0</v>
      </c>
      <c r="BB40" s="181">
        <v>0</v>
      </c>
      <c r="BC40" s="181">
        <v>0</v>
      </c>
      <c r="BD40" s="181">
        <v>0</v>
      </c>
      <c r="BE40" s="181">
        <v>0</v>
      </c>
      <c r="BF40" s="181">
        <v>0</v>
      </c>
      <c r="BG40" s="181">
        <v>0</v>
      </c>
      <c r="BH40" s="181">
        <v>0</v>
      </c>
      <c r="BI40" s="181">
        <v>0</v>
      </c>
      <c r="BJ40" s="181">
        <v>0</v>
      </c>
      <c r="BK40" s="181">
        <v>0</v>
      </c>
      <c r="BL40" s="181">
        <v>0</v>
      </c>
      <c r="BM40" s="181">
        <v>0</v>
      </c>
      <c r="BN40" s="181">
        <v>0</v>
      </c>
      <c r="BO40" s="181">
        <v>0</v>
      </c>
      <c r="BP40" s="181">
        <v>0</v>
      </c>
    </row>
    <row r="41" spans="1:68" ht="16.5" customHeight="1" thickBot="1">
      <c r="B41" s="195" t="s">
        <v>289</v>
      </c>
      <c r="C41" s="195"/>
      <c r="D41" s="196"/>
      <c r="E41" s="286">
        <v>0.374221097</v>
      </c>
      <c r="F41" s="286">
        <v>0.60001534999999995</v>
      </c>
      <c r="G41" s="286">
        <v>0.56297094199999997</v>
      </c>
      <c r="H41" s="286">
        <v>0.27955496499999999</v>
      </c>
      <c r="I41" s="286">
        <v>0.584413454</v>
      </c>
      <c r="J41" s="286">
        <v>0.45329063200000003</v>
      </c>
      <c r="K41" s="286">
        <v>0.31904892500000004</v>
      </c>
      <c r="L41" s="286">
        <v>0.73515686300000005</v>
      </c>
      <c r="M41" s="286">
        <v>0.9475870609999999</v>
      </c>
      <c r="N41" s="286">
        <v>0.45145004</v>
      </c>
      <c r="O41" s="286">
        <v>0.86452049999999991</v>
      </c>
      <c r="P41" s="286">
        <v>0.906695904</v>
      </c>
      <c r="Q41" s="286">
        <v>0.56640656500000008</v>
      </c>
      <c r="R41" s="286">
        <v>0.94263080399999999</v>
      </c>
      <c r="S41" s="287"/>
      <c r="T41" s="286">
        <v>0.90519849400000008</v>
      </c>
      <c r="U41" s="286">
        <v>0.54249693900000007</v>
      </c>
      <c r="V41" s="286">
        <v>0.11361914899999999</v>
      </c>
      <c r="W41" s="286">
        <v>0.330694769</v>
      </c>
      <c r="X41" s="286">
        <v>0.28518867686813187</v>
      </c>
      <c r="Y41" s="286">
        <v>0.16838736595652176</v>
      </c>
      <c r="Z41" s="286">
        <v>0.33512201800000002</v>
      </c>
      <c r="AA41" s="286">
        <v>0.53386002099999996</v>
      </c>
      <c r="AB41" s="286">
        <v>0.47785453500000008</v>
      </c>
      <c r="AC41" s="286">
        <v>0.55637143552173884</v>
      </c>
      <c r="AD41" s="286">
        <v>0.76786008100000003</v>
      </c>
      <c r="AE41" s="286">
        <v>0.27229682999999999</v>
      </c>
      <c r="AF41" s="286">
        <v>0.16956639347252753</v>
      </c>
      <c r="AG41" s="286">
        <v>0.54382628100000008</v>
      </c>
      <c r="AH41" s="286">
        <v>0.82045441400000008</v>
      </c>
      <c r="AI41" s="286">
        <v>0.47453410600000001</v>
      </c>
      <c r="AJ41" s="286">
        <v>0.145470723</v>
      </c>
      <c r="AK41" s="286">
        <v>0.188470001</v>
      </c>
      <c r="AL41" s="286">
        <v>0.46921426344565215</v>
      </c>
      <c r="AM41" s="286">
        <v>0.62200819399999996</v>
      </c>
      <c r="AN41" s="286">
        <v>0.77713475318681324</v>
      </c>
      <c r="AO41" s="286">
        <v>0.67715201918478263</v>
      </c>
      <c r="AP41" s="286">
        <v>0.76913615601086982</v>
      </c>
      <c r="AQ41" s="286">
        <v>2.1</v>
      </c>
      <c r="AR41" s="286">
        <v>1.1429888180000001</v>
      </c>
      <c r="AS41" s="286">
        <v>0.296806085</v>
      </c>
      <c r="AT41" s="286">
        <v>0.23690212800000002</v>
      </c>
      <c r="AU41" s="286">
        <v>0.5</v>
      </c>
      <c r="AV41" s="286">
        <v>0.35577655399999997</v>
      </c>
      <c r="AW41" s="286">
        <v>0.58501013599999996</v>
      </c>
      <c r="AX41" s="286">
        <v>0.33475585999999996</v>
      </c>
      <c r="AY41" s="286">
        <v>1.0081628229999999</v>
      </c>
      <c r="AZ41" s="286">
        <v>0.43448386799999994</v>
      </c>
      <c r="BA41" s="286">
        <v>1.1582368700000001</v>
      </c>
      <c r="BB41" s="286">
        <v>0.85564678599999999</v>
      </c>
      <c r="BC41" s="286">
        <v>1.3142816049999999</v>
      </c>
      <c r="BD41" s="286">
        <v>0.78562941100000006</v>
      </c>
      <c r="BE41" s="286">
        <v>0.53428895899999995</v>
      </c>
      <c r="BF41" s="286">
        <v>1.0001282599999999</v>
      </c>
      <c r="BG41" s="286">
        <v>0.58028248299999996</v>
      </c>
      <c r="BH41" s="286">
        <v>0.47438590299999994</v>
      </c>
      <c r="BI41" s="286">
        <v>0.46276653600000001</v>
      </c>
      <c r="BJ41" s="286">
        <v>0.74734193599999998</v>
      </c>
      <c r="BK41" s="286">
        <v>0.90965444299999998</v>
      </c>
      <c r="BL41" s="286">
        <v>0.98407335000000007</v>
      </c>
      <c r="BM41" s="286">
        <v>0.89915588199999996</v>
      </c>
      <c r="BN41" s="286">
        <v>0.97737312499999995</v>
      </c>
      <c r="BO41" s="286">
        <v>1.142759297</v>
      </c>
      <c r="BP41" s="286">
        <v>0.69330442900000011</v>
      </c>
    </row>
    <row r="42" spans="1:68" ht="16.5" customHeight="1">
      <c r="B42" s="70"/>
      <c r="C42" s="71"/>
      <c r="E42" s="304"/>
      <c r="F42" s="304"/>
      <c r="G42" s="304"/>
      <c r="H42" s="304"/>
      <c r="I42" s="304"/>
      <c r="J42" s="304"/>
      <c r="K42" s="304"/>
      <c r="L42" s="304"/>
      <c r="M42" s="304"/>
      <c r="N42" s="304"/>
      <c r="O42" s="304"/>
      <c r="P42" s="304"/>
      <c r="Q42" s="304"/>
      <c r="R42" s="304"/>
      <c r="S42" s="304"/>
      <c r="T42" s="304"/>
      <c r="U42" s="304"/>
      <c r="V42" s="304"/>
      <c r="W42" s="304"/>
      <c r="X42" s="304"/>
      <c r="Y42" s="304"/>
      <c r="Z42" s="304"/>
      <c r="AA42" s="304"/>
      <c r="AB42" s="304"/>
      <c r="AC42" s="304"/>
      <c r="AD42" s="304"/>
      <c r="AE42" s="304"/>
      <c r="AF42" s="304"/>
      <c r="AG42" s="304"/>
      <c r="AH42" s="304"/>
      <c r="AI42" s="304"/>
      <c r="AJ42" s="304"/>
      <c r="AK42" s="304"/>
      <c r="AL42" s="304"/>
      <c r="AM42" s="304"/>
      <c r="AN42" s="304"/>
      <c r="AO42" s="304"/>
      <c r="AP42" s="304"/>
      <c r="AQ42" s="304"/>
      <c r="AR42" s="304"/>
      <c r="AS42" s="304"/>
      <c r="AT42" s="304"/>
      <c r="AU42" s="304"/>
      <c r="AV42" s="304"/>
      <c r="AW42" s="304"/>
      <c r="AX42" s="304"/>
      <c r="AY42" s="304"/>
      <c r="AZ42" s="304"/>
      <c r="BA42" s="304"/>
      <c r="BB42" s="304"/>
      <c r="BC42" s="304"/>
      <c r="BD42" s="304"/>
      <c r="BE42" s="304"/>
      <c r="BF42" s="304"/>
      <c r="BG42" s="304"/>
      <c r="BH42" s="304"/>
      <c r="BI42" s="304"/>
      <c r="BJ42" s="304"/>
      <c r="BK42" s="304"/>
      <c r="BL42" s="304"/>
      <c r="BM42" s="304"/>
      <c r="BN42" s="304"/>
      <c r="BO42" s="304"/>
      <c r="BP42" s="304"/>
    </row>
    <row r="43" spans="1:68" ht="16.5" customHeight="1">
      <c r="B43" s="319" t="s">
        <v>292</v>
      </c>
      <c r="C43" s="320"/>
      <c r="D43" s="321"/>
      <c r="E43" s="321"/>
      <c r="F43" s="321"/>
      <c r="G43" s="321"/>
      <c r="H43" s="321"/>
      <c r="I43" s="321"/>
      <c r="J43" s="321"/>
      <c r="K43" s="321"/>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1"/>
      <c r="AI43" s="321"/>
      <c r="AJ43" s="321"/>
      <c r="AK43" s="321"/>
      <c r="AL43" s="321"/>
      <c r="AM43" s="321"/>
      <c r="AN43" s="321"/>
      <c r="AO43" s="321"/>
      <c r="AP43" s="321"/>
      <c r="AQ43" s="321"/>
      <c r="AR43" s="321"/>
      <c r="AS43" s="321"/>
      <c r="AT43" s="321"/>
      <c r="AU43" s="321"/>
      <c r="AV43" s="321"/>
      <c r="AW43" s="321"/>
      <c r="AX43" s="321"/>
      <c r="AY43" s="321"/>
      <c r="AZ43" s="321"/>
      <c r="BA43" s="321"/>
      <c r="BB43" s="321"/>
      <c r="BC43" s="321"/>
      <c r="BD43" s="321"/>
      <c r="BE43" s="321"/>
      <c r="BF43" s="321"/>
      <c r="BG43" s="321"/>
      <c r="BH43" s="321"/>
      <c r="BI43" s="321"/>
      <c r="BJ43" s="321"/>
      <c r="BK43" s="321"/>
      <c r="BL43" s="321"/>
      <c r="BM43" s="321"/>
      <c r="BN43" s="321"/>
      <c r="BO43" s="321"/>
      <c r="BP43" s="321"/>
    </row>
    <row r="44" spans="1:68" ht="16.5" customHeight="1">
      <c r="B44" s="189" t="s">
        <v>1018</v>
      </c>
      <c r="C44" s="190"/>
      <c r="D44" s="26"/>
      <c r="E44" s="29" t="s">
        <v>107</v>
      </c>
      <c r="F44" s="29" t="s">
        <v>104</v>
      </c>
      <c r="G44" s="29" t="s">
        <v>105</v>
      </c>
      <c r="H44" s="29" t="s">
        <v>106</v>
      </c>
      <c r="I44" s="29" t="s">
        <v>639</v>
      </c>
      <c r="J44" s="29" t="s">
        <v>823</v>
      </c>
      <c r="K44" s="29" t="s">
        <v>835</v>
      </c>
      <c r="L44" s="29" t="s">
        <v>876</v>
      </c>
      <c r="M44" s="29" t="s">
        <v>932</v>
      </c>
      <c r="N44" s="29" t="s">
        <v>946</v>
      </c>
      <c r="O44" s="29" t="s">
        <v>977</v>
      </c>
      <c r="P44" s="29" t="s">
        <v>994</v>
      </c>
      <c r="Q44" s="29" t="s">
        <v>1043</v>
      </c>
      <c r="R44" s="29" t="s">
        <v>1126</v>
      </c>
      <c r="T44" s="29" t="s">
        <v>1</v>
      </c>
      <c r="U44" s="29" t="s">
        <v>2</v>
      </c>
      <c r="V44" s="29" t="s">
        <v>3</v>
      </c>
      <c r="W44" s="29" t="s">
        <v>4</v>
      </c>
      <c r="X44" s="29" t="s">
        <v>5</v>
      </c>
      <c r="Y44" s="29" t="s">
        <v>6</v>
      </c>
      <c r="Z44" s="29" t="s">
        <v>22</v>
      </c>
      <c r="AA44" s="29" t="s">
        <v>79</v>
      </c>
      <c r="AB44" s="29" t="s">
        <v>80</v>
      </c>
      <c r="AC44" s="29" t="s">
        <v>579</v>
      </c>
      <c r="AD44" s="29" t="s">
        <v>643</v>
      </c>
      <c r="AE44" s="29" t="s">
        <v>779</v>
      </c>
      <c r="AF44" s="29" t="s">
        <v>783</v>
      </c>
      <c r="AG44" s="29" t="s">
        <v>815</v>
      </c>
      <c r="AH44" s="29" t="s">
        <v>824</v>
      </c>
      <c r="AI44" s="29" t="s">
        <v>830</v>
      </c>
      <c r="AJ44" s="29" t="s">
        <v>831</v>
      </c>
      <c r="AK44" s="29" t="s">
        <v>834</v>
      </c>
      <c r="AL44" s="29" t="s">
        <v>836</v>
      </c>
      <c r="AM44" s="29" t="s">
        <v>837</v>
      </c>
      <c r="AN44" s="29" t="s">
        <v>839</v>
      </c>
      <c r="AO44" s="29" t="s">
        <v>870</v>
      </c>
      <c r="AP44" s="29" t="s">
        <v>901</v>
      </c>
      <c r="AQ44" s="29" t="s">
        <v>917</v>
      </c>
      <c r="AR44" s="29" t="s">
        <v>928</v>
      </c>
      <c r="AS44" s="29" t="s">
        <v>931</v>
      </c>
      <c r="AT44" s="29" t="s">
        <v>934</v>
      </c>
      <c r="AU44" s="29" t="s">
        <v>936</v>
      </c>
      <c r="AV44" s="29" t="s">
        <v>939</v>
      </c>
      <c r="AW44" s="29" t="s">
        <v>941</v>
      </c>
      <c r="AX44" s="29" t="s">
        <v>944</v>
      </c>
      <c r="AY44" s="29" t="s">
        <v>950</v>
      </c>
      <c r="AZ44" s="29" t="s">
        <v>952</v>
      </c>
      <c r="BA44" s="29" t="s">
        <v>976</v>
      </c>
      <c r="BB44" s="29" t="s">
        <v>978</v>
      </c>
      <c r="BC44" s="29" t="s">
        <v>984</v>
      </c>
      <c r="BD44" s="29" t="s">
        <v>990</v>
      </c>
      <c r="BE44" s="29" t="s">
        <v>991</v>
      </c>
      <c r="BF44" s="29" t="s">
        <v>992</v>
      </c>
      <c r="BG44" s="29" t="s">
        <v>999</v>
      </c>
      <c r="BH44" s="29" t="s">
        <v>1023</v>
      </c>
      <c r="BI44" s="29" t="s">
        <v>1024</v>
      </c>
      <c r="BJ44" s="29" t="s">
        <v>1035</v>
      </c>
      <c r="BK44" s="29" t="s">
        <v>1070</v>
      </c>
      <c r="BL44" s="29" t="s">
        <v>1091</v>
      </c>
      <c r="BM44" s="29" t="s">
        <v>1119</v>
      </c>
      <c r="BN44" s="29" t="s">
        <v>1130</v>
      </c>
      <c r="BO44" s="29" t="s">
        <v>1161</v>
      </c>
      <c r="BP44" s="29" t="s">
        <v>1171</v>
      </c>
    </row>
    <row r="45" spans="1:68" ht="16.5" customHeight="1">
      <c r="B45" s="64" t="s">
        <v>187</v>
      </c>
      <c r="C45" s="65"/>
      <c r="D45" s="14"/>
      <c r="E45" s="323">
        <v>607.49284488399996</v>
      </c>
      <c r="F45" s="323">
        <v>563.74913378200006</v>
      </c>
      <c r="G45" s="323">
        <v>594.45281552400002</v>
      </c>
      <c r="H45" s="323">
        <v>551.08958149599994</v>
      </c>
      <c r="I45" s="323">
        <v>523.84901400000001</v>
      </c>
      <c r="J45" s="323">
        <v>563.61154228600003</v>
      </c>
      <c r="K45" s="323">
        <v>639.00596236599995</v>
      </c>
      <c r="L45" s="323">
        <v>633.05174005399999</v>
      </c>
      <c r="M45" s="323">
        <v>583.56279000199993</v>
      </c>
      <c r="N45" s="323">
        <v>603.13412024399997</v>
      </c>
      <c r="O45" s="323">
        <v>845.49341413099989</v>
      </c>
      <c r="P45" s="323">
        <v>1151.8570763660002</v>
      </c>
      <c r="Q45" s="323">
        <v>1138.0156874899999</v>
      </c>
      <c r="R45" s="323">
        <v>1096.8028429420001</v>
      </c>
      <c r="S45" s="179"/>
      <c r="T45" s="323">
        <v>151.32848215799999</v>
      </c>
      <c r="U45" s="323">
        <v>151.00506262000002</v>
      </c>
      <c r="V45" s="323">
        <v>150.05410081700001</v>
      </c>
      <c r="W45" s="323">
        <v>141.62197420500001</v>
      </c>
      <c r="X45" s="323">
        <v>138.23691260900003</v>
      </c>
      <c r="Y45" s="323">
        <v>135.81637293599994</v>
      </c>
      <c r="Z45" s="323">
        <v>135.320696201</v>
      </c>
      <c r="AA45" s="323">
        <v>131.91942566399999</v>
      </c>
      <c r="AB45" s="323">
        <v>128.74616486899998</v>
      </c>
      <c r="AC45" s="323">
        <v>130.47161705200006</v>
      </c>
      <c r="AD45" s="323">
        <v>132.71180641500001</v>
      </c>
      <c r="AE45" s="323">
        <v>132.16584293599999</v>
      </c>
      <c r="AF45" s="323">
        <v>136.92757433699998</v>
      </c>
      <c r="AG45" s="323">
        <v>144.09457560300001</v>
      </c>
      <c r="AH45" s="323">
        <v>150.42354940999999</v>
      </c>
      <c r="AI45" s="323">
        <v>152.116915807</v>
      </c>
      <c r="AJ45" s="323">
        <v>157.380040076</v>
      </c>
      <c r="AK45" s="323">
        <v>163.399100151</v>
      </c>
      <c r="AL45" s="323">
        <v>166.10990633199998</v>
      </c>
      <c r="AM45" s="323">
        <v>158.32192989100002</v>
      </c>
      <c r="AN45" s="323">
        <v>160.278070109</v>
      </c>
      <c r="AO45" s="323">
        <v>158.335319954</v>
      </c>
      <c r="AP45" s="323">
        <v>156.11642009999997</v>
      </c>
      <c r="AQ45" s="323">
        <v>152.1</v>
      </c>
      <c r="AR45" s="323">
        <v>147.51769730300001</v>
      </c>
      <c r="AS45" s="323">
        <v>142.714243361</v>
      </c>
      <c r="AT45" s="323">
        <v>141.647583475</v>
      </c>
      <c r="AU45" s="323">
        <v>142</v>
      </c>
      <c r="AV45" s="323">
        <v>142.86318136899999</v>
      </c>
      <c r="AW45" s="323">
        <v>149.636318356</v>
      </c>
      <c r="AX45" s="323">
        <v>168.614350148</v>
      </c>
      <c r="AY45" s="323">
        <v>173.55051140400002</v>
      </c>
      <c r="AZ45" s="323">
        <v>187.40833173100003</v>
      </c>
      <c r="BA45" s="323">
        <v>219.55760975099997</v>
      </c>
      <c r="BB45" s="323">
        <v>264.97696124500004</v>
      </c>
      <c r="BC45" s="323">
        <v>283.291722112</v>
      </c>
      <c r="BD45" s="323">
        <v>282.74544271299999</v>
      </c>
      <c r="BE45" s="323">
        <v>287.70599265499999</v>
      </c>
      <c r="BF45" s="323">
        <v>298.11391888600002</v>
      </c>
      <c r="BG45" s="323">
        <v>290.58264867200006</v>
      </c>
      <c r="BH45" s="323">
        <v>280.90727243800001</v>
      </c>
      <c r="BI45" s="323">
        <v>281.76295664099996</v>
      </c>
      <c r="BJ45" s="323">
        <v>284.76280973899998</v>
      </c>
      <c r="BK45" s="323">
        <v>277.78995987100001</v>
      </c>
      <c r="BL45" s="323">
        <v>275.32405951800001</v>
      </c>
      <c r="BM45" s="323">
        <v>271.780969841</v>
      </c>
      <c r="BN45" s="323">
        <v>271.90785371200002</v>
      </c>
      <c r="BO45" s="323">
        <v>270.86176834399998</v>
      </c>
      <c r="BP45" s="323">
        <v>280.50814684900001</v>
      </c>
    </row>
    <row r="46" spans="1:68" ht="16.5" customHeight="1">
      <c r="B46" s="66" t="s">
        <v>264</v>
      </c>
      <c r="C46" s="66"/>
      <c r="D46" s="14"/>
      <c r="E46" s="181">
        <v>597.11070627300001</v>
      </c>
      <c r="F46" s="181">
        <v>557.62544324100008</v>
      </c>
      <c r="G46" s="181">
        <v>590.56743831200004</v>
      </c>
      <c r="H46" s="181">
        <v>548.57475371700002</v>
      </c>
      <c r="I46" s="181">
        <v>521.63102045400001</v>
      </c>
      <c r="J46" s="181">
        <v>561.05645800299999</v>
      </c>
      <c r="K46" s="181">
        <v>636.45715995600005</v>
      </c>
      <c r="L46" s="181">
        <v>629.89167551600008</v>
      </c>
      <c r="M46" s="181">
        <v>580.92798213100002</v>
      </c>
      <c r="N46" s="181">
        <v>601.13862621200008</v>
      </c>
      <c r="O46" s="181">
        <v>843.25514167799997</v>
      </c>
      <c r="P46" s="181">
        <v>1148.0436819629999</v>
      </c>
      <c r="Q46" s="181">
        <v>1135.37177064</v>
      </c>
      <c r="R46" s="181">
        <v>1093.7586515910002</v>
      </c>
      <c r="S46" s="180"/>
      <c r="T46" s="181">
        <v>150.268345654</v>
      </c>
      <c r="U46" s="181">
        <v>150.125228617</v>
      </c>
      <c r="V46" s="181">
        <v>149.25644580299996</v>
      </c>
      <c r="W46" s="181">
        <v>140.95639512100001</v>
      </c>
      <c r="X46" s="181">
        <v>137.68458656299993</v>
      </c>
      <c r="Y46" s="181">
        <v>135.27938754400006</v>
      </c>
      <c r="Z46" s="181">
        <v>134.56075894400001</v>
      </c>
      <c r="AA46" s="181">
        <v>131.40740264900001</v>
      </c>
      <c r="AB46" s="181">
        <v>128.172459933</v>
      </c>
      <c r="AC46" s="181">
        <v>129.90179428899995</v>
      </c>
      <c r="AD46" s="181">
        <v>132.149363583</v>
      </c>
      <c r="AE46" s="181">
        <v>131.55783398600002</v>
      </c>
      <c r="AF46" s="181">
        <v>136.30311037799999</v>
      </c>
      <c r="AG46" s="181">
        <v>143.444747382</v>
      </c>
      <c r="AH46" s="181">
        <v>149.75076625700001</v>
      </c>
      <c r="AI46" s="181">
        <v>151.51759735799999</v>
      </c>
      <c r="AJ46" s="181">
        <v>156.76320049600002</v>
      </c>
      <c r="AK46" s="181">
        <v>162.73418702399999</v>
      </c>
      <c r="AL46" s="181">
        <v>165.44217507800005</v>
      </c>
      <c r="AM46" s="181">
        <v>157.49979275600001</v>
      </c>
      <c r="AN46" s="181">
        <v>159.50020724399999</v>
      </c>
      <c r="AO46" s="181">
        <v>157.51084012800001</v>
      </c>
      <c r="AP46" s="181">
        <v>155.38083538800001</v>
      </c>
      <c r="AQ46" s="181">
        <v>151.4</v>
      </c>
      <c r="AR46" s="181">
        <v>146.84043245799998</v>
      </c>
      <c r="AS46" s="181">
        <v>142.06853229099997</v>
      </c>
      <c r="AT46" s="181">
        <v>141.07008074200002</v>
      </c>
      <c r="AU46" s="181">
        <v>141.5</v>
      </c>
      <c r="AV46" s="181">
        <v>142.37966239999997</v>
      </c>
      <c r="AW46" s="181">
        <v>149.13924490700001</v>
      </c>
      <c r="AX46" s="181">
        <v>168.11736398099998</v>
      </c>
      <c r="AY46" s="181">
        <v>173.06768239500002</v>
      </c>
      <c r="AZ46" s="181">
        <v>186.92769816500001</v>
      </c>
      <c r="BA46" s="181">
        <v>218.98208865999999</v>
      </c>
      <c r="BB46" s="181">
        <v>264.27767245799998</v>
      </c>
      <c r="BC46" s="181">
        <v>282.59877199200002</v>
      </c>
      <c r="BD46" s="181">
        <v>281.959057933</v>
      </c>
      <c r="BE46" s="181">
        <v>286.69472237799994</v>
      </c>
      <c r="BF46" s="181">
        <v>296.79112965999997</v>
      </c>
      <c r="BG46" s="181">
        <v>289.93731759500002</v>
      </c>
      <c r="BH46" s="181">
        <v>280.29407526900002</v>
      </c>
      <c r="BI46" s="181">
        <v>281.054963058</v>
      </c>
      <c r="BJ46" s="181">
        <v>284.08541471799998</v>
      </c>
      <c r="BK46" s="181">
        <v>277.24760637500003</v>
      </c>
      <c r="BL46" s="181">
        <v>274.68596669099998</v>
      </c>
      <c r="BM46" s="181">
        <v>271.03151553800001</v>
      </c>
      <c r="BN46" s="181">
        <v>270.79356298699997</v>
      </c>
      <c r="BO46" s="181">
        <v>269.23833605099998</v>
      </c>
      <c r="BP46" s="181">
        <v>278.50530479600002</v>
      </c>
    </row>
    <row r="47" spans="1:68" ht="16.5" customHeight="1">
      <c r="B47" s="66" t="s">
        <v>285</v>
      </c>
      <c r="C47" s="66"/>
      <c r="D47" s="14"/>
      <c r="E47" s="181">
        <v>14.496113218</v>
      </c>
      <c r="F47" s="181">
        <v>9.967155008999999</v>
      </c>
      <c r="G47" s="181">
        <v>4.8319800729999995</v>
      </c>
      <c r="H47" s="181">
        <v>0.23777053200000001</v>
      </c>
      <c r="I47" s="181">
        <v>0.23520102700000001</v>
      </c>
      <c r="J47" s="181">
        <v>1.4484393689999999</v>
      </c>
      <c r="K47" s="181">
        <v>1.643218555</v>
      </c>
      <c r="L47" s="181">
        <v>1.3110111240000002</v>
      </c>
      <c r="M47" s="181">
        <v>0.62222712800000002</v>
      </c>
      <c r="N47" s="181">
        <v>1.4455768120000001</v>
      </c>
      <c r="O47" s="181">
        <v>3.1290885820000001</v>
      </c>
      <c r="P47" s="181">
        <v>2.4284856100000001</v>
      </c>
      <c r="Q47" s="181">
        <v>0.20969495099999999</v>
      </c>
      <c r="R47" s="181">
        <v>0.26452546799999999</v>
      </c>
      <c r="S47" s="180"/>
      <c r="T47" s="181">
        <v>2.8559326450000002</v>
      </c>
      <c r="U47" s="181">
        <v>0.20970903500000002</v>
      </c>
      <c r="V47" s="181">
        <v>2.2805899999999999E-3</v>
      </c>
      <c r="W47" s="181">
        <v>1.957912E-3</v>
      </c>
      <c r="X47" s="181">
        <v>2.0320199999999998E-3</v>
      </c>
      <c r="Y47" s="181">
        <v>1.9906487000000004E-2</v>
      </c>
      <c r="Z47" s="181">
        <v>0.213874113</v>
      </c>
      <c r="AA47" s="181">
        <v>0.16174226899999999</v>
      </c>
      <c r="AB47" s="181">
        <v>8.5102170000000109E-3</v>
      </c>
      <c r="AC47" s="181">
        <v>1.4022370999999992E-2</v>
      </c>
      <c r="AD47" s="181">
        <v>5.0926170000000007E-2</v>
      </c>
      <c r="AE47" s="181">
        <v>0.28799995999999994</v>
      </c>
      <c r="AF47" s="181">
        <v>0.34853517899999997</v>
      </c>
      <c r="AG47" s="181">
        <v>0.36777981299999996</v>
      </c>
      <c r="AH47" s="181">
        <v>0.44412441699999999</v>
      </c>
      <c r="AI47" s="181">
        <v>0.38607417799999999</v>
      </c>
      <c r="AJ47" s="181">
        <v>0.466657514</v>
      </c>
      <c r="AK47" s="181">
        <v>0.39015114499999998</v>
      </c>
      <c r="AL47" s="181">
        <v>0.40033571799999984</v>
      </c>
      <c r="AM47" s="181">
        <v>0.33128054900000004</v>
      </c>
      <c r="AN47" s="181">
        <v>0.36871945099999998</v>
      </c>
      <c r="AO47" s="181">
        <v>0.27760130200000005</v>
      </c>
      <c r="AP47" s="181">
        <v>0.33340982200000013</v>
      </c>
      <c r="AQ47" s="181">
        <v>0.1</v>
      </c>
      <c r="AR47" s="181">
        <v>0.32116925299999999</v>
      </c>
      <c r="AS47" s="181">
        <v>8.5298102000000001E-2</v>
      </c>
      <c r="AT47" s="181">
        <v>8.5519112000000008E-2</v>
      </c>
      <c r="AU47" s="181">
        <v>0.2</v>
      </c>
      <c r="AV47" s="181">
        <v>0.10085391299999999</v>
      </c>
      <c r="AW47" s="181">
        <v>0.57452328899999994</v>
      </c>
      <c r="AX47" s="181">
        <v>0.61277159400000003</v>
      </c>
      <c r="AY47" s="181">
        <v>0.54233980100000001</v>
      </c>
      <c r="AZ47" s="181">
        <v>0.53493671800000009</v>
      </c>
      <c r="BA47" s="181">
        <v>1.235176641</v>
      </c>
      <c r="BB47" s="181">
        <v>0.81663542199999983</v>
      </c>
      <c r="BC47" s="181">
        <v>1.5385292500000001</v>
      </c>
      <c r="BD47" s="181">
        <v>0.78416635499999998</v>
      </c>
      <c r="BE47" s="181">
        <v>3.4833570000000001E-2</v>
      </c>
      <c r="BF47" s="181">
        <v>7.0956434999999998E-2</v>
      </c>
      <c r="BG47" s="181">
        <v>5.7180030999999999E-2</v>
      </c>
      <c r="BH47" s="181">
        <v>1.5477546999999999E-2</v>
      </c>
      <c r="BI47" s="181">
        <v>3.5310920000000003E-2</v>
      </c>
      <c r="BJ47" s="181">
        <v>0.10172645300000001</v>
      </c>
      <c r="BK47" s="181">
        <v>0.127222952</v>
      </c>
      <c r="BL47" s="181">
        <v>8.2581608000000001E-2</v>
      </c>
      <c r="BM47" s="181">
        <v>4.4372945999999996E-2</v>
      </c>
      <c r="BN47" s="181">
        <v>1.0347962E-2</v>
      </c>
      <c r="BO47" s="181">
        <v>4.7760064000000005E-2</v>
      </c>
      <c r="BP47" s="181">
        <v>4.0837601000000001E-2</v>
      </c>
    </row>
    <row r="48" spans="1:68" ht="16.5" customHeight="1">
      <c r="B48" s="66" t="s">
        <v>265</v>
      </c>
      <c r="C48" s="66"/>
      <c r="D48" s="14"/>
      <c r="E48" s="181">
        <v>92.447921109000006</v>
      </c>
      <c r="F48" s="181">
        <v>82.668029777000001</v>
      </c>
      <c r="G48" s="181">
        <v>78.205785866000014</v>
      </c>
      <c r="H48" s="181">
        <v>64.685687295999998</v>
      </c>
      <c r="I48" s="181">
        <v>53.290967081999995</v>
      </c>
      <c r="J48" s="181">
        <v>47.792459023000006</v>
      </c>
      <c r="K48" s="181">
        <v>44.973436640999999</v>
      </c>
      <c r="L48" s="181">
        <v>41.042023136000005</v>
      </c>
      <c r="M48" s="181">
        <v>38.364620940000002</v>
      </c>
      <c r="N48" s="181">
        <v>35.923169949000005</v>
      </c>
      <c r="O48" s="181">
        <v>45.303957431000001</v>
      </c>
      <c r="P48" s="181">
        <v>66.371125465999995</v>
      </c>
      <c r="Q48" s="181">
        <v>80.783540633000001</v>
      </c>
      <c r="R48" s="181">
        <v>77.097922923000013</v>
      </c>
      <c r="S48" s="180"/>
      <c r="T48" s="181">
        <v>20.103134535000002</v>
      </c>
      <c r="U48" s="181">
        <v>19.769288949000003</v>
      </c>
      <c r="V48" s="181">
        <v>18.130969881000002</v>
      </c>
      <c r="W48" s="181">
        <v>16.810824250000003</v>
      </c>
      <c r="X48" s="181">
        <v>16.651426299999994</v>
      </c>
      <c r="Y48" s="181">
        <v>15.780669660000001</v>
      </c>
      <c r="Z48" s="181">
        <v>15.442767086</v>
      </c>
      <c r="AA48" s="181">
        <v>15.337884094999998</v>
      </c>
      <c r="AB48" s="181">
        <v>13.252060198000001</v>
      </c>
      <c r="AC48" s="181">
        <v>12.696714136000002</v>
      </c>
      <c r="AD48" s="181">
        <v>12.004308652999999</v>
      </c>
      <c r="AE48" s="181">
        <v>11.437945144999999</v>
      </c>
      <c r="AF48" s="181">
        <v>11.266925319</v>
      </c>
      <c r="AG48" s="181">
        <v>12.264582839999999</v>
      </c>
      <c r="AH48" s="181">
        <v>12.823005718999999</v>
      </c>
      <c r="AI48" s="181">
        <v>11.844154494</v>
      </c>
      <c r="AJ48" s="181">
        <v>11.128280338</v>
      </c>
      <c r="AK48" s="181">
        <v>10.996850175000001</v>
      </c>
      <c r="AL48" s="181">
        <v>11.004151634000005</v>
      </c>
      <c r="AM48" s="181">
        <v>10.696238603000001</v>
      </c>
      <c r="AN48" s="181">
        <v>10.303761396999999</v>
      </c>
      <c r="AO48" s="181">
        <v>10.122020048999996</v>
      </c>
      <c r="AP48" s="181">
        <v>9.9200030870000084</v>
      </c>
      <c r="AQ48" s="181">
        <v>9.4</v>
      </c>
      <c r="AR48" s="181">
        <v>9.810497821000002</v>
      </c>
      <c r="AS48" s="181">
        <v>9.5750529289999982</v>
      </c>
      <c r="AT48" s="181">
        <v>9.5436834409999989</v>
      </c>
      <c r="AU48" s="181">
        <v>8.8000000000000007</v>
      </c>
      <c r="AV48" s="181">
        <v>8.7814064159999994</v>
      </c>
      <c r="AW48" s="181">
        <v>8.7953887060000007</v>
      </c>
      <c r="AX48" s="181">
        <v>9.5321526689999985</v>
      </c>
      <c r="AY48" s="181">
        <v>10.07694744</v>
      </c>
      <c r="AZ48" s="181">
        <v>10.555897907</v>
      </c>
      <c r="BA48" s="181">
        <v>11.400128328999999</v>
      </c>
      <c r="BB48" s="181">
        <v>13.270983755</v>
      </c>
      <c r="BC48" s="181">
        <v>14.342665872000001</v>
      </c>
      <c r="BD48" s="181">
        <v>15.244934390000001</v>
      </c>
      <c r="BE48" s="181">
        <v>17.727773558000003</v>
      </c>
      <c r="BF48" s="181">
        <v>19.055751646000001</v>
      </c>
      <c r="BG48" s="181">
        <v>19.813283996999999</v>
      </c>
      <c r="BH48" s="181">
        <v>20.385854049000002</v>
      </c>
      <c r="BI48" s="181">
        <v>20.088076096000002</v>
      </c>
      <c r="BJ48" s="181">
        <v>20.496326490999998</v>
      </c>
      <c r="BK48" s="181">
        <v>19.601561323000002</v>
      </c>
      <c r="BL48" s="181">
        <v>18.477761610000002</v>
      </c>
      <c r="BM48" s="181">
        <v>19.253369309</v>
      </c>
      <c r="BN48" s="181">
        <v>19.765230680999998</v>
      </c>
      <c r="BO48" s="181">
        <v>19.506400430000003</v>
      </c>
      <c r="BP48" s="181">
        <v>20.659124601999999</v>
      </c>
    </row>
    <row r="49" spans="2:68" ht="16.5" customHeight="1">
      <c r="B49" s="66" t="s">
        <v>266</v>
      </c>
      <c r="C49" s="66"/>
      <c r="D49" s="13"/>
      <c r="E49" s="181">
        <v>489.37306765900001</v>
      </c>
      <c r="F49" s="181">
        <v>464.37841907199999</v>
      </c>
      <c r="G49" s="181">
        <v>505.86634316999999</v>
      </c>
      <c r="H49" s="181">
        <v>483.49113864999998</v>
      </c>
      <c r="I49" s="181">
        <v>467.90308332400002</v>
      </c>
      <c r="J49" s="181">
        <v>511.461837645</v>
      </c>
      <c r="K49" s="181">
        <v>589.46291235800004</v>
      </c>
      <c r="L49" s="181">
        <v>586.43077660400002</v>
      </c>
      <c r="M49" s="181">
        <v>541.16967900099996</v>
      </c>
      <c r="N49" s="181">
        <v>563.11911995000003</v>
      </c>
      <c r="O49" s="181">
        <v>793.52384266199999</v>
      </c>
      <c r="P49" s="181">
        <v>1076.4892094709999</v>
      </c>
      <c r="Q49" s="181">
        <v>1051.1607549329997</v>
      </c>
      <c r="R49" s="181">
        <v>1013.482812816</v>
      </c>
      <c r="S49" s="180"/>
      <c r="T49" s="181">
        <v>125.92626541199999</v>
      </c>
      <c r="U49" s="181">
        <v>130.07734568699999</v>
      </c>
      <c r="V49" s="181">
        <v>131.07962389599999</v>
      </c>
      <c r="W49" s="181">
        <v>124.08397438700001</v>
      </c>
      <c r="X49" s="181">
        <v>120.99629604399999</v>
      </c>
      <c r="Y49" s="181">
        <v>119.45701000300002</v>
      </c>
      <c r="Z49" s="181">
        <v>118.86023267099999</v>
      </c>
      <c r="AA49" s="181">
        <v>115.845908674</v>
      </c>
      <c r="AB49" s="181">
        <v>114.870179052</v>
      </c>
      <c r="AC49" s="181">
        <v>117.150779661</v>
      </c>
      <c r="AD49" s="181">
        <v>120.03621593699999</v>
      </c>
      <c r="AE49" s="181">
        <v>119.74961729900001</v>
      </c>
      <c r="AF49" s="181">
        <v>124.59123724000001</v>
      </c>
      <c r="AG49" s="181">
        <v>130.73058589299998</v>
      </c>
      <c r="AH49" s="181">
        <v>136.39039721299997</v>
      </c>
      <c r="AI49" s="181">
        <v>139.205011791</v>
      </c>
      <c r="AJ49" s="181">
        <v>145.091642845</v>
      </c>
      <c r="AK49" s="181">
        <v>151.25437974899998</v>
      </c>
      <c r="AL49" s="181">
        <v>153.91187797300009</v>
      </c>
      <c r="AM49" s="181">
        <v>146.13862613700002</v>
      </c>
      <c r="AN49" s="181">
        <v>148.561373863</v>
      </c>
      <c r="AO49" s="181">
        <v>146.84397090399997</v>
      </c>
      <c r="AP49" s="181">
        <v>144.88680570000005</v>
      </c>
      <c r="AQ49" s="181">
        <v>141.6</v>
      </c>
      <c r="AR49" s="181">
        <v>136.51743559000002</v>
      </c>
      <c r="AS49" s="181">
        <v>132.238283792</v>
      </c>
      <c r="AT49" s="181">
        <v>131.28132621600002</v>
      </c>
      <c r="AU49" s="181">
        <v>132.4</v>
      </c>
      <c r="AV49" s="181">
        <v>133.31249470099999</v>
      </c>
      <c r="AW49" s="181">
        <v>139.61397619499999</v>
      </c>
      <c r="AX49" s="181">
        <v>157.82241795299998</v>
      </c>
      <c r="AY49" s="181">
        <v>162.18414245400001</v>
      </c>
      <c r="AZ49" s="181">
        <v>175.52768691100002</v>
      </c>
      <c r="BA49" s="181">
        <v>206.01707156799998</v>
      </c>
      <c r="BB49" s="181">
        <v>249.79494172899999</v>
      </c>
      <c r="BC49" s="181">
        <v>266.00335423299998</v>
      </c>
      <c r="BD49" s="181">
        <v>265.240270307</v>
      </c>
      <c r="BE49" s="181">
        <v>268.25913582499993</v>
      </c>
      <c r="BF49" s="181">
        <v>276.98644910600001</v>
      </c>
      <c r="BG49" s="181">
        <v>269.00426176000002</v>
      </c>
      <c r="BH49" s="181">
        <v>259.11933692700001</v>
      </c>
      <c r="BI49" s="181">
        <v>260.31322043300003</v>
      </c>
      <c r="BJ49" s="181">
        <v>262.72393581299997</v>
      </c>
      <c r="BK49" s="181">
        <v>256.64165681600002</v>
      </c>
      <c r="BL49" s="181">
        <v>255.42760259799996</v>
      </c>
      <c r="BM49" s="181">
        <v>251.031682214</v>
      </c>
      <c r="BN49" s="181">
        <v>250.38187118799996</v>
      </c>
      <c r="BO49" s="181">
        <v>248.92380054400002</v>
      </c>
      <c r="BP49" s="181">
        <v>257.171094885</v>
      </c>
    </row>
    <row r="50" spans="2:68" ht="16.5" customHeight="1">
      <c r="B50" s="66" t="s">
        <v>145</v>
      </c>
      <c r="C50" s="66"/>
      <c r="D50" s="13"/>
      <c r="E50" s="181">
        <v>449.96350681900003</v>
      </c>
      <c r="F50" s="181">
        <v>427.99583804399998</v>
      </c>
      <c r="G50" s="181">
        <v>467.250781276</v>
      </c>
      <c r="H50" s="181">
        <v>440.90341385700003</v>
      </c>
      <c r="I50" s="181">
        <v>422.80473927399999</v>
      </c>
      <c r="J50" s="181">
        <v>470.98518439299994</v>
      </c>
      <c r="K50" s="181">
        <v>546.92982989999996</v>
      </c>
      <c r="L50" s="181">
        <v>553.10111061599991</v>
      </c>
      <c r="M50" s="181">
        <v>507.349137649</v>
      </c>
      <c r="N50" s="181">
        <v>529.434499383</v>
      </c>
      <c r="O50" s="181">
        <v>763.41332683400003</v>
      </c>
      <c r="P50" s="181">
        <v>1045.5033705780002</v>
      </c>
      <c r="Q50" s="181">
        <v>1025.189565359</v>
      </c>
      <c r="R50" s="181">
        <v>986.93928182400009</v>
      </c>
      <c r="S50" s="180"/>
      <c r="T50" s="181">
        <v>116.89755845800001</v>
      </c>
      <c r="U50" s="181">
        <v>120.53600522500001</v>
      </c>
      <c r="V50" s="181">
        <v>121.095890255</v>
      </c>
      <c r="W50" s="181">
        <v>114.67599319000001</v>
      </c>
      <c r="X50" s="181">
        <v>111.404504742</v>
      </c>
      <c r="Y50" s="181">
        <v>108.38216427000005</v>
      </c>
      <c r="Z50" s="181">
        <v>106.34607373200001</v>
      </c>
      <c r="AA50" s="181">
        <v>104.21389216200001</v>
      </c>
      <c r="AB50" s="181">
        <v>103.24704976699999</v>
      </c>
      <c r="AC50" s="181">
        <v>106.22721016500002</v>
      </c>
      <c r="AD50" s="181">
        <v>109.11658718000001</v>
      </c>
      <c r="AE50" s="181">
        <v>109.97132222999998</v>
      </c>
      <c r="AF50" s="181">
        <v>114.75523043700002</v>
      </c>
      <c r="AG50" s="181">
        <v>120.652429381</v>
      </c>
      <c r="AH50" s="181">
        <v>125.60620234500001</v>
      </c>
      <c r="AI50" s="181">
        <v>128.85480376699996</v>
      </c>
      <c r="AJ50" s="181">
        <v>134.76916343099998</v>
      </c>
      <c r="AK50" s="181">
        <v>141.109666922</v>
      </c>
      <c r="AL50" s="181">
        <v>142.19619578000001</v>
      </c>
      <c r="AM50" s="181">
        <v>138.05708035499998</v>
      </c>
      <c r="AN50" s="181">
        <v>140.04291964500001</v>
      </c>
      <c r="AO50" s="181">
        <v>138.838713318</v>
      </c>
      <c r="AP50" s="181">
        <v>136.16239729799992</v>
      </c>
      <c r="AQ50" s="181">
        <v>133.6</v>
      </c>
      <c r="AR50" s="181">
        <v>126.91862031999999</v>
      </c>
      <c r="AS50" s="181">
        <v>124.18598073000001</v>
      </c>
      <c r="AT50" s="181">
        <v>123.11746300199999</v>
      </c>
      <c r="AU50" s="181">
        <v>124</v>
      </c>
      <c r="AV50" s="181">
        <v>125.20187279700001</v>
      </c>
      <c r="AW50" s="181">
        <v>130.616149885</v>
      </c>
      <c r="AX50" s="181">
        <v>149.62404916700001</v>
      </c>
      <c r="AY50" s="181">
        <v>155.50193365799998</v>
      </c>
      <c r="AZ50" s="181">
        <v>168.249730261</v>
      </c>
      <c r="BA50" s="181">
        <v>198.92395052799998</v>
      </c>
      <c r="BB50" s="181">
        <v>240.73771238699996</v>
      </c>
      <c r="BC50" s="181">
        <v>257.576814791</v>
      </c>
      <c r="BD50" s="181">
        <v>257.46676807099999</v>
      </c>
      <c r="BE50" s="181">
        <v>261.17817550699999</v>
      </c>
      <c r="BF50" s="181">
        <v>269.28161220899995</v>
      </c>
      <c r="BG50" s="181">
        <v>262.44309618399996</v>
      </c>
      <c r="BH50" s="181">
        <v>252.56237815399999</v>
      </c>
      <c r="BI50" s="181">
        <v>253.90941902899999</v>
      </c>
      <c r="BJ50" s="181">
        <v>256.27467199199998</v>
      </c>
      <c r="BK50" s="181">
        <v>250.01366309700001</v>
      </c>
      <c r="BL50" s="181">
        <v>248.58444848799999</v>
      </c>
      <c r="BM50" s="181">
        <v>244.59824957000001</v>
      </c>
      <c r="BN50" s="181">
        <v>243.74292066900003</v>
      </c>
      <c r="BO50" s="181">
        <v>242.86008090800001</v>
      </c>
      <c r="BP50" s="181">
        <v>249.87032003799999</v>
      </c>
    </row>
    <row r="51" spans="2:68" ht="16.5" customHeight="1">
      <c r="B51" s="66"/>
      <c r="C51" s="507" t="s">
        <v>832</v>
      </c>
      <c r="D51" s="13"/>
      <c r="E51" s="181">
        <v>293.555430188</v>
      </c>
      <c r="F51" s="181">
        <v>269.35678631799999</v>
      </c>
      <c r="G51" s="181">
        <v>297.85972812300002</v>
      </c>
      <c r="H51" s="181">
        <v>284.82034391799999</v>
      </c>
      <c r="I51" s="181">
        <v>267.13693277199997</v>
      </c>
      <c r="J51" s="181">
        <v>259.01329749800004</v>
      </c>
      <c r="K51" s="181">
        <v>275.53010649200002</v>
      </c>
      <c r="L51" s="181">
        <v>279.59172954499996</v>
      </c>
      <c r="M51" s="181">
        <v>253.60612641399999</v>
      </c>
      <c r="N51" s="181">
        <v>266.850684339</v>
      </c>
      <c r="O51" s="181">
        <v>378.222342481</v>
      </c>
      <c r="P51" s="181">
        <v>520.66752279000002</v>
      </c>
      <c r="Q51" s="181">
        <v>539.78448853899988</v>
      </c>
      <c r="R51" s="181">
        <v>471.59804869399994</v>
      </c>
      <c r="S51" s="180"/>
      <c r="T51" s="181">
        <v>74.926527461999996</v>
      </c>
      <c r="U51" s="181">
        <v>77.258670339999995</v>
      </c>
      <c r="V51" s="181">
        <v>77.847412931999997</v>
      </c>
      <c r="W51" s="181">
        <v>73.749427972999996</v>
      </c>
      <c r="X51" s="181">
        <v>71.779099707999976</v>
      </c>
      <c r="Y51" s="181">
        <v>70.257086692000001</v>
      </c>
      <c r="Z51" s="181">
        <v>68.940051621999999</v>
      </c>
      <c r="AA51" s="181">
        <v>67.736319495999993</v>
      </c>
      <c r="AB51" s="181">
        <v>66.398576032000022</v>
      </c>
      <c r="AC51" s="181">
        <v>66.900339414999991</v>
      </c>
      <c r="AD51" s="181">
        <v>66.101697829000003</v>
      </c>
      <c r="AE51" s="181">
        <v>63.696799320000004</v>
      </c>
      <c r="AF51" s="181">
        <v>64.163153182000002</v>
      </c>
      <c r="AG51" s="181">
        <v>65.554064993000011</v>
      </c>
      <c r="AH51" s="181">
        <v>65.59928000299999</v>
      </c>
      <c r="AI51" s="181">
        <v>66.395086390999992</v>
      </c>
      <c r="AJ51" s="181">
        <v>68.039177972999994</v>
      </c>
      <c r="AK51" s="181">
        <v>70.1210916</v>
      </c>
      <c r="AL51" s="181">
        <v>70.97475052800003</v>
      </c>
      <c r="AM51" s="181">
        <v>69.579948586</v>
      </c>
      <c r="AN51" s="181">
        <v>71.520051413999994</v>
      </c>
      <c r="AO51" s="181">
        <v>70.423328039999973</v>
      </c>
      <c r="AP51" s="181">
        <v>68.068401504999969</v>
      </c>
      <c r="AQ51" s="181">
        <v>65.900000000000006</v>
      </c>
      <c r="AR51" s="181">
        <v>63.420756636999997</v>
      </c>
      <c r="AS51" s="181">
        <v>62.325471922999995</v>
      </c>
      <c r="AT51" s="181">
        <v>62.347883550999995</v>
      </c>
      <c r="AU51" s="181">
        <v>62.4</v>
      </c>
      <c r="AV51" s="181">
        <v>62.562578590999998</v>
      </c>
      <c r="AW51" s="181">
        <v>65.153119380999996</v>
      </c>
      <c r="AX51" s="181">
        <v>76.713172069000009</v>
      </c>
      <c r="AY51" s="181">
        <v>76.524640793000003</v>
      </c>
      <c r="AZ51" s="181">
        <v>83.629968840000004</v>
      </c>
      <c r="BA51" s="181">
        <v>98.766646544999986</v>
      </c>
      <c r="BB51" s="181">
        <v>119.30108630300001</v>
      </c>
      <c r="BC51" s="181">
        <v>128.11790100799999</v>
      </c>
      <c r="BD51" s="181">
        <v>126.59041652000001</v>
      </c>
      <c r="BE51" s="181">
        <v>130.31097563700001</v>
      </c>
      <c r="BF51" s="181">
        <v>135.648229625</v>
      </c>
      <c r="BG51" s="181">
        <v>134.71039520799999</v>
      </c>
      <c r="BH51" s="181">
        <v>134.36649672199999</v>
      </c>
      <c r="BI51" s="181">
        <v>135.88783877899999</v>
      </c>
      <c r="BJ51" s="181">
        <v>134.81975783000001</v>
      </c>
      <c r="BK51" s="181">
        <v>125.407957606</v>
      </c>
      <c r="BL51" s="181">
        <v>120.50290390000001</v>
      </c>
      <c r="BM51" s="181">
        <v>114.06196376300002</v>
      </c>
      <c r="BN51" s="181">
        <v>111.62522342500002</v>
      </c>
      <c r="BO51" s="181">
        <v>109.23345557999998</v>
      </c>
      <c r="BP51" s="181">
        <v>111.40622195500001</v>
      </c>
    </row>
    <row r="52" spans="2:68" ht="16.5" customHeight="1">
      <c r="B52" s="66"/>
      <c r="C52" s="507" t="s">
        <v>833</v>
      </c>
      <c r="D52" s="13"/>
      <c r="E52" s="181">
        <v>130.883853321</v>
      </c>
      <c r="F52" s="181">
        <v>134.60763169600003</v>
      </c>
      <c r="G52" s="181">
        <v>146.18336486600001</v>
      </c>
      <c r="H52" s="181">
        <v>135.94984333599999</v>
      </c>
      <c r="I52" s="181">
        <v>139.82513854500002</v>
      </c>
      <c r="J52" s="181">
        <v>196.56257604199999</v>
      </c>
      <c r="K52" s="181">
        <v>255.02020414099997</v>
      </c>
      <c r="L52" s="181">
        <v>256.22166946900001</v>
      </c>
      <c r="M52" s="181">
        <v>234.10497838700002</v>
      </c>
      <c r="N52" s="181">
        <v>241.26139973500003</v>
      </c>
      <c r="O52" s="181">
        <v>357.45981293800003</v>
      </c>
      <c r="P52" s="181">
        <v>484.90358264999998</v>
      </c>
      <c r="Q52" s="181">
        <v>436.28113205800003</v>
      </c>
      <c r="R52" s="181">
        <v>471.60296302400002</v>
      </c>
      <c r="S52" s="180"/>
      <c r="T52" s="181">
        <v>36.235892373999995</v>
      </c>
      <c r="U52" s="181">
        <v>37.414950761</v>
      </c>
      <c r="V52" s="181">
        <v>37.513466243000003</v>
      </c>
      <c r="W52" s="181">
        <v>35.501500051000008</v>
      </c>
      <c r="X52" s="181">
        <v>34.334524049000009</v>
      </c>
      <c r="Y52" s="181">
        <v>33.225227303999986</v>
      </c>
      <c r="Z52" s="181">
        <v>32.888591932000004</v>
      </c>
      <c r="AA52" s="181">
        <v>32.399921993999996</v>
      </c>
      <c r="AB52" s="181">
        <v>32.836328037999991</v>
      </c>
      <c r="AC52" s="181">
        <v>35.416371653000013</v>
      </c>
      <c r="AD52" s="181">
        <v>39.172516859999995</v>
      </c>
      <c r="AE52" s="181">
        <v>42.493374226</v>
      </c>
      <c r="AF52" s="181">
        <v>46.76665821200001</v>
      </c>
      <c r="AG52" s="181">
        <v>51.212427277000003</v>
      </c>
      <c r="AH52" s="181">
        <v>56.090116326999997</v>
      </c>
      <c r="AI52" s="181">
        <v>58.442226556999991</v>
      </c>
      <c r="AJ52" s="181">
        <v>62.748125587000004</v>
      </c>
      <c r="AK52" s="181">
        <v>66.828307245000005</v>
      </c>
      <c r="AL52" s="181">
        <v>67.001544751999973</v>
      </c>
      <c r="AM52" s="181">
        <v>64.533492444000004</v>
      </c>
      <c r="AN52" s="181">
        <v>64.466507555999996</v>
      </c>
      <c r="AO52" s="181">
        <v>63.862281802999995</v>
      </c>
      <c r="AP52" s="181">
        <v>63.359387666000018</v>
      </c>
      <c r="AQ52" s="181">
        <v>62.8</v>
      </c>
      <c r="AR52" s="181">
        <v>58.536562517999997</v>
      </c>
      <c r="AS52" s="181">
        <v>56.916842816999996</v>
      </c>
      <c r="AT52" s="181">
        <v>55.927682405999995</v>
      </c>
      <c r="AU52" s="181">
        <v>56.7</v>
      </c>
      <c r="AV52" s="181">
        <v>57.934101377000005</v>
      </c>
      <c r="AW52" s="181">
        <v>59.660444453000004</v>
      </c>
      <c r="AX52" s="181">
        <v>66.926264060999998</v>
      </c>
      <c r="AY52" s="181">
        <v>72.644379450999992</v>
      </c>
      <c r="AZ52" s="181">
        <v>78.159186623000011</v>
      </c>
      <c r="BA52" s="181">
        <v>93.136073612999994</v>
      </c>
      <c r="BB52" s="181">
        <v>113.520173251</v>
      </c>
      <c r="BC52" s="181">
        <v>120.95817584499999</v>
      </c>
      <c r="BD52" s="181">
        <v>122.077059607</v>
      </c>
      <c r="BE52" s="181">
        <v>120.94395344599999</v>
      </c>
      <c r="BF52" s="181">
        <v>120.92439375200001</v>
      </c>
      <c r="BG52" s="181">
        <v>115.14413968300001</v>
      </c>
      <c r="BH52" s="181">
        <v>106.18357296000002</v>
      </c>
      <c r="BI52" s="181">
        <v>105.72972734699999</v>
      </c>
      <c r="BJ52" s="181">
        <v>109.22369206800002</v>
      </c>
      <c r="BK52" s="181">
        <v>112.96584888</v>
      </c>
      <c r="BL52" s="181">
        <v>117.19996888400001</v>
      </c>
      <c r="BM52" s="181">
        <v>120.21400061</v>
      </c>
      <c r="BN52" s="181">
        <v>121.22314464999999</v>
      </c>
      <c r="BO52" s="181">
        <v>123.592459203</v>
      </c>
      <c r="BP52" s="181">
        <v>127.83951563599999</v>
      </c>
    </row>
    <row r="53" spans="2:68" ht="16.5" customHeight="1">
      <c r="B53" s="66" t="s">
        <v>267</v>
      </c>
      <c r="C53" s="66"/>
      <c r="D53" s="13"/>
      <c r="E53" s="181">
        <v>4.0785199519999997</v>
      </c>
      <c r="F53" s="181">
        <v>3.153662626</v>
      </c>
      <c r="G53" s="181">
        <v>2.6049069460000003</v>
      </c>
      <c r="H53" s="181">
        <v>1.893912034</v>
      </c>
      <c r="I53" s="181">
        <v>2.359967771</v>
      </c>
      <c r="J53" s="181">
        <v>1.1361320290000001</v>
      </c>
      <c r="K53" s="181">
        <v>0.99205328299999995</v>
      </c>
      <c r="L53" s="181">
        <v>0.71987101299999989</v>
      </c>
      <c r="M53" s="181">
        <v>0.68845744399999997</v>
      </c>
      <c r="N53" s="181">
        <v>0.298097051</v>
      </c>
      <c r="O53" s="181">
        <v>0.385700451</v>
      </c>
      <c r="P53" s="181">
        <v>0.63431585099999999</v>
      </c>
      <c r="Q53" s="181">
        <v>0.57235889899999992</v>
      </c>
      <c r="R53" s="181">
        <v>0.43913161299999998</v>
      </c>
      <c r="S53" s="180"/>
      <c r="T53" s="181">
        <v>0.69497708300000005</v>
      </c>
      <c r="U53" s="181">
        <v>0.67215482299999996</v>
      </c>
      <c r="V53" s="181">
        <v>0.53368704700000003</v>
      </c>
      <c r="W53" s="181">
        <v>0.41618381999999998</v>
      </c>
      <c r="X53" s="181">
        <v>0.38969012200000003</v>
      </c>
      <c r="Y53" s="181">
        <v>0.42858554300000007</v>
      </c>
      <c r="Z53" s="181">
        <v>0.65945254899999994</v>
      </c>
      <c r="AA53" s="181">
        <v>0.73091248800000008</v>
      </c>
      <c r="AB53" s="181">
        <v>0.64002948299999995</v>
      </c>
      <c r="AC53" s="181">
        <v>0.52465761500000008</v>
      </c>
      <c r="AD53" s="181">
        <v>0.46436818499999999</v>
      </c>
      <c r="AE53" s="181">
        <v>0.31683921099999995</v>
      </c>
      <c r="AF53" s="181">
        <v>0.29360223200000007</v>
      </c>
      <c r="AG53" s="181">
        <v>0.26399667699999996</v>
      </c>
      <c r="AH53" s="181">
        <v>0.261693909</v>
      </c>
      <c r="AI53" s="181">
        <v>0.249266823</v>
      </c>
      <c r="AJ53" s="181">
        <v>0.24679293299999999</v>
      </c>
      <c r="AK53" s="181">
        <v>0.26410366599999996</v>
      </c>
      <c r="AL53" s="181">
        <v>0.23188986099999997</v>
      </c>
      <c r="AM53" s="181">
        <v>0.22447179199999998</v>
      </c>
      <c r="AN53" s="181">
        <v>0.17552820800000002</v>
      </c>
      <c r="AO53" s="181">
        <v>0.16217164899999997</v>
      </c>
      <c r="AP53" s="181">
        <v>0.15769936399999995</v>
      </c>
      <c r="AQ53" s="181">
        <v>0.1</v>
      </c>
      <c r="AR53" s="181">
        <v>0.32762828399999999</v>
      </c>
      <c r="AS53" s="181">
        <v>0.113842676</v>
      </c>
      <c r="AT53" s="181">
        <v>9.7252315999999991E-2</v>
      </c>
      <c r="AU53" s="181">
        <v>0.1</v>
      </c>
      <c r="AV53" s="181">
        <v>7.3434003999999997E-2</v>
      </c>
      <c r="AW53" s="181">
        <v>6.4153630000000003E-2</v>
      </c>
      <c r="AX53" s="181">
        <v>8.6297092000000006E-2</v>
      </c>
      <c r="AY53" s="181">
        <v>7.5283591999999996E-2</v>
      </c>
      <c r="AZ53" s="181">
        <v>7.4730062000000014E-2</v>
      </c>
      <c r="BA53" s="181">
        <v>9.3000961999999993E-2</v>
      </c>
      <c r="BB53" s="181">
        <v>0.14268583500000001</v>
      </c>
      <c r="BC53" s="181">
        <v>0.15351367899999999</v>
      </c>
      <c r="BD53" s="181">
        <v>0.16421829099999999</v>
      </c>
      <c r="BE53" s="181">
        <v>0.15564755899999999</v>
      </c>
      <c r="BF53" s="181">
        <v>0.16093632199999999</v>
      </c>
      <c r="BG53" s="181">
        <v>0.16502855700000002</v>
      </c>
      <c r="BH53" s="181">
        <v>0.146050502</v>
      </c>
      <c r="BI53" s="181">
        <v>0.15019639800000001</v>
      </c>
      <c r="BJ53" s="181">
        <v>0.111083442</v>
      </c>
      <c r="BK53" s="181">
        <v>0.12107487800000001</v>
      </c>
      <c r="BL53" s="181">
        <v>0.11590220899999999</v>
      </c>
      <c r="BM53" s="181">
        <v>0.11297473499999999</v>
      </c>
      <c r="BN53" s="181">
        <v>8.9179790999999994E-2</v>
      </c>
      <c r="BO53" s="181">
        <v>7.5663163000000005E-2</v>
      </c>
      <c r="BP53" s="181">
        <v>5.5346259000000009E-2</v>
      </c>
    </row>
    <row r="54" spans="2:68" ht="16.5" customHeight="1">
      <c r="B54" s="66" t="s">
        <v>270</v>
      </c>
      <c r="C54" s="66"/>
      <c r="D54" s="13"/>
      <c r="E54" s="181">
        <v>-6.8239889999999999E-3</v>
      </c>
      <c r="F54" s="181">
        <v>2.2912248999999999E-2</v>
      </c>
      <c r="G54" s="181">
        <v>4.8638479999999996E-3</v>
      </c>
      <c r="H54" s="181">
        <v>-3.2329159999999997E-3</v>
      </c>
      <c r="I54" s="181">
        <v>-1.4900579999999998E-3</v>
      </c>
      <c r="J54" s="181">
        <v>-2.1804369999999999E-3</v>
      </c>
      <c r="K54" s="181">
        <v>-2.6144832E-2</v>
      </c>
      <c r="L54" s="181">
        <v>-4.7626380000000013E-3</v>
      </c>
      <c r="M54" s="181">
        <v>6.9671999999999993E-5</v>
      </c>
      <c r="N54" s="181">
        <v>-1.6758360000000004E-3</v>
      </c>
      <c r="O54" s="181">
        <v>0</v>
      </c>
      <c r="P54" s="181">
        <v>0</v>
      </c>
      <c r="Q54" s="181">
        <v>-9.3260800000000003E-4</v>
      </c>
      <c r="R54" s="181">
        <v>-1.8812356000000002E-2</v>
      </c>
      <c r="S54" s="180"/>
      <c r="T54" s="181">
        <v>-1.7429400000000002E-4</v>
      </c>
      <c r="U54" s="181">
        <v>0</v>
      </c>
      <c r="V54" s="181">
        <v>4.2324149999999998E-3</v>
      </c>
      <c r="W54" s="181">
        <v>-2.1911700000000001E-4</v>
      </c>
      <c r="X54" s="181">
        <v>-9.6687899999999981E-4</v>
      </c>
      <c r="Y54" s="181">
        <v>-9.9454199999999995E-4</v>
      </c>
      <c r="Z54" s="181">
        <v>0</v>
      </c>
      <c r="AA54" s="181">
        <v>3.2601980000000002E-3</v>
      </c>
      <c r="AB54" s="181">
        <v>-4.3638139999999997E-3</v>
      </c>
      <c r="AC54" s="181">
        <v>-3.8644199999999997E-4</v>
      </c>
      <c r="AD54" s="181">
        <v>0</v>
      </c>
      <c r="AE54" s="181">
        <v>-2.8011300000000002E-4</v>
      </c>
      <c r="AF54" s="181">
        <v>-6.3230100000000004E-4</v>
      </c>
      <c r="AG54" s="181">
        <v>-9.9668099999999991E-4</v>
      </c>
      <c r="AH54" s="181">
        <v>-2.7134200000000005E-4</v>
      </c>
      <c r="AI54" s="181">
        <v>0</v>
      </c>
      <c r="AJ54" s="181">
        <v>-5.6837260000000001E-3</v>
      </c>
      <c r="AK54" s="181">
        <v>-1.2145082E-2</v>
      </c>
      <c r="AL54" s="181">
        <v>-8.316024E-3</v>
      </c>
      <c r="AM54" s="181">
        <v>-4.5145050000000003E-3</v>
      </c>
      <c r="AN54" s="181">
        <v>4.5145050000000003E-3</v>
      </c>
      <c r="AO54" s="181">
        <v>-4.7626379999999996E-3</v>
      </c>
      <c r="AP54" s="181">
        <v>0</v>
      </c>
      <c r="AQ54" s="181">
        <v>0</v>
      </c>
      <c r="AR54" s="181">
        <v>0</v>
      </c>
      <c r="AS54" s="181">
        <v>0</v>
      </c>
      <c r="AT54" s="181">
        <v>6.9671999999999993E-5</v>
      </c>
      <c r="AU54" s="181">
        <v>0</v>
      </c>
      <c r="AV54" s="181">
        <v>-7.1189500000000015E-4</v>
      </c>
      <c r="AW54" s="181">
        <v>0</v>
      </c>
      <c r="AX54" s="181">
        <v>0</v>
      </c>
      <c r="AY54" s="181">
        <v>0</v>
      </c>
      <c r="AZ54" s="181">
        <v>0</v>
      </c>
      <c r="BA54" s="181">
        <v>0</v>
      </c>
      <c r="BB54" s="181">
        <v>0</v>
      </c>
      <c r="BC54" s="181">
        <v>0</v>
      </c>
      <c r="BD54" s="181">
        <v>0</v>
      </c>
      <c r="BE54" s="181">
        <v>0</v>
      </c>
      <c r="BF54" s="181">
        <v>0</v>
      </c>
      <c r="BG54" s="181">
        <v>0</v>
      </c>
      <c r="BH54" s="181">
        <v>0</v>
      </c>
      <c r="BI54" s="181">
        <v>-9.3260800000000003E-4</v>
      </c>
      <c r="BJ54" s="181">
        <v>0</v>
      </c>
      <c r="BK54" s="181">
        <v>0</v>
      </c>
      <c r="BL54" s="181">
        <v>-2.8838029999999999E-3</v>
      </c>
      <c r="BM54" s="181">
        <v>-7.6697209999999991E-3</v>
      </c>
      <c r="BN54" s="181">
        <v>-8.2588319999999989E-3</v>
      </c>
      <c r="BO54" s="181">
        <v>-8.4127490000000006E-3</v>
      </c>
      <c r="BP54" s="181">
        <v>-9.8974700000000002E-3</v>
      </c>
    </row>
    <row r="55" spans="2:68" ht="16.5" customHeight="1">
      <c r="B55" s="66" t="s">
        <v>268</v>
      </c>
      <c r="C55" s="66"/>
      <c r="D55" s="13"/>
      <c r="E55" s="181">
        <v>0</v>
      </c>
      <c r="F55" s="181">
        <v>0</v>
      </c>
      <c r="G55" s="181">
        <v>0</v>
      </c>
      <c r="H55" s="181">
        <v>0</v>
      </c>
      <c r="I55" s="181">
        <v>0</v>
      </c>
      <c r="J55" s="181">
        <v>0</v>
      </c>
      <c r="K55" s="181">
        <v>0</v>
      </c>
      <c r="L55" s="181">
        <v>0</v>
      </c>
      <c r="M55" s="181">
        <v>0</v>
      </c>
      <c r="N55" s="181">
        <v>0</v>
      </c>
      <c r="O55" s="181">
        <v>0</v>
      </c>
      <c r="P55" s="181">
        <v>0</v>
      </c>
      <c r="Q55" s="181">
        <v>0</v>
      </c>
      <c r="R55" s="181">
        <v>0</v>
      </c>
      <c r="S55" s="180"/>
      <c r="T55" s="181">
        <v>0</v>
      </c>
      <c r="U55" s="181">
        <v>0</v>
      </c>
      <c r="V55" s="181">
        <v>0</v>
      </c>
      <c r="W55" s="181">
        <v>0</v>
      </c>
      <c r="X55" s="181">
        <v>0</v>
      </c>
      <c r="Y55" s="181">
        <v>0</v>
      </c>
      <c r="Z55" s="181">
        <v>0</v>
      </c>
      <c r="AA55" s="181">
        <v>0</v>
      </c>
      <c r="AB55" s="181">
        <v>0</v>
      </c>
      <c r="AC55" s="181">
        <v>0</v>
      </c>
      <c r="AD55" s="181">
        <v>0</v>
      </c>
      <c r="AE55" s="181">
        <v>0</v>
      </c>
      <c r="AF55" s="181">
        <v>0</v>
      </c>
      <c r="AG55" s="181">
        <v>0</v>
      </c>
      <c r="AH55" s="181">
        <v>0</v>
      </c>
      <c r="AI55" s="181">
        <v>0</v>
      </c>
      <c r="AJ55" s="181">
        <v>0</v>
      </c>
      <c r="AK55" s="181">
        <v>0</v>
      </c>
      <c r="AL55" s="181">
        <v>0</v>
      </c>
      <c r="AM55" s="181">
        <v>0</v>
      </c>
      <c r="AN55" s="181">
        <v>0</v>
      </c>
      <c r="AO55" s="181">
        <v>0</v>
      </c>
      <c r="AP55" s="181">
        <v>0</v>
      </c>
      <c r="AQ55" s="181">
        <v>0</v>
      </c>
      <c r="AR55" s="181">
        <v>0</v>
      </c>
      <c r="AS55" s="181">
        <v>0</v>
      </c>
      <c r="AT55" s="181">
        <v>0</v>
      </c>
      <c r="AU55" s="181">
        <v>0</v>
      </c>
      <c r="AV55" s="181">
        <v>0</v>
      </c>
      <c r="AW55" s="181">
        <v>0</v>
      </c>
      <c r="AX55" s="181">
        <v>0</v>
      </c>
      <c r="AY55" s="181">
        <v>0</v>
      </c>
      <c r="AZ55" s="181">
        <v>0</v>
      </c>
      <c r="BA55" s="181">
        <v>0</v>
      </c>
      <c r="BB55" s="181">
        <v>0</v>
      </c>
      <c r="BC55" s="181">
        <v>0</v>
      </c>
      <c r="BD55" s="181">
        <v>0</v>
      </c>
      <c r="BE55" s="181">
        <v>0</v>
      </c>
      <c r="BF55" s="181">
        <v>0</v>
      </c>
      <c r="BG55" s="181">
        <v>0</v>
      </c>
      <c r="BH55" s="181">
        <v>0</v>
      </c>
      <c r="BI55" s="181">
        <v>0</v>
      </c>
      <c r="BJ55" s="181">
        <v>0</v>
      </c>
      <c r="BK55" s="181">
        <v>0</v>
      </c>
      <c r="BL55" s="181">
        <v>0</v>
      </c>
      <c r="BM55" s="181">
        <v>0</v>
      </c>
      <c r="BN55" s="181">
        <v>0</v>
      </c>
      <c r="BO55" s="181">
        <v>0</v>
      </c>
      <c r="BP55" s="181">
        <v>0</v>
      </c>
    </row>
    <row r="56" spans="2:68" ht="16.5" customHeight="1">
      <c r="B56" s="66" t="s">
        <v>269</v>
      </c>
      <c r="C56" s="66"/>
      <c r="D56" s="13"/>
      <c r="E56" s="181">
        <v>32.238149064000005</v>
      </c>
      <c r="F56" s="181">
        <v>30.055998148999997</v>
      </c>
      <c r="G56" s="181">
        <v>33.086042417000002</v>
      </c>
      <c r="H56" s="181">
        <v>39.984822682000001</v>
      </c>
      <c r="I56" s="181">
        <v>41.519764658</v>
      </c>
      <c r="J56" s="181">
        <v>38.695674648999997</v>
      </c>
      <c r="K56" s="181">
        <v>41.371641908999997</v>
      </c>
      <c r="L56" s="181">
        <v>32.300975780999998</v>
      </c>
      <c r="M56" s="181">
        <v>32.948644334999997</v>
      </c>
      <c r="N56" s="181">
        <v>33.269899533000007</v>
      </c>
      <c r="O56" s="181">
        <v>27.481675861999996</v>
      </c>
      <c r="P56" s="181">
        <v>26.644961124000002</v>
      </c>
      <c r="Q56" s="181">
        <v>24.989948464999998</v>
      </c>
      <c r="R56" s="181">
        <v>26.11988242</v>
      </c>
      <c r="S56" s="180"/>
      <c r="T56" s="181">
        <v>8.2474285130000009</v>
      </c>
      <c r="U56" s="181">
        <v>8.1886810360000002</v>
      </c>
      <c r="V56" s="181">
        <v>9.1339450099999997</v>
      </c>
      <c r="W56" s="181">
        <v>8.9441901240000004</v>
      </c>
      <c r="X56" s="181">
        <v>9.1731061470000022</v>
      </c>
      <c r="Y56" s="181">
        <v>10.277467502999997</v>
      </c>
      <c r="Z56" s="181">
        <v>11.590058908</v>
      </c>
      <c r="AA56" s="181">
        <v>10.571895123000001</v>
      </c>
      <c r="AB56" s="181">
        <v>10.557020770000001</v>
      </c>
      <c r="AC56" s="181">
        <v>10.256739123999999</v>
      </c>
      <c r="AD56" s="181">
        <v>10.134109640999998</v>
      </c>
      <c r="AE56" s="181">
        <v>9.288222836000001</v>
      </c>
      <c r="AF56" s="181">
        <v>9.4215193979999974</v>
      </c>
      <c r="AG56" s="181">
        <v>9.6710066880000021</v>
      </c>
      <c r="AH56" s="181">
        <v>10.314925726999999</v>
      </c>
      <c r="AI56" s="181">
        <v>10.054648057</v>
      </c>
      <c r="AJ56" s="181">
        <v>10.039492414</v>
      </c>
      <c r="AK56" s="181">
        <v>9.8045987500000003</v>
      </c>
      <c r="AL56" s="181">
        <v>11.472902688</v>
      </c>
      <c r="AM56" s="181">
        <v>7.7543685170000005</v>
      </c>
      <c r="AN56" s="181">
        <v>8.2456314830000004</v>
      </c>
      <c r="AO56" s="181">
        <v>7.832079019</v>
      </c>
      <c r="AP56" s="181">
        <v>8.468896762</v>
      </c>
      <c r="AQ56" s="181">
        <v>7.8</v>
      </c>
      <c r="AR56" s="181">
        <v>9.2271810520000024</v>
      </c>
      <c r="AS56" s="181">
        <v>7.9056600009999993</v>
      </c>
      <c r="AT56" s="181">
        <v>8.0107611980000009</v>
      </c>
      <c r="AU56" s="181">
        <v>8.3000000000000007</v>
      </c>
      <c r="AV56" s="181">
        <v>8.0362587000000012</v>
      </c>
      <c r="AW56" s="181">
        <v>8.8731526289999998</v>
      </c>
      <c r="AX56" s="181">
        <v>8.067890878</v>
      </c>
      <c r="AY56" s="181">
        <v>6.5811375980000006</v>
      </c>
      <c r="AZ56" s="181">
        <v>7.1650112069999992</v>
      </c>
      <c r="BA56" s="181">
        <v>6.9773693960000003</v>
      </c>
      <c r="BB56" s="181">
        <v>6.7581576610000003</v>
      </c>
      <c r="BC56" s="181">
        <v>6.6350037190000011</v>
      </c>
      <c r="BD56" s="181">
        <v>6.6526436459999996</v>
      </c>
      <c r="BE56" s="181">
        <v>6.5867856379999994</v>
      </c>
      <c r="BF56" s="181">
        <v>6.7705281210000008</v>
      </c>
      <c r="BG56" s="181">
        <v>6.0822765820000004</v>
      </c>
      <c r="BH56" s="181">
        <v>6.3435127930000004</v>
      </c>
      <c r="BI56" s="181">
        <v>6.2259787110000007</v>
      </c>
      <c r="BJ56" s="181">
        <v>6.3381803790000006</v>
      </c>
      <c r="BK56" s="181">
        <v>6.5069188409999992</v>
      </c>
      <c r="BL56" s="181">
        <v>6.7301357040000003</v>
      </c>
      <c r="BM56" s="181">
        <v>6.32812763</v>
      </c>
      <c r="BN56" s="181">
        <v>6.5547002449999994</v>
      </c>
      <c r="BO56" s="181">
        <v>5.996469222</v>
      </c>
      <c r="BP56" s="181">
        <v>7.2553260579999996</v>
      </c>
    </row>
    <row r="57" spans="2:68" ht="16.5" customHeight="1">
      <c r="B57" s="66" t="s">
        <v>271</v>
      </c>
      <c r="C57" s="66"/>
      <c r="D57" s="13"/>
      <c r="E57" s="181">
        <v>3.099715813</v>
      </c>
      <c r="F57" s="181">
        <v>3.1500080039999996</v>
      </c>
      <c r="G57" s="181">
        <v>4.1827486829999998</v>
      </c>
      <c r="H57" s="181">
        <v>0.71222299299999992</v>
      </c>
      <c r="I57" s="181">
        <v>1.2201016790000001</v>
      </c>
      <c r="J57" s="181">
        <v>0.64702701100000004</v>
      </c>
      <c r="K57" s="181">
        <v>0.19553209799999999</v>
      </c>
      <c r="L57" s="181">
        <v>0.313581832</v>
      </c>
      <c r="M57" s="181">
        <v>0.183369901</v>
      </c>
      <c r="N57" s="181">
        <v>0.118299819</v>
      </c>
      <c r="O57" s="181">
        <v>2.2431395150000002</v>
      </c>
      <c r="P57" s="181">
        <v>3.7065619179999998</v>
      </c>
      <c r="Q57" s="181">
        <v>0.40981481799999997</v>
      </c>
      <c r="R57" s="181">
        <v>3.3293150000000002E-3</v>
      </c>
      <c r="S57" s="180"/>
      <c r="T57" s="181">
        <v>1.3494756520000002</v>
      </c>
      <c r="U57" s="181">
        <v>0.68050460299999993</v>
      </c>
      <c r="V57" s="181">
        <v>0.311869169</v>
      </c>
      <c r="W57" s="181">
        <v>4.7826369999999993E-2</v>
      </c>
      <c r="X57" s="181">
        <v>2.9961911999999997E-2</v>
      </c>
      <c r="Y57" s="181">
        <v>0.36978722900000005</v>
      </c>
      <c r="Z57" s="181">
        <v>0.26464748200000004</v>
      </c>
      <c r="AA57" s="181">
        <v>0.32594870300000001</v>
      </c>
      <c r="AB57" s="181">
        <v>0.43044284600000005</v>
      </c>
      <c r="AC57" s="181">
        <v>0.14255919899999991</v>
      </c>
      <c r="AD57" s="181">
        <v>0.32115093100000003</v>
      </c>
      <c r="AE57" s="181">
        <v>0.17351313500000001</v>
      </c>
      <c r="AF57" s="181">
        <v>0.12151747400000001</v>
      </c>
      <c r="AG57" s="181">
        <v>0.14414982800000004</v>
      </c>
      <c r="AH57" s="181">
        <v>0.20784657400000001</v>
      </c>
      <c r="AI57" s="181">
        <v>4.6293143999999994E-2</v>
      </c>
      <c r="AJ57" s="181">
        <v>4.1877792999999996E-2</v>
      </c>
      <c r="AK57" s="181">
        <v>8.8155493000000001E-2</v>
      </c>
      <c r="AL57" s="181">
        <v>1.9205668000000009E-2</v>
      </c>
      <c r="AM57" s="181">
        <v>0.10721997800000001</v>
      </c>
      <c r="AN57" s="181">
        <v>9.278002199999999E-2</v>
      </c>
      <c r="AO57" s="181">
        <v>1.5769556000000007E-2</v>
      </c>
      <c r="AP57" s="181">
        <v>9.7812276000000017E-2</v>
      </c>
      <c r="AQ57" s="181">
        <v>0.1</v>
      </c>
      <c r="AR57" s="181">
        <v>4.4005934000000003E-2</v>
      </c>
      <c r="AS57" s="181">
        <v>3.2800385000000001E-2</v>
      </c>
      <c r="AT57" s="181">
        <v>5.5780028000000002E-2</v>
      </c>
      <c r="AU57" s="181">
        <v>0</v>
      </c>
      <c r="AV57" s="181">
        <v>1.641095E-3</v>
      </c>
      <c r="AW57" s="181">
        <v>6.0520050999999998E-2</v>
      </c>
      <c r="AX57" s="181">
        <v>4.4180815999999998E-2</v>
      </c>
      <c r="AY57" s="181">
        <v>2.5787606000000001E-2</v>
      </c>
      <c r="AZ57" s="181">
        <v>3.8215381E-2</v>
      </c>
      <c r="BA57" s="181">
        <v>2.2750682000000001E-2</v>
      </c>
      <c r="BB57" s="181">
        <v>2.1563858460000001</v>
      </c>
      <c r="BC57" s="181">
        <v>1.6380220440000002</v>
      </c>
      <c r="BD57" s="181">
        <v>0.95664029900000003</v>
      </c>
      <c r="BE57" s="181">
        <v>0.33852712100000004</v>
      </c>
      <c r="BF57" s="181">
        <v>0.77337245399999999</v>
      </c>
      <c r="BG57" s="181">
        <v>0.31386043699999999</v>
      </c>
      <c r="BH57" s="181">
        <v>6.7395477999999995E-2</v>
      </c>
      <c r="BI57" s="181">
        <v>2.8558903000000004E-2</v>
      </c>
      <c r="BJ57" s="181">
        <v>0</v>
      </c>
      <c r="BK57" s="181">
        <v>0</v>
      </c>
      <c r="BL57" s="181">
        <v>0</v>
      </c>
      <c r="BM57" s="181">
        <v>0</v>
      </c>
      <c r="BN57" s="181">
        <v>3.3293150000000002E-3</v>
      </c>
      <c r="BO57" s="181">
        <v>0</v>
      </c>
      <c r="BP57" s="181">
        <v>0</v>
      </c>
    </row>
    <row r="58" spans="2:68" ht="16.5" customHeight="1">
      <c r="B58" s="66" t="s">
        <v>272</v>
      </c>
      <c r="C58" s="66"/>
      <c r="D58" s="13"/>
      <c r="E58" s="181">
        <v>0</v>
      </c>
      <c r="F58" s="181">
        <v>0</v>
      </c>
      <c r="G58" s="181">
        <v>0</v>
      </c>
      <c r="H58" s="181">
        <v>0</v>
      </c>
      <c r="I58" s="181">
        <v>0</v>
      </c>
      <c r="J58" s="181">
        <v>0</v>
      </c>
      <c r="K58" s="181">
        <v>0</v>
      </c>
      <c r="L58" s="181">
        <v>0</v>
      </c>
      <c r="M58" s="181">
        <v>0</v>
      </c>
      <c r="N58" s="181">
        <v>0</v>
      </c>
      <c r="O58" s="181">
        <v>0</v>
      </c>
      <c r="P58" s="181">
        <v>0</v>
      </c>
      <c r="Q58" s="181">
        <v>0</v>
      </c>
      <c r="R58" s="181">
        <v>0</v>
      </c>
      <c r="S58" s="180"/>
      <c r="T58" s="181">
        <v>0</v>
      </c>
      <c r="U58" s="181">
        <v>0</v>
      </c>
      <c r="V58" s="181">
        <v>0</v>
      </c>
      <c r="W58" s="180">
        <v>0</v>
      </c>
      <c r="X58" s="181">
        <v>0</v>
      </c>
      <c r="Y58" s="181">
        <v>0</v>
      </c>
      <c r="Z58" s="181">
        <v>0</v>
      </c>
      <c r="AA58" s="181">
        <v>0</v>
      </c>
      <c r="AB58" s="181">
        <v>0</v>
      </c>
      <c r="AC58" s="181">
        <v>0</v>
      </c>
      <c r="AD58" s="181">
        <v>0</v>
      </c>
      <c r="AE58" s="181">
        <v>0</v>
      </c>
      <c r="AF58" s="181">
        <v>0</v>
      </c>
      <c r="AG58" s="181">
        <v>0</v>
      </c>
      <c r="AH58" s="181">
        <v>0</v>
      </c>
      <c r="AI58" s="181">
        <v>0</v>
      </c>
      <c r="AJ58" s="181">
        <v>0</v>
      </c>
      <c r="AK58" s="181">
        <v>0</v>
      </c>
      <c r="AL58" s="181">
        <v>0</v>
      </c>
      <c r="AM58" s="181">
        <v>0</v>
      </c>
      <c r="AN58" s="181">
        <v>0</v>
      </c>
      <c r="AO58" s="181">
        <v>0</v>
      </c>
      <c r="AP58" s="181">
        <v>0</v>
      </c>
      <c r="AQ58" s="181">
        <v>0</v>
      </c>
      <c r="AR58" s="181">
        <v>0</v>
      </c>
      <c r="AS58" s="181">
        <v>0</v>
      </c>
      <c r="AT58" s="181">
        <v>0</v>
      </c>
      <c r="AU58" s="181">
        <v>0</v>
      </c>
      <c r="AV58" s="181">
        <v>0</v>
      </c>
      <c r="AW58" s="181">
        <v>0</v>
      </c>
      <c r="AX58" s="181">
        <v>0</v>
      </c>
      <c r="AY58" s="181">
        <v>0</v>
      </c>
      <c r="AZ58" s="181">
        <v>0</v>
      </c>
      <c r="BA58" s="181">
        <v>0</v>
      </c>
      <c r="BB58" s="181">
        <v>0</v>
      </c>
      <c r="BC58" s="181">
        <v>0</v>
      </c>
      <c r="BD58" s="181">
        <v>0</v>
      </c>
      <c r="BE58" s="181">
        <v>0</v>
      </c>
      <c r="BF58" s="181">
        <v>0</v>
      </c>
      <c r="BG58" s="181">
        <v>0</v>
      </c>
      <c r="BH58" s="181">
        <v>0</v>
      </c>
      <c r="BI58" s="181">
        <v>0</v>
      </c>
      <c r="BJ58" s="181">
        <v>0</v>
      </c>
      <c r="BK58" s="181">
        <v>0</v>
      </c>
      <c r="BL58" s="181">
        <v>0</v>
      </c>
      <c r="BM58" s="181">
        <v>0</v>
      </c>
      <c r="BN58" s="181">
        <v>0</v>
      </c>
      <c r="BO58" s="181">
        <v>0</v>
      </c>
      <c r="BP58" s="181">
        <v>0</v>
      </c>
    </row>
    <row r="59" spans="2:68" ht="16.5" customHeight="1">
      <c r="B59" s="65" t="s">
        <v>273</v>
      </c>
      <c r="C59" s="65"/>
      <c r="D59" s="13"/>
      <c r="E59" s="247">
        <v>0.79360428699999985</v>
      </c>
      <c r="F59" s="247">
        <v>0.61183938299999996</v>
      </c>
      <c r="G59" s="247">
        <v>0.40032920299999991</v>
      </c>
      <c r="H59" s="247">
        <v>0.16015723900000001</v>
      </c>
      <c r="I59" s="247">
        <v>0.20176902099999999</v>
      </c>
      <c r="J59" s="247">
        <v>0.35372196599999994</v>
      </c>
      <c r="K59" s="247">
        <v>0.37759240200000005</v>
      </c>
      <c r="L59" s="247">
        <v>1.1078646519999999</v>
      </c>
      <c r="M59" s="247">
        <v>0.77145506200000002</v>
      </c>
      <c r="N59" s="247">
        <v>0.65075950100000002</v>
      </c>
      <c r="O59" s="247">
        <v>1.2982530029999999</v>
      </c>
      <c r="P59" s="247">
        <v>2.7548614160000002</v>
      </c>
      <c r="Q59" s="247">
        <v>3.2177801229999998</v>
      </c>
      <c r="R59" s="247">
        <v>2.9133903839999999</v>
      </c>
      <c r="S59" s="180"/>
      <c r="T59" s="247">
        <v>0.12001306200000003</v>
      </c>
      <c r="U59" s="247">
        <v>6.8884946000000016E-2</v>
      </c>
      <c r="V59" s="247">
        <v>4.3571436000000005E-2</v>
      </c>
      <c r="W59" s="285">
        <v>5.9638572000000015E-2</v>
      </c>
      <c r="X59" s="247">
        <v>3.4832198999999946E-2</v>
      </c>
      <c r="Y59" s="247">
        <v>2.1801394000000016E-2</v>
      </c>
      <c r="Z59" s="247">
        <v>4.3885074000000003E-2</v>
      </c>
      <c r="AA59" s="247">
        <v>6.1867611000000003E-2</v>
      </c>
      <c r="AB59" s="247">
        <v>4.1710466000000043E-2</v>
      </c>
      <c r="AC59" s="247">
        <v>4.0278120999999972E-2</v>
      </c>
      <c r="AD59" s="247">
        <v>5.7912823000000002E-2</v>
      </c>
      <c r="AE59" s="247">
        <v>8.227158200000001E-2</v>
      </c>
      <c r="AF59" s="247">
        <v>9.6412640000000022E-2</v>
      </c>
      <c r="AG59" s="247">
        <v>8.1798836000000014E-2</v>
      </c>
      <c r="AH59" s="247">
        <v>9.3238907999999981E-2</v>
      </c>
      <c r="AI59" s="247">
        <v>8.2356895000000013E-2</v>
      </c>
      <c r="AJ59" s="247">
        <v>7.6619798999999988E-2</v>
      </c>
      <c r="AK59" s="247">
        <v>9.2805954999999996E-2</v>
      </c>
      <c r="AL59" s="247">
        <v>0.12580975300000005</v>
      </c>
      <c r="AM59" s="247">
        <v>0.33364746699999998</v>
      </c>
      <c r="AN59" s="247">
        <v>0.266352533</v>
      </c>
      <c r="AO59" s="247">
        <v>0.26724787299999997</v>
      </c>
      <c r="AP59" s="247">
        <v>0.24061677899999995</v>
      </c>
      <c r="AQ59" s="247">
        <v>0.3</v>
      </c>
      <c r="AR59" s="247">
        <v>0.191329794</v>
      </c>
      <c r="AS59" s="247">
        <v>0.169897468</v>
      </c>
      <c r="AT59" s="247">
        <v>0.15955197300000001</v>
      </c>
      <c r="AU59" s="247">
        <v>0.2</v>
      </c>
      <c r="AV59" s="247">
        <v>0.18490736999999999</v>
      </c>
      <c r="AW59" s="247">
        <v>0.15535671700000001</v>
      </c>
      <c r="AX59" s="247">
        <v>0.150021765</v>
      </c>
      <c r="AY59" s="247">
        <v>0.26425270000000001</v>
      </c>
      <c r="AZ59" s="247">
        <v>0.30917662899999998</v>
      </c>
      <c r="BA59" s="247">
        <v>0.329712122</v>
      </c>
      <c r="BB59" s="247">
        <v>0.39511155200000003</v>
      </c>
      <c r="BC59" s="247">
        <v>0.71422263699999999</v>
      </c>
      <c r="BD59" s="247">
        <v>0.68968688099999997</v>
      </c>
      <c r="BE59" s="247">
        <v>0.67297942500000008</v>
      </c>
      <c r="BF59" s="247">
        <v>0.67797247300000008</v>
      </c>
      <c r="BG59" s="247">
        <v>1.062591807</v>
      </c>
      <c r="BH59" s="247">
        <v>0.77340674600000003</v>
      </c>
      <c r="BI59" s="247">
        <v>0.61835560899999997</v>
      </c>
      <c r="BJ59" s="247">
        <v>0.76342596100000004</v>
      </c>
      <c r="BK59" s="247">
        <v>0.87716528399999993</v>
      </c>
      <c r="BL59" s="247">
        <v>0.69802087499999999</v>
      </c>
      <c r="BM59" s="247">
        <v>0.70209106899999996</v>
      </c>
      <c r="BN59" s="247">
        <v>0.63611315600000007</v>
      </c>
      <c r="BO59" s="247">
        <v>0.76037501299999999</v>
      </c>
      <c r="BP59" s="247">
        <v>0.63424770799999997</v>
      </c>
    </row>
    <row r="60" spans="2:68" ht="16.5" customHeight="1">
      <c r="B60" s="66" t="s">
        <v>275</v>
      </c>
      <c r="C60" s="66"/>
      <c r="D60" s="13"/>
      <c r="E60" s="181">
        <v>10.382138610999998</v>
      </c>
      <c r="F60" s="181">
        <v>6.1236905410000002</v>
      </c>
      <c r="G60" s="181">
        <v>3.8853772120000003</v>
      </c>
      <c r="H60" s="181">
        <v>2.514827779</v>
      </c>
      <c r="I60" s="181">
        <v>2.2179935460000002</v>
      </c>
      <c r="J60" s="181">
        <v>2.5550842830000002</v>
      </c>
      <c r="K60" s="181">
        <v>2.5488024100000004</v>
      </c>
      <c r="L60" s="181">
        <v>3.1600645379999999</v>
      </c>
      <c r="M60" s="181">
        <v>2.634807871</v>
      </c>
      <c r="N60" s="181">
        <v>1.9954940320000003</v>
      </c>
      <c r="O60" s="181">
        <v>2.238272453</v>
      </c>
      <c r="P60" s="181">
        <v>3.8133944030000002</v>
      </c>
      <c r="Q60" s="181">
        <v>2.6439168500000001</v>
      </c>
      <c r="R60" s="181">
        <v>3.0441913509999998</v>
      </c>
      <c r="S60" s="180"/>
      <c r="T60" s="181">
        <v>1.0601365040000001</v>
      </c>
      <c r="U60" s="181">
        <v>0.87983400300000003</v>
      </c>
      <c r="V60" s="181">
        <v>0.79765501399999994</v>
      </c>
      <c r="W60" s="180">
        <v>0.66557908399999999</v>
      </c>
      <c r="X60" s="181">
        <v>0.55232604600000013</v>
      </c>
      <c r="Y60" s="181">
        <v>0.53698539199999984</v>
      </c>
      <c r="Z60" s="181">
        <v>0.75993725699999992</v>
      </c>
      <c r="AA60" s="181">
        <v>0.51202301500000003</v>
      </c>
      <c r="AB60" s="181">
        <v>0.57370493600000017</v>
      </c>
      <c r="AC60" s="181">
        <v>0.5698227629999999</v>
      </c>
      <c r="AD60" s="181">
        <v>0.56244283200000011</v>
      </c>
      <c r="AE60" s="181">
        <v>0.6080089500000001</v>
      </c>
      <c r="AF60" s="181">
        <v>0.62446395900000007</v>
      </c>
      <c r="AG60" s="181">
        <v>0.64982822100000004</v>
      </c>
      <c r="AH60" s="181">
        <v>0.67278315300000002</v>
      </c>
      <c r="AI60" s="181">
        <v>0.59931844899999986</v>
      </c>
      <c r="AJ60" s="181">
        <v>0.61683957999999994</v>
      </c>
      <c r="AK60" s="181">
        <v>0.66491312700000005</v>
      </c>
      <c r="AL60" s="181">
        <v>0.66773125400000022</v>
      </c>
      <c r="AM60" s="181">
        <v>0.82213713499999996</v>
      </c>
      <c r="AN60" s="181">
        <v>0.77786286500000001</v>
      </c>
      <c r="AO60" s="181">
        <v>0.82447982600000036</v>
      </c>
      <c r="AP60" s="181">
        <v>0.73558471199999964</v>
      </c>
      <c r="AQ60" s="181">
        <v>0.7</v>
      </c>
      <c r="AR60" s="181">
        <v>0.67726484500000006</v>
      </c>
      <c r="AS60" s="181">
        <v>0.64571106999999994</v>
      </c>
      <c r="AT60" s="181">
        <v>0.57750273299999999</v>
      </c>
      <c r="AU60" s="181">
        <v>0.5</v>
      </c>
      <c r="AV60" s="181">
        <v>0.48351896900000002</v>
      </c>
      <c r="AW60" s="181">
        <v>0.497073449</v>
      </c>
      <c r="AX60" s="181">
        <v>0.49698616700000003</v>
      </c>
      <c r="AY60" s="181">
        <v>0.48282900899999992</v>
      </c>
      <c r="AZ60" s="181">
        <v>0.48063356599999996</v>
      </c>
      <c r="BA60" s="181">
        <v>0.57552109099999993</v>
      </c>
      <c r="BB60" s="181">
        <v>0.69928878699999997</v>
      </c>
      <c r="BC60" s="181">
        <v>0.69295012</v>
      </c>
      <c r="BD60" s="181">
        <v>0.78638477999999989</v>
      </c>
      <c r="BE60" s="181">
        <v>1.0112702769999999</v>
      </c>
      <c r="BF60" s="181">
        <v>1.322789226</v>
      </c>
      <c r="BG60" s="181">
        <v>0.64533107700000003</v>
      </c>
      <c r="BH60" s="181">
        <v>0.61319716899999999</v>
      </c>
      <c r="BI60" s="181">
        <v>0.70799358299999993</v>
      </c>
      <c r="BJ60" s="181">
        <v>0.67739502100000004</v>
      </c>
      <c r="BK60" s="181">
        <v>0.54235349599999993</v>
      </c>
      <c r="BL60" s="181">
        <v>0.63809282700000014</v>
      </c>
      <c r="BM60" s="181">
        <v>0.74945430300000004</v>
      </c>
      <c r="BN60" s="181">
        <v>1.114290725</v>
      </c>
      <c r="BO60" s="181">
        <v>1.623432293</v>
      </c>
      <c r="BP60" s="181">
        <v>2.0028420530000002</v>
      </c>
    </row>
    <row r="61" spans="2:68" ht="16.5" customHeight="1">
      <c r="B61" s="66" t="s">
        <v>285</v>
      </c>
      <c r="C61" s="66"/>
      <c r="D61" s="13"/>
      <c r="E61" s="181">
        <v>3.0467821999999999E-2</v>
      </c>
      <c r="F61" s="181">
        <v>2.5962523999999997E-2</v>
      </c>
      <c r="G61" s="181">
        <v>9.9838939999999984E-3</v>
      </c>
      <c r="H61" s="181">
        <v>5.9609509999999999E-3</v>
      </c>
      <c r="I61" s="181">
        <v>1.40366E-4</v>
      </c>
      <c r="J61" s="181">
        <v>0.36356564099999999</v>
      </c>
      <c r="K61" s="181">
        <v>0.240536787</v>
      </c>
      <c r="L61" s="181">
        <v>6.0036304999999998E-2</v>
      </c>
      <c r="M61" s="181">
        <v>1.4823988999999999E-2</v>
      </c>
      <c r="N61" s="181">
        <v>4.2076330000000006E-3</v>
      </c>
      <c r="O61" s="181">
        <v>0.132491411</v>
      </c>
      <c r="P61" s="181">
        <v>1.1955673819999999</v>
      </c>
      <c r="Q61" s="181">
        <v>0.27895596099999997</v>
      </c>
      <c r="R61" s="181">
        <v>0.10529479999999999</v>
      </c>
      <c r="S61" s="180"/>
      <c r="T61" s="181">
        <v>2.3888349999999997E-3</v>
      </c>
      <c r="U61" s="181">
        <v>4.9021670000000007E-3</v>
      </c>
      <c r="V61" s="181">
        <v>2.6720139999999999E-3</v>
      </c>
      <c r="W61" s="180">
        <v>2.9157110000000001E-3</v>
      </c>
      <c r="X61" s="181">
        <v>2.6813039999999998E-3</v>
      </c>
      <c r="Y61" s="181">
        <v>3.3618699999999978E-4</v>
      </c>
      <c r="Z61" s="181">
        <v>2.7748999999999998E-5</v>
      </c>
      <c r="AA61" s="181">
        <v>5.0628000000000004E-5</v>
      </c>
      <c r="AB61" s="181">
        <v>3.1716000000000006E-5</v>
      </c>
      <c r="AC61" s="181">
        <v>5.8021999999999988E-5</v>
      </c>
      <c r="AD61" s="181">
        <v>0</v>
      </c>
      <c r="AE61" s="181">
        <v>7.106559300000001E-2</v>
      </c>
      <c r="AF61" s="181">
        <v>9.3963171999999984E-2</v>
      </c>
      <c r="AG61" s="181">
        <v>9.6637749999999994E-2</v>
      </c>
      <c r="AH61" s="181">
        <v>0.10189912599999999</v>
      </c>
      <c r="AI61" s="181">
        <v>6.0927589000000004E-2</v>
      </c>
      <c r="AJ61" s="181">
        <v>5.5245027999999995E-2</v>
      </c>
      <c r="AK61" s="181">
        <v>6.1670636999999993E-2</v>
      </c>
      <c r="AL61" s="181">
        <v>6.2693532999999996E-2</v>
      </c>
      <c r="AM61" s="181">
        <v>2.4897882E-2</v>
      </c>
      <c r="AN61" s="181">
        <v>-2.4897882E-2</v>
      </c>
      <c r="AO61" s="181">
        <v>5.0559498000000001E-2</v>
      </c>
      <c r="AP61" s="181">
        <v>9.4768069999999986E-3</v>
      </c>
      <c r="AQ61" s="181">
        <v>0</v>
      </c>
      <c r="AR61" s="181">
        <v>6.0805400000000002E-4</v>
      </c>
      <c r="AS61" s="181">
        <v>9.8418000000000008E-4</v>
      </c>
      <c r="AT61" s="181">
        <v>2.1354809999999998E-3</v>
      </c>
      <c r="AU61" s="181">
        <v>0</v>
      </c>
      <c r="AV61" s="181">
        <v>5.1719500000000002E-4</v>
      </c>
      <c r="AW61" s="181">
        <v>6.5365799999999989E-4</v>
      </c>
      <c r="AX61" s="181">
        <v>1.4308609999999999E-3</v>
      </c>
      <c r="AY61" s="181">
        <v>1.6306830000000002E-3</v>
      </c>
      <c r="AZ61" s="181">
        <v>1.4058055999999999E-2</v>
      </c>
      <c r="BA61" s="181">
        <v>1.4316126000000002E-2</v>
      </c>
      <c r="BB61" s="181">
        <v>0.102486546</v>
      </c>
      <c r="BC61" s="181">
        <v>0.121599122</v>
      </c>
      <c r="BD61" s="181">
        <v>0.23756052299999997</v>
      </c>
      <c r="BE61" s="181">
        <v>0.37013079599999998</v>
      </c>
      <c r="BF61" s="181">
        <v>0.466276941</v>
      </c>
      <c r="BG61" s="181">
        <v>0.13819416700000001</v>
      </c>
      <c r="BH61" s="181">
        <v>3.0743096000000004E-2</v>
      </c>
      <c r="BI61" s="181">
        <v>3.8614216E-2</v>
      </c>
      <c r="BJ61" s="181">
        <v>7.1404482000000005E-2</v>
      </c>
      <c r="BK61" s="181">
        <v>3.5459282000000002E-2</v>
      </c>
      <c r="BL61" s="181">
        <v>3.8231636999999999E-2</v>
      </c>
      <c r="BM61" s="181">
        <v>1.6494828999999999E-2</v>
      </c>
      <c r="BN61" s="181">
        <v>1.5109052000000001E-2</v>
      </c>
      <c r="BO61" s="181">
        <v>6.9473960000000001E-2</v>
      </c>
      <c r="BP61" s="181">
        <v>0.20921258100000001</v>
      </c>
    </row>
    <row r="62" spans="2:68" ht="16.5" customHeight="1">
      <c r="B62" s="66" t="s">
        <v>265</v>
      </c>
      <c r="C62" s="66"/>
      <c r="D62" s="13"/>
      <c r="E62" s="181">
        <v>0</v>
      </c>
      <c r="F62" s="181">
        <v>0</v>
      </c>
      <c r="G62" s="181">
        <v>0</v>
      </c>
      <c r="H62" s="181">
        <v>0</v>
      </c>
      <c r="I62" s="181">
        <v>8.3571899999999987E-3</v>
      </c>
      <c r="J62" s="181">
        <v>0.30573699500000001</v>
      </c>
      <c r="K62" s="181">
        <v>0.59220828800000003</v>
      </c>
      <c r="L62" s="181">
        <v>0.56974099499999997</v>
      </c>
      <c r="M62" s="181">
        <v>0.18200785899999999</v>
      </c>
      <c r="N62" s="181">
        <v>0</v>
      </c>
      <c r="O62" s="181">
        <v>8.8369109999999994E-3</v>
      </c>
      <c r="P62" s="181">
        <v>0</v>
      </c>
      <c r="Q62" s="181">
        <v>0</v>
      </c>
      <c r="R62" s="181">
        <v>0.48292739600000001</v>
      </c>
      <c r="S62" s="180"/>
      <c r="T62" s="181">
        <v>0</v>
      </c>
      <c r="U62" s="181">
        <v>0</v>
      </c>
      <c r="V62" s="181">
        <v>0</v>
      </c>
      <c r="W62" s="180">
        <v>0</v>
      </c>
      <c r="X62" s="181">
        <v>0</v>
      </c>
      <c r="Y62" s="181">
        <v>0</v>
      </c>
      <c r="Z62" s="181">
        <v>0</v>
      </c>
      <c r="AA62" s="181">
        <v>0</v>
      </c>
      <c r="AB62" s="181">
        <v>0</v>
      </c>
      <c r="AC62" s="181">
        <v>0</v>
      </c>
      <c r="AD62" s="181">
        <v>8.3571899999999987E-3</v>
      </c>
      <c r="AE62" s="181">
        <v>6.6616682999999996E-2</v>
      </c>
      <c r="AF62" s="181">
        <v>7.1324181000000014E-2</v>
      </c>
      <c r="AG62" s="181">
        <v>7.7642542000000009E-2</v>
      </c>
      <c r="AH62" s="181">
        <v>9.0153589000000006E-2</v>
      </c>
      <c r="AI62" s="181">
        <v>0.125743192</v>
      </c>
      <c r="AJ62" s="181">
        <v>0.14688188799999999</v>
      </c>
      <c r="AK62" s="181">
        <v>0.15862288499999999</v>
      </c>
      <c r="AL62" s="181">
        <v>0.16096032300000002</v>
      </c>
      <c r="AM62" s="181">
        <v>0.16039716899999998</v>
      </c>
      <c r="AN62" s="181">
        <v>0.13960283100000001</v>
      </c>
      <c r="AO62" s="181">
        <v>0.16515082100000003</v>
      </c>
      <c r="AP62" s="181">
        <v>0.10459017399999997</v>
      </c>
      <c r="AQ62" s="181">
        <v>0.1</v>
      </c>
      <c r="AR62" s="181">
        <v>3.3290086000000003E-2</v>
      </c>
      <c r="AS62" s="181">
        <v>4.4506061999999999E-2</v>
      </c>
      <c r="AT62" s="181">
        <v>1.4773350000000001E-2</v>
      </c>
      <c r="AU62" s="181">
        <v>0</v>
      </c>
      <c r="AV62" s="181">
        <v>0</v>
      </c>
      <c r="AW62" s="181">
        <v>0</v>
      </c>
      <c r="AX62" s="181">
        <v>0</v>
      </c>
      <c r="AY62" s="181">
        <v>0</v>
      </c>
      <c r="AZ62" s="181">
        <v>0</v>
      </c>
      <c r="BA62" s="181">
        <v>2.1159479999999999E-3</v>
      </c>
      <c r="BB62" s="181">
        <v>6.7209630000000008E-3</v>
      </c>
      <c r="BC62" s="181">
        <v>0</v>
      </c>
      <c r="BD62" s="181">
        <v>0</v>
      </c>
      <c r="BE62" s="181">
        <v>0</v>
      </c>
      <c r="BF62" s="181">
        <v>0</v>
      </c>
      <c r="BG62" s="181">
        <v>0</v>
      </c>
      <c r="BH62" s="181">
        <v>0</v>
      </c>
      <c r="BI62" s="181">
        <v>0</v>
      </c>
      <c r="BJ62" s="181">
        <v>0</v>
      </c>
      <c r="BK62" s="181">
        <v>0</v>
      </c>
      <c r="BL62" s="181">
        <v>5.8004820999999998E-2</v>
      </c>
      <c r="BM62" s="181">
        <v>0.182906764</v>
      </c>
      <c r="BN62" s="181">
        <v>0.242015811</v>
      </c>
      <c r="BO62" s="181">
        <v>0.26195308799999995</v>
      </c>
      <c r="BP62" s="181">
        <v>0.202786191</v>
      </c>
    </row>
    <row r="63" spans="2:68" ht="16.5" customHeight="1">
      <c r="B63" s="66" t="s">
        <v>274</v>
      </c>
      <c r="C63" s="66"/>
      <c r="D63" s="13"/>
      <c r="E63" s="181">
        <v>10.351670789</v>
      </c>
      <c r="F63" s="181">
        <v>6.0977280169999997</v>
      </c>
      <c r="G63" s="181">
        <v>3.8753933180000004</v>
      </c>
      <c r="H63" s="181">
        <v>2.5088668279999995</v>
      </c>
      <c r="I63" s="181">
        <v>2.2094959900000002</v>
      </c>
      <c r="J63" s="181">
        <v>1.8857816469999999</v>
      </c>
      <c r="K63" s="181">
        <v>1.7160573350000004</v>
      </c>
      <c r="L63" s="181">
        <v>2.5302872380000005</v>
      </c>
      <c r="M63" s="181">
        <v>2.437976023</v>
      </c>
      <c r="N63" s="181">
        <v>1.9912863990000003</v>
      </c>
      <c r="O63" s="181">
        <v>2.0969441309999999</v>
      </c>
      <c r="P63" s="181">
        <v>2.6178270210000001</v>
      </c>
      <c r="Q63" s="181">
        <v>2.3649608889999998</v>
      </c>
      <c r="R63" s="181">
        <v>2.4559691550000005</v>
      </c>
      <c r="S63" s="180"/>
      <c r="T63" s="181">
        <v>1.0577476689999998</v>
      </c>
      <c r="U63" s="181">
        <v>0.87493183600000002</v>
      </c>
      <c r="V63" s="181">
        <v>0.794983</v>
      </c>
      <c r="W63" s="180">
        <v>0.662663373</v>
      </c>
      <c r="X63" s="181">
        <v>0.54964474200000013</v>
      </c>
      <c r="Y63" s="181">
        <v>0.53664920500000002</v>
      </c>
      <c r="Z63" s="181">
        <v>0.75990950800000001</v>
      </c>
      <c r="AA63" s="181">
        <v>0.51197238699999992</v>
      </c>
      <c r="AB63" s="181">
        <v>0.57367321999999987</v>
      </c>
      <c r="AC63" s="181">
        <v>0.56976474099999996</v>
      </c>
      <c r="AD63" s="181">
        <v>0.55408564199999999</v>
      </c>
      <c r="AE63" s="181">
        <v>0.470326674</v>
      </c>
      <c r="AF63" s="181">
        <v>0.45917660599999988</v>
      </c>
      <c r="AG63" s="181">
        <v>0.47554792900000004</v>
      </c>
      <c r="AH63" s="181">
        <v>0.48073043799999998</v>
      </c>
      <c r="AI63" s="181">
        <v>0.41264766799999997</v>
      </c>
      <c r="AJ63" s="181">
        <v>0.41471266399999995</v>
      </c>
      <c r="AK63" s="181">
        <v>0.44461960500000003</v>
      </c>
      <c r="AL63" s="181">
        <v>0.44407739800000029</v>
      </c>
      <c r="AM63" s="181">
        <v>0.63684208399999997</v>
      </c>
      <c r="AN63" s="181">
        <v>0.66315791600000007</v>
      </c>
      <c r="AO63" s="181">
        <v>0.60876950699999988</v>
      </c>
      <c r="AP63" s="181">
        <v>0.62151773100000052</v>
      </c>
      <c r="AQ63" s="181">
        <v>0.6</v>
      </c>
      <c r="AR63" s="181">
        <v>0.64336670500000004</v>
      </c>
      <c r="AS63" s="181">
        <v>0.60022082799999998</v>
      </c>
      <c r="AT63" s="181">
        <v>0.56059390199999992</v>
      </c>
      <c r="AU63" s="181">
        <v>0.5</v>
      </c>
      <c r="AV63" s="181">
        <v>0.48300177399999999</v>
      </c>
      <c r="AW63" s="181">
        <v>0.49641979099999994</v>
      </c>
      <c r="AX63" s="181">
        <v>0.49555530599999997</v>
      </c>
      <c r="AY63" s="181">
        <v>0.48119832600000001</v>
      </c>
      <c r="AZ63" s="181">
        <v>0.46657551000000003</v>
      </c>
      <c r="BA63" s="181">
        <v>0.55908901700000002</v>
      </c>
      <c r="BB63" s="181">
        <v>0.59008127799999999</v>
      </c>
      <c r="BC63" s="181">
        <v>0.571350998</v>
      </c>
      <c r="BD63" s="181">
        <v>0.54882425699999993</v>
      </c>
      <c r="BE63" s="181">
        <v>0.64113948100000007</v>
      </c>
      <c r="BF63" s="181">
        <v>0.85651228499999998</v>
      </c>
      <c r="BG63" s="181">
        <v>0.50713691000000005</v>
      </c>
      <c r="BH63" s="181">
        <v>0.58245407299999996</v>
      </c>
      <c r="BI63" s="181">
        <v>0.669379367</v>
      </c>
      <c r="BJ63" s="181">
        <v>0.60599053899999999</v>
      </c>
      <c r="BK63" s="181">
        <v>0.50689421400000001</v>
      </c>
      <c r="BL63" s="181">
        <v>0.541856369</v>
      </c>
      <c r="BM63" s="181">
        <v>0.55005271</v>
      </c>
      <c r="BN63" s="181">
        <v>0.85716586199999989</v>
      </c>
      <c r="BO63" s="181">
        <v>1.2920052449999999</v>
      </c>
      <c r="BP63" s="181">
        <v>1.5908432809999999</v>
      </c>
    </row>
    <row r="64" spans="2:68" ht="16.5" customHeight="1">
      <c r="B64" s="67" t="s">
        <v>273</v>
      </c>
      <c r="C64" s="67"/>
      <c r="D64" s="13"/>
      <c r="E64" s="182">
        <v>0</v>
      </c>
      <c r="F64" s="182">
        <v>0</v>
      </c>
      <c r="G64" s="182">
        <v>0</v>
      </c>
      <c r="H64" s="182">
        <v>0</v>
      </c>
      <c r="I64" s="182">
        <v>0</v>
      </c>
      <c r="J64" s="182">
        <v>0</v>
      </c>
      <c r="K64" s="182">
        <v>0</v>
      </c>
      <c r="L64" s="182">
        <v>0</v>
      </c>
      <c r="M64" s="182">
        <v>0</v>
      </c>
      <c r="N64" s="182">
        <v>0</v>
      </c>
      <c r="O64" s="182">
        <v>0</v>
      </c>
      <c r="P64" s="182">
        <v>0</v>
      </c>
      <c r="Q64" s="182">
        <v>0</v>
      </c>
      <c r="R64" s="182">
        <v>0</v>
      </c>
      <c r="S64" s="180"/>
      <c r="T64" s="182">
        <v>0</v>
      </c>
      <c r="U64" s="182">
        <v>0</v>
      </c>
      <c r="V64" s="182">
        <v>0</v>
      </c>
      <c r="W64" s="182">
        <v>0</v>
      </c>
      <c r="X64" s="182">
        <v>0</v>
      </c>
      <c r="Y64" s="182">
        <v>0</v>
      </c>
      <c r="Z64" s="182">
        <v>0</v>
      </c>
      <c r="AA64" s="182">
        <v>0</v>
      </c>
      <c r="AB64" s="182">
        <v>0</v>
      </c>
      <c r="AC64" s="182">
        <v>0</v>
      </c>
      <c r="AD64" s="182">
        <v>0</v>
      </c>
      <c r="AE64" s="182">
        <v>0</v>
      </c>
      <c r="AF64" s="182">
        <v>0</v>
      </c>
      <c r="AG64" s="182">
        <v>0</v>
      </c>
      <c r="AH64" s="182">
        <v>0</v>
      </c>
      <c r="AI64" s="182">
        <v>0</v>
      </c>
      <c r="AJ64" s="182">
        <v>0</v>
      </c>
      <c r="AK64" s="182">
        <v>0</v>
      </c>
      <c r="AL64" s="182">
        <v>0</v>
      </c>
      <c r="AM64" s="182">
        <v>0</v>
      </c>
      <c r="AN64" s="182">
        <v>0</v>
      </c>
      <c r="AO64" s="182">
        <v>0</v>
      </c>
      <c r="AP64" s="182">
        <v>0</v>
      </c>
      <c r="AQ64" s="182">
        <v>0</v>
      </c>
      <c r="AR64" s="182">
        <v>0</v>
      </c>
      <c r="AS64" s="182">
        <v>0</v>
      </c>
      <c r="AT64" s="182">
        <v>0</v>
      </c>
      <c r="AU64" s="182">
        <v>0</v>
      </c>
      <c r="AV64" s="182">
        <v>0</v>
      </c>
      <c r="AW64" s="182">
        <v>0</v>
      </c>
      <c r="AX64" s="182">
        <v>0</v>
      </c>
      <c r="AY64" s="182">
        <v>0</v>
      </c>
      <c r="AZ64" s="182">
        <v>0</v>
      </c>
      <c r="BA64" s="182">
        <v>0</v>
      </c>
      <c r="BB64" s="182">
        <v>0</v>
      </c>
      <c r="BC64" s="182">
        <v>0</v>
      </c>
      <c r="BD64" s="182">
        <v>0</v>
      </c>
      <c r="BE64" s="182">
        <v>0</v>
      </c>
      <c r="BF64" s="182">
        <v>0</v>
      </c>
      <c r="BG64" s="182">
        <v>0</v>
      </c>
      <c r="BH64" s="182">
        <v>0</v>
      </c>
      <c r="BI64" s="182">
        <v>0</v>
      </c>
      <c r="BJ64" s="182">
        <v>0</v>
      </c>
      <c r="BK64" s="182">
        <v>0</v>
      </c>
      <c r="BL64" s="182">
        <v>0</v>
      </c>
      <c r="BM64" s="182">
        <v>0</v>
      </c>
      <c r="BN64" s="182">
        <v>0</v>
      </c>
      <c r="BO64" s="182">
        <v>0</v>
      </c>
      <c r="BP64" s="182">
        <v>0</v>
      </c>
    </row>
    <row r="65" spans="2:68" ht="16.5" customHeight="1">
      <c r="B65" s="68" t="s">
        <v>276</v>
      </c>
      <c r="C65" s="69"/>
      <c r="D65" s="13"/>
      <c r="E65" s="322">
        <v>320.39041790699997</v>
      </c>
      <c r="F65" s="322">
        <v>290.598152427</v>
      </c>
      <c r="G65" s="322">
        <v>290.19821954400004</v>
      </c>
      <c r="H65" s="322">
        <v>244.262944699</v>
      </c>
      <c r="I65" s="322">
        <v>210.439264818</v>
      </c>
      <c r="J65" s="322">
        <v>219.10686917500001</v>
      </c>
      <c r="K65" s="322">
        <v>258.68978002200004</v>
      </c>
      <c r="L65" s="322">
        <v>251.517439513</v>
      </c>
      <c r="M65" s="322">
        <v>188.48827919000001</v>
      </c>
      <c r="N65" s="322">
        <v>147.32747234000001</v>
      </c>
      <c r="O65" s="322">
        <v>295.79298968299997</v>
      </c>
      <c r="P65" s="322">
        <v>582.21393613800012</v>
      </c>
      <c r="Q65" s="322">
        <v>585.36518318399999</v>
      </c>
      <c r="R65" s="322">
        <v>523.22458146500003</v>
      </c>
      <c r="S65" s="179"/>
      <c r="T65" s="322">
        <v>74.306112843000008</v>
      </c>
      <c r="U65" s="322">
        <v>73.681780314999997</v>
      </c>
      <c r="V65" s="322">
        <v>71.147286697999988</v>
      </c>
      <c r="W65" s="322">
        <v>66.443778416000001</v>
      </c>
      <c r="X65" s="322">
        <v>61.834075127999995</v>
      </c>
      <c r="Y65" s="322">
        <v>58.968988190000019</v>
      </c>
      <c r="Z65" s="322">
        <v>57.016102964999995</v>
      </c>
      <c r="AA65" s="322">
        <v>54.372164587</v>
      </c>
      <c r="AB65" s="322">
        <v>51.564667319999998</v>
      </c>
      <c r="AC65" s="322">
        <v>51.443159516000001</v>
      </c>
      <c r="AD65" s="322">
        <v>53.059273395000005</v>
      </c>
      <c r="AE65" s="322">
        <v>53.378148312999997</v>
      </c>
      <c r="AF65" s="322">
        <v>52.054378692</v>
      </c>
      <c r="AG65" s="322">
        <v>54.734725174999994</v>
      </c>
      <c r="AH65" s="322">
        <v>58.939616995000009</v>
      </c>
      <c r="AI65" s="322">
        <v>61.386919468999999</v>
      </c>
      <c r="AJ65" s="322">
        <v>63.264192473999991</v>
      </c>
      <c r="AK65" s="322">
        <v>66.546852102999992</v>
      </c>
      <c r="AL65" s="322">
        <v>67.491815976000041</v>
      </c>
      <c r="AM65" s="322">
        <v>66.965383632999988</v>
      </c>
      <c r="AN65" s="322">
        <v>64.134616367000007</v>
      </c>
      <c r="AO65" s="322">
        <v>61.237234033000007</v>
      </c>
      <c r="AP65" s="322">
        <v>59.180205479999998</v>
      </c>
      <c r="AQ65" s="322">
        <v>55.3</v>
      </c>
      <c r="AR65" s="322">
        <v>49.058117069000005</v>
      </c>
      <c r="AS65" s="322">
        <v>43.527309187</v>
      </c>
      <c r="AT65" s="322">
        <v>40.566233230000009</v>
      </c>
      <c r="AU65" s="322">
        <v>37.200000000000003</v>
      </c>
      <c r="AV65" s="322">
        <v>33.981695735999999</v>
      </c>
      <c r="AW65" s="322">
        <v>34.612656298999994</v>
      </c>
      <c r="AX65" s="322">
        <v>41.541143432999995</v>
      </c>
      <c r="AY65" s="322">
        <v>49.991283344000003</v>
      </c>
      <c r="AZ65" s="322">
        <v>58.381708693999997</v>
      </c>
      <c r="BA65" s="322">
        <v>76.801041145000013</v>
      </c>
      <c r="BB65" s="322">
        <v>110.6189565</v>
      </c>
      <c r="BC65" s="322">
        <v>137.30959627000001</v>
      </c>
      <c r="BD65" s="322">
        <v>144.84253017500001</v>
      </c>
      <c r="BE65" s="322">
        <v>145.840392388</v>
      </c>
      <c r="BF65" s="322">
        <v>154.22141730499999</v>
      </c>
      <c r="BG65" s="322">
        <v>150.97735266800001</v>
      </c>
      <c r="BH65" s="322">
        <v>143.73280265399998</v>
      </c>
      <c r="BI65" s="322">
        <v>145.34065542900001</v>
      </c>
      <c r="BJ65" s="322">
        <v>145.31437243300002</v>
      </c>
      <c r="BK65" s="322">
        <v>138.68457148399997</v>
      </c>
      <c r="BL65" s="322">
        <v>132.59545731999998</v>
      </c>
      <c r="BM65" s="322">
        <v>127.80728781600001</v>
      </c>
      <c r="BN65" s="322">
        <v>124.137264845</v>
      </c>
      <c r="BO65" s="322">
        <v>124.350189943</v>
      </c>
      <c r="BP65" s="322">
        <v>128.45464792000001</v>
      </c>
    </row>
    <row r="66" spans="2:68" ht="16.5" customHeight="1">
      <c r="B66" s="66" t="s">
        <v>277</v>
      </c>
      <c r="C66" s="66"/>
      <c r="D66" s="13"/>
      <c r="E66" s="181">
        <v>315.01348120599999</v>
      </c>
      <c r="F66" s="181">
        <v>287.75322499600003</v>
      </c>
      <c r="G66" s="181">
        <v>288.78813978400001</v>
      </c>
      <c r="H66" s="181">
        <v>243.36306549900002</v>
      </c>
      <c r="I66" s="181">
        <v>209.39216505799999</v>
      </c>
      <c r="J66" s="181">
        <v>217.00185855399999</v>
      </c>
      <c r="K66" s="181">
        <v>256.25176558700002</v>
      </c>
      <c r="L66" s="181">
        <v>248.15970573200002</v>
      </c>
      <c r="M66" s="181">
        <v>186.60229092500001</v>
      </c>
      <c r="N66" s="181">
        <v>146.33468278699999</v>
      </c>
      <c r="O66" s="181">
        <v>292.73131851300002</v>
      </c>
      <c r="P66" s="181">
        <v>573.31750689100011</v>
      </c>
      <c r="Q66" s="181">
        <v>572.32714349100002</v>
      </c>
      <c r="R66" s="181">
        <v>507.96868078300002</v>
      </c>
      <c r="S66" s="180"/>
      <c r="T66" s="181">
        <v>73.925375150000008</v>
      </c>
      <c r="U66" s="181">
        <v>73.354985579000001</v>
      </c>
      <c r="V66" s="181">
        <v>70.864238744999994</v>
      </c>
      <c r="W66" s="181">
        <v>66.195261895000002</v>
      </c>
      <c r="X66" s="181">
        <v>61.597457382999984</v>
      </c>
      <c r="Y66" s="181">
        <v>58.757374393000021</v>
      </c>
      <c r="Z66" s="181">
        <v>56.812971828000002</v>
      </c>
      <c r="AA66" s="181">
        <v>54.148089948000006</v>
      </c>
      <c r="AB66" s="181">
        <v>51.347310293999989</v>
      </c>
      <c r="AC66" s="181">
        <v>51.223646129000016</v>
      </c>
      <c r="AD66" s="181">
        <v>52.673118686999999</v>
      </c>
      <c r="AE66" s="181">
        <v>52.867364753000004</v>
      </c>
      <c r="AF66" s="181">
        <v>51.537827743999991</v>
      </c>
      <c r="AG66" s="181">
        <v>54.196858782999996</v>
      </c>
      <c r="AH66" s="181">
        <v>58.399807273999997</v>
      </c>
      <c r="AI66" s="181">
        <v>60.844284734999995</v>
      </c>
      <c r="AJ66" s="181">
        <v>62.670263879999993</v>
      </c>
      <c r="AK66" s="181">
        <v>65.917710053999997</v>
      </c>
      <c r="AL66" s="181">
        <v>66.81950691800003</v>
      </c>
      <c r="AM66" s="181">
        <v>66.063155543000008</v>
      </c>
      <c r="AN66" s="181">
        <v>63.236844456999997</v>
      </c>
      <c r="AO66" s="181">
        <v>60.402539955000023</v>
      </c>
      <c r="AP66" s="181">
        <v>58.457165777</v>
      </c>
      <c r="AQ66" s="181">
        <v>54.7</v>
      </c>
      <c r="AR66" s="181">
        <v>48.418767736</v>
      </c>
      <c r="AS66" s="181">
        <v>43.153319488000001</v>
      </c>
      <c r="AT66" s="181">
        <v>40.299340597000004</v>
      </c>
      <c r="AU66" s="181">
        <v>36.9</v>
      </c>
      <c r="AV66" s="181">
        <v>33.729256988000003</v>
      </c>
      <c r="AW66" s="181">
        <v>34.331907934999997</v>
      </c>
      <c r="AX66" s="181">
        <v>41.347384668000004</v>
      </c>
      <c r="AY66" s="181">
        <v>49.770817864000001</v>
      </c>
      <c r="AZ66" s="181">
        <v>58.112964501999997</v>
      </c>
      <c r="BA66" s="181">
        <v>76.052971612000007</v>
      </c>
      <c r="BB66" s="181">
        <v>108.79456453499999</v>
      </c>
      <c r="BC66" s="181">
        <v>135.38393083299999</v>
      </c>
      <c r="BD66" s="181">
        <v>142.90492101699999</v>
      </c>
      <c r="BE66" s="181">
        <v>143.85230693300002</v>
      </c>
      <c r="BF66" s="181">
        <v>151.17634810800001</v>
      </c>
      <c r="BG66" s="181">
        <v>147.554673525</v>
      </c>
      <c r="BH66" s="181">
        <v>140.20210285000002</v>
      </c>
      <c r="BI66" s="181">
        <v>142.12756749600001</v>
      </c>
      <c r="BJ66" s="181">
        <v>142.44279962000002</v>
      </c>
      <c r="BK66" s="181">
        <v>135.38055276799997</v>
      </c>
      <c r="BL66" s="181">
        <v>128.56914173800001</v>
      </c>
      <c r="BM66" s="181">
        <v>124.06954081400002</v>
      </c>
      <c r="BN66" s="181">
        <v>119.949445463</v>
      </c>
      <c r="BO66" s="181">
        <v>119.871202286</v>
      </c>
      <c r="BP66" s="181">
        <v>124.51514642499998</v>
      </c>
    </row>
    <row r="67" spans="2:68" ht="16.5" customHeight="1">
      <c r="B67" s="66" t="s">
        <v>286</v>
      </c>
      <c r="C67" s="66"/>
      <c r="D67" s="13"/>
      <c r="E67" s="181">
        <v>267.44813425699999</v>
      </c>
      <c r="F67" s="181">
        <v>243.96507402200001</v>
      </c>
      <c r="G67" s="181">
        <v>251.690260467</v>
      </c>
      <c r="H67" s="181">
        <v>208.32233743300003</v>
      </c>
      <c r="I67" s="181">
        <v>175.50226021400002</v>
      </c>
      <c r="J67" s="181">
        <v>185.58681434600001</v>
      </c>
      <c r="K67" s="181">
        <v>225.93620404000004</v>
      </c>
      <c r="L67" s="181">
        <v>219.855120325</v>
      </c>
      <c r="M67" s="181">
        <v>160.02267085600002</v>
      </c>
      <c r="N67" s="181">
        <v>122.14501475199999</v>
      </c>
      <c r="O67" s="181">
        <v>253.503634245</v>
      </c>
      <c r="P67" s="181">
        <v>515.83156462000011</v>
      </c>
      <c r="Q67" s="181">
        <v>503.74524234199998</v>
      </c>
      <c r="R67" s="181">
        <v>443.95474644900003</v>
      </c>
      <c r="S67" s="180"/>
      <c r="T67" s="181">
        <v>64.350092697999997</v>
      </c>
      <c r="U67" s="181">
        <v>64.272680715999996</v>
      </c>
      <c r="V67" s="181">
        <v>61.432373925</v>
      </c>
      <c r="W67" s="181">
        <v>57.210995298</v>
      </c>
      <c r="X67" s="181">
        <v>52.84922564699999</v>
      </c>
      <c r="Y67" s="181">
        <v>50.414362819000019</v>
      </c>
      <c r="Z67" s="181">
        <v>47.847753668999999</v>
      </c>
      <c r="AA67" s="181">
        <v>45.406481171000003</v>
      </c>
      <c r="AB67" s="181">
        <v>42.998487056999998</v>
      </c>
      <c r="AC67" s="181">
        <v>42.589053003000011</v>
      </c>
      <c r="AD67" s="181">
        <v>44.508238982999998</v>
      </c>
      <c r="AE67" s="181">
        <v>45.154778702000002</v>
      </c>
      <c r="AF67" s="181">
        <v>44.129800647000003</v>
      </c>
      <c r="AG67" s="181">
        <v>46.236991518000004</v>
      </c>
      <c r="AH67" s="181">
        <v>50.065243478999996</v>
      </c>
      <c r="AI67" s="181">
        <v>53.411636928999997</v>
      </c>
      <c r="AJ67" s="181">
        <v>55.282620515000005</v>
      </c>
      <c r="AK67" s="181">
        <v>58.201275780000003</v>
      </c>
      <c r="AL67" s="181">
        <v>59.040670816000009</v>
      </c>
      <c r="AM67" s="181">
        <v>58.907885313999998</v>
      </c>
      <c r="AN67" s="181">
        <v>56.092114686000002</v>
      </c>
      <c r="AO67" s="181">
        <v>53.272295456999998</v>
      </c>
      <c r="AP67" s="181">
        <v>51.58282486800001</v>
      </c>
      <c r="AQ67" s="181">
        <v>47.9</v>
      </c>
      <c r="AR67" s="181">
        <v>41.613761932000003</v>
      </c>
      <c r="AS67" s="181">
        <v>36.295790168000003</v>
      </c>
      <c r="AT67" s="181">
        <v>34.241538925999997</v>
      </c>
      <c r="AU67" s="181">
        <v>30.9</v>
      </c>
      <c r="AV67" s="181">
        <v>27.919784758000002</v>
      </c>
      <c r="AW67" s="181">
        <v>28.456526345999997</v>
      </c>
      <c r="AX67" s="181">
        <v>34.852775378999993</v>
      </c>
      <c r="AY67" s="181">
        <v>42.745826714000003</v>
      </c>
      <c r="AZ67" s="181">
        <v>49.668510191000003</v>
      </c>
      <c r="BA67" s="181">
        <v>65.057771544000005</v>
      </c>
      <c r="BB67" s="181">
        <v>96.031525796000011</v>
      </c>
      <c r="BC67" s="181">
        <v>121.792767955</v>
      </c>
      <c r="BD67" s="181">
        <v>128.770355634</v>
      </c>
      <c r="BE67" s="181">
        <v>130.87045308399999</v>
      </c>
      <c r="BF67" s="181">
        <v>134.39798794699999</v>
      </c>
      <c r="BG67" s="181">
        <v>129.78932791599999</v>
      </c>
      <c r="BH67" s="181">
        <v>124.120028344</v>
      </c>
      <c r="BI67" s="181">
        <v>124.64638440900001</v>
      </c>
      <c r="BJ67" s="181">
        <v>125.189501673</v>
      </c>
      <c r="BK67" s="181">
        <v>117.913890337</v>
      </c>
      <c r="BL67" s="181">
        <v>113.43574913500001</v>
      </c>
      <c r="BM67" s="181">
        <v>108.28697799899999</v>
      </c>
      <c r="BN67" s="181">
        <v>104.318128978</v>
      </c>
      <c r="BO67" s="181">
        <v>103.87658582500001</v>
      </c>
      <c r="BP67" s="181">
        <v>107.734351487</v>
      </c>
    </row>
    <row r="68" spans="2:68" ht="16.5" customHeight="1">
      <c r="B68" s="66" t="s">
        <v>278</v>
      </c>
      <c r="C68" s="66"/>
      <c r="D68" s="13"/>
      <c r="E68" s="181">
        <v>248.66067842699999</v>
      </c>
      <c r="F68" s="181">
        <v>225.72949637699998</v>
      </c>
      <c r="G68" s="181">
        <v>232.89448036200002</v>
      </c>
      <c r="H68" s="181">
        <v>202.109566659</v>
      </c>
      <c r="I68" s="181">
        <v>171.091726295</v>
      </c>
      <c r="J68" s="181">
        <v>180.08525587</v>
      </c>
      <c r="K68" s="181">
        <v>220.86270119099999</v>
      </c>
      <c r="L68" s="181">
        <v>216.27993991</v>
      </c>
      <c r="M68" s="181">
        <v>157.766709228</v>
      </c>
      <c r="N68" s="181">
        <v>120.40805046200001</v>
      </c>
      <c r="O68" s="181">
        <v>249.96973005499999</v>
      </c>
      <c r="P68" s="181">
        <v>507.95857641699996</v>
      </c>
      <c r="Q68" s="181">
        <v>487.41455721</v>
      </c>
      <c r="R68" s="181">
        <v>436.07047554100001</v>
      </c>
      <c r="S68" s="180"/>
      <c r="T68" s="181">
        <v>58.828858663999995</v>
      </c>
      <c r="U68" s="181">
        <v>60.391497176999998</v>
      </c>
      <c r="V68" s="181">
        <v>57.980736852000007</v>
      </c>
      <c r="W68" s="181">
        <v>54.916354178000006</v>
      </c>
      <c r="X68" s="181">
        <v>51.78697558399999</v>
      </c>
      <c r="Y68" s="181">
        <v>49.096883374000008</v>
      </c>
      <c r="Z68" s="181">
        <v>46.309353522999999</v>
      </c>
      <c r="AA68" s="181">
        <v>44.026334581</v>
      </c>
      <c r="AB68" s="181">
        <v>41.703028919999994</v>
      </c>
      <c r="AC68" s="181">
        <v>41.596002412999994</v>
      </c>
      <c r="AD68" s="181">
        <v>43.766360380999998</v>
      </c>
      <c r="AE68" s="181">
        <v>44.472847650000006</v>
      </c>
      <c r="AF68" s="181">
        <v>43.042147082999996</v>
      </c>
      <c r="AG68" s="181">
        <v>44.387599668</v>
      </c>
      <c r="AH68" s="181">
        <v>48.182661468999996</v>
      </c>
      <c r="AI68" s="181">
        <v>51.550202933000001</v>
      </c>
      <c r="AJ68" s="181">
        <v>53.607487790999997</v>
      </c>
      <c r="AK68" s="181">
        <v>57.262535542999998</v>
      </c>
      <c r="AL68" s="181">
        <v>58.442474923999995</v>
      </c>
      <c r="AM68" s="181">
        <v>57.843466952000007</v>
      </c>
      <c r="AN68" s="181">
        <v>55.256533047999994</v>
      </c>
      <c r="AO68" s="181">
        <v>52.40507986599998</v>
      </c>
      <c r="AP68" s="181">
        <v>50.774860044</v>
      </c>
      <c r="AQ68" s="181">
        <v>47.3</v>
      </c>
      <c r="AR68" s="181">
        <v>41.036897346999993</v>
      </c>
      <c r="AS68" s="181">
        <v>35.776680534</v>
      </c>
      <c r="AT68" s="181">
        <v>33.697097115999995</v>
      </c>
      <c r="AU68" s="181">
        <v>30.5</v>
      </c>
      <c r="AV68" s="181">
        <v>27.488107798999998</v>
      </c>
      <c r="AW68" s="181">
        <v>28.017909579999998</v>
      </c>
      <c r="AX68" s="181">
        <v>34.410263378000003</v>
      </c>
      <c r="AY68" s="181">
        <v>42.227691567999997</v>
      </c>
      <c r="AZ68" s="181">
        <v>49.267491285999995</v>
      </c>
      <c r="BA68" s="181">
        <v>64.261253298000014</v>
      </c>
      <c r="BB68" s="181">
        <v>94.213293902999993</v>
      </c>
      <c r="BC68" s="181">
        <v>120.23964140799998</v>
      </c>
      <c r="BD68" s="181">
        <v>127.199319956</v>
      </c>
      <c r="BE68" s="181">
        <v>129.17862589800001</v>
      </c>
      <c r="BF68" s="181">
        <v>131.34098915499999</v>
      </c>
      <c r="BG68" s="181">
        <v>125.817684829</v>
      </c>
      <c r="BH68" s="181">
        <v>120.03850412699998</v>
      </c>
      <c r="BI68" s="181">
        <v>120.63352904799999</v>
      </c>
      <c r="BJ68" s="181">
        <v>120.924839206</v>
      </c>
      <c r="BK68" s="181">
        <v>115.56012717999999</v>
      </c>
      <c r="BL68" s="181">
        <v>111.713921394</v>
      </c>
      <c r="BM68" s="181">
        <v>106.715754277</v>
      </c>
      <c r="BN68" s="181">
        <v>102.08067269</v>
      </c>
      <c r="BO68" s="181">
        <v>101.90288909500001</v>
      </c>
      <c r="BP68" s="181">
        <v>106.27533519799999</v>
      </c>
    </row>
    <row r="69" spans="2:68" ht="16.5" customHeight="1">
      <c r="B69" s="66" t="s">
        <v>279</v>
      </c>
      <c r="C69" s="66"/>
      <c r="D69" s="13"/>
      <c r="E69" s="181">
        <v>18.787455829999999</v>
      </c>
      <c r="F69" s="181">
        <v>18.235577644999999</v>
      </c>
      <c r="G69" s="181">
        <v>18.795780105000002</v>
      </c>
      <c r="H69" s="181">
        <v>6.212770774</v>
      </c>
      <c r="I69" s="181">
        <v>4.4105339190000006</v>
      </c>
      <c r="J69" s="181">
        <v>5.5015584760000005</v>
      </c>
      <c r="K69" s="181">
        <v>5.0735028490000005</v>
      </c>
      <c r="L69" s="181">
        <v>3.5751804149999997</v>
      </c>
      <c r="M69" s="181">
        <v>2.2559616280000001</v>
      </c>
      <c r="N69" s="181">
        <v>1.73696429</v>
      </c>
      <c r="O69" s="181">
        <v>3.5339041900000003</v>
      </c>
      <c r="P69" s="181">
        <v>7.8729882030000002</v>
      </c>
      <c r="Q69" s="181">
        <v>16.330685131999999</v>
      </c>
      <c r="R69" s="181">
        <v>7.8842709080000004</v>
      </c>
      <c r="S69" s="180"/>
      <c r="T69" s="181">
        <v>5.5212340339999999</v>
      </c>
      <c r="U69" s="181">
        <v>3.8811835389999998</v>
      </c>
      <c r="V69" s="181">
        <v>3.4516370729999997</v>
      </c>
      <c r="W69" s="181">
        <v>2.2946411199999996</v>
      </c>
      <c r="X69" s="181">
        <v>1.0622500630000005</v>
      </c>
      <c r="Y69" s="181">
        <v>1.3174794449999996</v>
      </c>
      <c r="Z69" s="181">
        <v>1.5384001460000001</v>
      </c>
      <c r="AA69" s="181">
        <v>1.3801465900000001</v>
      </c>
      <c r="AB69" s="181">
        <v>1.2954581369999998</v>
      </c>
      <c r="AC69" s="181">
        <v>0.9930505900000004</v>
      </c>
      <c r="AD69" s="181">
        <v>0.741878602</v>
      </c>
      <c r="AE69" s="181">
        <v>0.68193105200000004</v>
      </c>
      <c r="AF69" s="181">
        <v>1.0876535640000002</v>
      </c>
      <c r="AG69" s="181">
        <v>1.8493918499999999</v>
      </c>
      <c r="AH69" s="181">
        <v>1.8825820100000001</v>
      </c>
      <c r="AI69" s="181">
        <v>1.8614339959999999</v>
      </c>
      <c r="AJ69" s="181">
        <v>1.6751327240000002</v>
      </c>
      <c r="AK69" s="181">
        <v>0.93874023699999998</v>
      </c>
      <c r="AL69" s="181">
        <v>0.59819589200000034</v>
      </c>
      <c r="AM69" s="181">
        <v>1.0644183620000001</v>
      </c>
      <c r="AN69" s="181">
        <v>0.83558163800000007</v>
      </c>
      <c r="AO69" s="181">
        <v>0.86721559100000012</v>
      </c>
      <c r="AP69" s="181">
        <v>0.80796482399999969</v>
      </c>
      <c r="AQ69" s="181">
        <v>0.6</v>
      </c>
      <c r="AR69" s="181">
        <v>0.57686458500000004</v>
      </c>
      <c r="AS69" s="181">
        <v>0.5191096340000001</v>
      </c>
      <c r="AT69" s="181">
        <v>0.54444181000000003</v>
      </c>
      <c r="AU69" s="181">
        <v>0.4</v>
      </c>
      <c r="AV69" s="181">
        <v>0.43167695899999997</v>
      </c>
      <c r="AW69" s="181">
        <v>0.43861676599999999</v>
      </c>
      <c r="AX69" s="181">
        <v>0.44251200099999999</v>
      </c>
      <c r="AY69" s="181">
        <v>0.51813514599999988</v>
      </c>
      <c r="AZ69" s="181">
        <v>0.40101890500000004</v>
      </c>
      <c r="BA69" s="181">
        <v>0.79651824599999999</v>
      </c>
      <c r="BB69" s="181">
        <v>1.8182318929999997</v>
      </c>
      <c r="BC69" s="181">
        <v>1.5531265470000002</v>
      </c>
      <c r="BD69" s="181">
        <v>1.5710356779999999</v>
      </c>
      <c r="BE69" s="181">
        <v>1.691827186</v>
      </c>
      <c r="BF69" s="181">
        <v>3.0569987919999999</v>
      </c>
      <c r="BG69" s="181">
        <v>3.9716430869999995</v>
      </c>
      <c r="BH69" s="181">
        <v>4.0815242170000001</v>
      </c>
      <c r="BI69" s="181">
        <v>4.0128553609999997</v>
      </c>
      <c r="BJ69" s="181">
        <v>4.264662467</v>
      </c>
      <c r="BK69" s="181">
        <v>2.3537631569999999</v>
      </c>
      <c r="BL69" s="181">
        <v>1.7218277409999998</v>
      </c>
      <c r="BM69" s="181">
        <v>1.5712237219999998</v>
      </c>
      <c r="BN69" s="181">
        <v>2.2374562879999997</v>
      </c>
      <c r="BO69" s="181">
        <v>1.9736967299999999</v>
      </c>
      <c r="BP69" s="181">
        <v>1.4590162889999998</v>
      </c>
    </row>
    <row r="70" spans="2:68" ht="16.5" customHeight="1">
      <c r="B70" s="66" t="s">
        <v>287</v>
      </c>
      <c r="C70" s="66"/>
      <c r="D70" s="13"/>
      <c r="E70" s="181">
        <v>10.883043201000001</v>
      </c>
      <c r="F70" s="181">
        <v>10.269493117</v>
      </c>
      <c r="G70" s="181">
        <v>8.7057996330000016</v>
      </c>
      <c r="H70" s="181">
        <v>5.9925603399999998</v>
      </c>
      <c r="I70" s="181">
        <v>5.1388265000000004</v>
      </c>
      <c r="J70" s="181">
        <v>2.9523906099999997</v>
      </c>
      <c r="K70" s="181">
        <v>2.8583971369999999</v>
      </c>
      <c r="L70" s="181">
        <v>2.063667395</v>
      </c>
      <c r="M70" s="181">
        <v>1.7874491429999999</v>
      </c>
      <c r="N70" s="181">
        <v>1.9215993810000001</v>
      </c>
      <c r="O70" s="181">
        <v>3.2710222419999999</v>
      </c>
      <c r="P70" s="181">
        <v>6.2802917159999998</v>
      </c>
      <c r="Q70" s="181">
        <v>11.910613958999999</v>
      </c>
      <c r="R70" s="181">
        <v>19.501047656999997</v>
      </c>
      <c r="S70" s="180"/>
      <c r="T70" s="181">
        <v>2.3848957770000001</v>
      </c>
      <c r="U70" s="181">
        <v>2.1997576720000001</v>
      </c>
      <c r="V70" s="181">
        <v>2.0177896530000003</v>
      </c>
      <c r="W70" s="181">
        <v>1.5825959359999999</v>
      </c>
      <c r="X70" s="181">
        <v>1.3229426580000001</v>
      </c>
      <c r="Y70" s="181">
        <v>1.2214567929999998</v>
      </c>
      <c r="Z70" s="181">
        <v>1.8655649530000002</v>
      </c>
      <c r="AA70" s="181">
        <v>1.6974781759999999</v>
      </c>
      <c r="AB70" s="181">
        <v>0.87246387799999991</v>
      </c>
      <c r="AC70" s="181">
        <v>1.485241297</v>
      </c>
      <c r="AD70" s="181">
        <v>1.083643149</v>
      </c>
      <c r="AE70" s="181">
        <v>0.87060624099999995</v>
      </c>
      <c r="AF70" s="181">
        <v>0.69976616400000013</v>
      </c>
      <c r="AG70" s="181">
        <v>0.65400540500000004</v>
      </c>
      <c r="AH70" s="181">
        <v>0.7280127999999999</v>
      </c>
      <c r="AI70" s="181">
        <v>0.78836609099999988</v>
      </c>
      <c r="AJ70" s="181">
        <v>0.65126884399999996</v>
      </c>
      <c r="AK70" s="181">
        <v>0.68494619300000004</v>
      </c>
      <c r="AL70" s="181">
        <v>0.73381600900000021</v>
      </c>
      <c r="AM70" s="181">
        <v>0.63965927899999997</v>
      </c>
      <c r="AN70" s="181">
        <v>0.56034072099999999</v>
      </c>
      <c r="AO70" s="181">
        <v>0.47731418400000009</v>
      </c>
      <c r="AP70" s="181">
        <v>0.38635321099999975</v>
      </c>
      <c r="AQ70" s="181">
        <v>0.4</v>
      </c>
      <c r="AR70" s="181">
        <v>0.41881099799999999</v>
      </c>
      <c r="AS70" s="181">
        <v>0.48941159299999998</v>
      </c>
      <c r="AT70" s="181">
        <v>0.451990744</v>
      </c>
      <c r="AU70" s="181">
        <v>0.4</v>
      </c>
      <c r="AV70" s="181">
        <v>0.493905543</v>
      </c>
      <c r="AW70" s="181">
        <v>0.45910511900000001</v>
      </c>
      <c r="AX70" s="181">
        <v>0.52618765499999998</v>
      </c>
      <c r="AY70" s="181">
        <v>0.49794467400000003</v>
      </c>
      <c r="AZ70" s="181">
        <v>0.60829688999999998</v>
      </c>
      <c r="BA70" s="181">
        <v>0.98328223300000006</v>
      </c>
      <c r="BB70" s="181">
        <v>1.1814984449999999</v>
      </c>
      <c r="BC70" s="181">
        <v>1.4113545670000001</v>
      </c>
      <c r="BD70" s="181">
        <v>1.3895482770000001</v>
      </c>
      <c r="BE70" s="181">
        <v>1.7808397509999998</v>
      </c>
      <c r="BF70" s="181">
        <v>1.6985491209999999</v>
      </c>
      <c r="BG70" s="181">
        <v>1.6133347250000001</v>
      </c>
      <c r="BH70" s="181">
        <v>2.6080524030000003</v>
      </c>
      <c r="BI70" s="181">
        <v>3.614100766</v>
      </c>
      <c r="BJ70" s="181">
        <v>4.0751260650000001</v>
      </c>
      <c r="BK70" s="181">
        <v>4.4287025119999992</v>
      </c>
      <c r="BL70" s="181">
        <v>3.7983872249999999</v>
      </c>
      <c r="BM70" s="181">
        <v>6.0065610839999994</v>
      </c>
      <c r="BN70" s="181">
        <v>5.2673968359999996</v>
      </c>
      <c r="BO70" s="181">
        <v>6.0798885890000003</v>
      </c>
      <c r="BP70" s="181">
        <v>7.0049886470000002</v>
      </c>
    </row>
    <row r="71" spans="2:68" ht="16.5" customHeight="1">
      <c r="B71" s="66" t="s">
        <v>280</v>
      </c>
      <c r="C71" s="66"/>
      <c r="D71" s="13"/>
      <c r="E71" s="181">
        <v>6.8367468049999998</v>
      </c>
      <c r="F71" s="181">
        <v>5.7583503499999997</v>
      </c>
      <c r="G71" s="181">
        <v>5.9475098699999993</v>
      </c>
      <c r="H71" s="181">
        <v>3.91267437</v>
      </c>
      <c r="I71" s="181">
        <v>3.7012012190000001</v>
      </c>
      <c r="J71" s="181">
        <v>2.6927809309999997</v>
      </c>
      <c r="K71" s="181">
        <v>2.525347091</v>
      </c>
      <c r="L71" s="181">
        <v>1.881976117</v>
      </c>
      <c r="M71" s="181">
        <v>1.7421672539999999</v>
      </c>
      <c r="N71" s="181">
        <v>1.7664204440000002</v>
      </c>
      <c r="O71" s="181">
        <v>2.934130364</v>
      </c>
      <c r="P71" s="181">
        <v>6.0511673430000004</v>
      </c>
      <c r="Q71" s="181">
        <v>10.470242848</v>
      </c>
      <c r="R71" s="181">
        <v>17.630188241999999</v>
      </c>
      <c r="S71" s="180"/>
      <c r="T71" s="181">
        <v>1.6767807130000001</v>
      </c>
      <c r="U71" s="181">
        <v>1.5249081180000001</v>
      </c>
      <c r="V71" s="181">
        <v>1.3826415869999999</v>
      </c>
      <c r="W71" s="181">
        <v>1.178921237</v>
      </c>
      <c r="X71" s="181">
        <v>0.93767804299999979</v>
      </c>
      <c r="Y71" s="181">
        <v>0.81781350599999991</v>
      </c>
      <c r="Z71" s="181">
        <v>0.97826158399999996</v>
      </c>
      <c r="AA71" s="181">
        <v>1.0345547820000001</v>
      </c>
      <c r="AB71" s="181">
        <v>0.67074186400000013</v>
      </c>
      <c r="AC71" s="181">
        <v>1.0223462790000002</v>
      </c>
      <c r="AD71" s="181">
        <v>0.97355829400000005</v>
      </c>
      <c r="AE71" s="181">
        <v>0.80174516100000004</v>
      </c>
      <c r="AF71" s="181">
        <v>0.64198205099999994</v>
      </c>
      <c r="AG71" s="181">
        <v>0.58840924900000002</v>
      </c>
      <c r="AH71" s="181">
        <v>0.66064447000000004</v>
      </c>
      <c r="AI71" s="181">
        <v>0.69284869199999999</v>
      </c>
      <c r="AJ71" s="181">
        <v>0.56751742500000002</v>
      </c>
      <c r="AK71" s="181">
        <v>0.61172273600000004</v>
      </c>
      <c r="AL71" s="181">
        <v>0.65325823800000005</v>
      </c>
      <c r="AM71" s="181">
        <v>0.56549581699999996</v>
      </c>
      <c r="AN71" s="181">
        <v>0.53450418300000002</v>
      </c>
      <c r="AO71" s="181">
        <v>0.40175427599999997</v>
      </c>
      <c r="AP71" s="181">
        <v>0.380221841</v>
      </c>
      <c r="AQ71" s="181">
        <v>0.4</v>
      </c>
      <c r="AR71" s="181">
        <v>0.412969631</v>
      </c>
      <c r="AS71" s="181">
        <v>0.46815133400000003</v>
      </c>
      <c r="AT71" s="181">
        <v>0.43409157699999995</v>
      </c>
      <c r="AU71" s="181">
        <v>0.4</v>
      </c>
      <c r="AV71" s="181">
        <v>0.44994233299999997</v>
      </c>
      <c r="AW71" s="181">
        <v>0.42912636300000007</v>
      </c>
      <c r="AX71" s="181">
        <v>0.44855889900000001</v>
      </c>
      <c r="AY71" s="181">
        <v>0.45259700900000005</v>
      </c>
      <c r="AZ71" s="181">
        <v>0.50605950700000002</v>
      </c>
      <c r="BA71" s="181">
        <v>0.81457814199999989</v>
      </c>
      <c r="BB71" s="181">
        <v>1.160895706</v>
      </c>
      <c r="BC71" s="181">
        <v>1.4113545670000001</v>
      </c>
      <c r="BD71" s="181">
        <v>1.321360882</v>
      </c>
      <c r="BE71" s="181">
        <v>1.6199027730000002</v>
      </c>
      <c r="BF71" s="181">
        <v>1.6985491209999999</v>
      </c>
      <c r="BG71" s="181">
        <v>1.574773083</v>
      </c>
      <c r="BH71" s="181">
        <v>1.955065359</v>
      </c>
      <c r="BI71" s="181">
        <v>2.9679276539999999</v>
      </c>
      <c r="BJ71" s="181">
        <v>3.9724767519999999</v>
      </c>
      <c r="BK71" s="181">
        <v>3.5883526419999994</v>
      </c>
      <c r="BL71" s="181">
        <v>3.708120106</v>
      </c>
      <c r="BM71" s="181">
        <v>5.6199446599999998</v>
      </c>
      <c r="BN71" s="181">
        <v>4.713770834</v>
      </c>
      <c r="BO71" s="181">
        <v>4.9319567040000001</v>
      </c>
      <c r="BP71" s="181">
        <v>6.1753793579999998</v>
      </c>
    </row>
    <row r="72" spans="2:68" ht="16.5" customHeight="1">
      <c r="B72" s="66" t="s">
        <v>271</v>
      </c>
      <c r="C72" s="66"/>
      <c r="D72" s="13"/>
      <c r="E72" s="181">
        <v>3.5032303400000004</v>
      </c>
      <c r="F72" s="181">
        <v>4.0013810530000002</v>
      </c>
      <c r="G72" s="181">
        <v>2.4537461110000001</v>
      </c>
      <c r="H72" s="181">
        <v>1.9387653380000001</v>
      </c>
      <c r="I72" s="181">
        <v>1.3899955749999999</v>
      </c>
      <c r="J72" s="181">
        <v>0.25595108599999999</v>
      </c>
      <c r="K72" s="181">
        <v>0.32792174699999999</v>
      </c>
      <c r="L72" s="181">
        <v>0.17893589399999998</v>
      </c>
      <c r="M72" s="181">
        <v>4.5281888999999999E-2</v>
      </c>
      <c r="N72" s="181">
        <v>0.15517893699999999</v>
      </c>
      <c r="O72" s="181">
        <v>0.33689187799999998</v>
      </c>
      <c r="P72" s="181">
        <v>0.22912437299999996</v>
      </c>
      <c r="Q72" s="181">
        <v>1.4403711109999999</v>
      </c>
      <c r="R72" s="181">
        <v>1.870859415</v>
      </c>
      <c r="S72" s="180"/>
      <c r="T72" s="181">
        <v>0.63189124699999999</v>
      </c>
      <c r="U72" s="181">
        <v>0.62355550100000001</v>
      </c>
      <c r="V72" s="181">
        <v>0.57101669300000002</v>
      </c>
      <c r="W72" s="181">
        <v>0.35188556999999998</v>
      </c>
      <c r="X72" s="181">
        <v>0.35243733100000002</v>
      </c>
      <c r="Y72" s="181">
        <v>0.37470712699999986</v>
      </c>
      <c r="Z72" s="181">
        <v>0.85973530999999992</v>
      </c>
      <c r="AA72" s="181">
        <v>0.63564641300000013</v>
      </c>
      <c r="AB72" s="181">
        <v>0.18564559499999994</v>
      </c>
      <c r="AC72" s="181">
        <v>0.45934472100000007</v>
      </c>
      <c r="AD72" s="181">
        <v>0.10935884600000001</v>
      </c>
      <c r="AE72" s="181">
        <v>6.7178034999999997E-2</v>
      </c>
      <c r="AF72" s="181">
        <v>5.7446250000000011E-2</v>
      </c>
      <c r="AG72" s="181">
        <v>6.5451196000000003E-2</v>
      </c>
      <c r="AH72" s="181">
        <v>6.587560499999999E-2</v>
      </c>
      <c r="AI72" s="181">
        <v>9.4203722000000004E-2</v>
      </c>
      <c r="AJ72" s="181">
        <v>8.3461313000000009E-2</v>
      </c>
      <c r="AK72" s="181">
        <v>7.2481368000000004E-2</v>
      </c>
      <c r="AL72" s="181">
        <v>7.777534400000001E-2</v>
      </c>
      <c r="AM72" s="181">
        <v>7.1457534999999989E-2</v>
      </c>
      <c r="AN72" s="181">
        <v>2.8542465000000006E-2</v>
      </c>
      <c r="AO72" s="181">
        <v>7.2804523999999995E-2</v>
      </c>
      <c r="AP72" s="181">
        <v>6.1313699999999919E-3</v>
      </c>
      <c r="AQ72" s="181">
        <v>0</v>
      </c>
      <c r="AR72" s="181">
        <v>5.8413670000000001E-3</v>
      </c>
      <c r="AS72" s="181">
        <v>2.1260259E-2</v>
      </c>
      <c r="AT72" s="181">
        <v>1.7899167000000001E-2</v>
      </c>
      <c r="AU72" s="181">
        <v>0</v>
      </c>
      <c r="AV72" s="181">
        <v>4.3963209999999996E-2</v>
      </c>
      <c r="AW72" s="181">
        <v>2.9978756000000002E-2</v>
      </c>
      <c r="AX72" s="181">
        <v>7.7628755999999993E-2</v>
      </c>
      <c r="AY72" s="181">
        <v>4.5347664999999995E-2</v>
      </c>
      <c r="AZ72" s="181">
        <v>0.102237383</v>
      </c>
      <c r="BA72" s="181">
        <v>0.168704091</v>
      </c>
      <c r="BB72" s="181">
        <v>2.0602739000000002E-2</v>
      </c>
      <c r="BC72" s="181">
        <v>0</v>
      </c>
      <c r="BD72" s="181">
        <v>6.8187394999999998E-2</v>
      </c>
      <c r="BE72" s="181">
        <v>0.16093697800000001</v>
      </c>
      <c r="BF72" s="181">
        <v>0</v>
      </c>
      <c r="BG72" s="181">
        <v>3.8561642E-2</v>
      </c>
      <c r="BH72" s="181">
        <v>0.65298704399999996</v>
      </c>
      <c r="BI72" s="181">
        <v>0.64617311199999994</v>
      </c>
      <c r="BJ72" s="181">
        <v>0.10264931299999999</v>
      </c>
      <c r="BK72" s="181">
        <v>0.84034987000000005</v>
      </c>
      <c r="BL72" s="181">
        <v>9.0267118999999993E-2</v>
      </c>
      <c r="BM72" s="181">
        <v>0.38661642399999996</v>
      </c>
      <c r="BN72" s="181">
        <v>0.55362600199999989</v>
      </c>
      <c r="BO72" s="181">
        <v>1.147931885</v>
      </c>
      <c r="BP72" s="181">
        <v>0.82960928900000008</v>
      </c>
    </row>
    <row r="73" spans="2:68" ht="16.5" customHeight="1">
      <c r="B73" s="66" t="s">
        <v>253</v>
      </c>
      <c r="C73" s="66"/>
      <c r="D73" s="13"/>
      <c r="E73" s="181">
        <v>0.54306605600000002</v>
      </c>
      <c r="F73" s="181">
        <v>0.50976171399999992</v>
      </c>
      <c r="G73" s="181">
        <v>0.304543652</v>
      </c>
      <c r="H73" s="181">
        <v>0.141120632</v>
      </c>
      <c r="I73" s="181">
        <v>4.7629706000000001E-2</v>
      </c>
      <c r="J73" s="181">
        <v>3.6585930000000003E-3</v>
      </c>
      <c r="K73" s="181">
        <v>5.1282990000000002E-3</v>
      </c>
      <c r="L73" s="181">
        <v>2.755384E-3</v>
      </c>
      <c r="M73" s="181">
        <v>0</v>
      </c>
      <c r="N73" s="181">
        <v>0</v>
      </c>
      <c r="O73" s="181">
        <v>0</v>
      </c>
      <c r="P73" s="181">
        <v>0</v>
      </c>
      <c r="Q73" s="181">
        <v>0</v>
      </c>
      <c r="R73" s="181">
        <v>0</v>
      </c>
      <c r="S73" s="180"/>
      <c r="T73" s="181">
        <v>7.6223816999999999E-2</v>
      </c>
      <c r="U73" s="181">
        <v>5.1294052999999992E-2</v>
      </c>
      <c r="V73" s="181">
        <v>6.4131372999999992E-2</v>
      </c>
      <c r="W73" s="181">
        <v>5.1789129000000003E-2</v>
      </c>
      <c r="X73" s="181">
        <v>3.2827283999999991E-2</v>
      </c>
      <c r="Y73" s="181">
        <v>2.8936159999999999E-2</v>
      </c>
      <c r="Z73" s="181">
        <v>2.7568058999999999E-2</v>
      </c>
      <c r="AA73" s="181">
        <v>2.7276980999999999E-2</v>
      </c>
      <c r="AB73" s="181">
        <v>1.6076419000000002E-2</v>
      </c>
      <c r="AC73" s="181">
        <v>3.550297E-3</v>
      </c>
      <c r="AD73" s="181">
        <v>7.2600900000000001E-4</v>
      </c>
      <c r="AE73" s="181">
        <v>1.683045E-3</v>
      </c>
      <c r="AF73" s="181">
        <v>3.3786299999999999E-4</v>
      </c>
      <c r="AG73" s="181">
        <v>1.4496000000000002E-4</v>
      </c>
      <c r="AH73" s="181">
        <v>1.4927250000000001E-3</v>
      </c>
      <c r="AI73" s="181">
        <v>1.3136769999999999E-3</v>
      </c>
      <c r="AJ73" s="181">
        <v>2.9010599999999994E-4</v>
      </c>
      <c r="AK73" s="181">
        <v>7.4208900000000003E-4</v>
      </c>
      <c r="AL73" s="181">
        <v>2.7824270000000001E-3</v>
      </c>
      <c r="AM73" s="181">
        <v>2.7059269999999999E-3</v>
      </c>
      <c r="AN73" s="181">
        <v>-2.7059269999999999E-3</v>
      </c>
      <c r="AO73" s="181">
        <v>2.755384E-3</v>
      </c>
      <c r="AP73" s="181">
        <v>0</v>
      </c>
      <c r="AQ73" s="181">
        <v>0</v>
      </c>
      <c r="AR73" s="181">
        <v>0</v>
      </c>
      <c r="AS73" s="181">
        <v>0</v>
      </c>
      <c r="AT73" s="181">
        <v>0</v>
      </c>
      <c r="AU73" s="181">
        <v>0</v>
      </c>
      <c r="AV73" s="181">
        <v>0</v>
      </c>
      <c r="AW73" s="181">
        <v>0</v>
      </c>
      <c r="AX73" s="181">
        <v>0</v>
      </c>
      <c r="AY73" s="181">
        <v>0</v>
      </c>
      <c r="AZ73" s="181">
        <v>0</v>
      </c>
      <c r="BA73" s="181">
        <v>0</v>
      </c>
      <c r="BB73" s="181">
        <v>0</v>
      </c>
      <c r="BC73" s="181">
        <v>0</v>
      </c>
      <c r="BD73" s="181">
        <v>0</v>
      </c>
      <c r="BE73" s="181">
        <v>0</v>
      </c>
      <c r="BF73" s="181">
        <v>0</v>
      </c>
      <c r="BG73" s="181">
        <v>0</v>
      </c>
      <c r="BH73" s="181">
        <v>0</v>
      </c>
      <c r="BI73" s="181">
        <v>0</v>
      </c>
      <c r="BJ73" s="181">
        <v>0</v>
      </c>
      <c r="BK73" s="181">
        <v>0</v>
      </c>
      <c r="BL73" s="181">
        <v>0</v>
      </c>
      <c r="BM73" s="181">
        <v>0</v>
      </c>
      <c r="BN73" s="181">
        <v>0</v>
      </c>
      <c r="BO73" s="181">
        <v>0</v>
      </c>
      <c r="BP73" s="181">
        <v>0</v>
      </c>
    </row>
    <row r="74" spans="2:68" ht="16.5" customHeight="1">
      <c r="B74" s="66" t="s">
        <v>282</v>
      </c>
      <c r="C74" s="66"/>
      <c r="D74" s="13"/>
      <c r="E74" s="181">
        <v>0</v>
      </c>
      <c r="F74" s="181">
        <v>0</v>
      </c>
      <c r="G74" s="181">
        <v>0</v>
      </c>
      <c r="H74" s="181">
        <v>0</v>
      </c>
      <c r="I74" s="181">
        <v>0</v>
      </c>
      <c r="J74" s="181">
        <v>0</v>
      </c>
      <c r="K74" s="181">
        <v>0</v>
      </c>
      <c r="L74" s="181">
        <v>0</v>
      </c>
      <c r="M74" s="181">
        <v>0</v>
      </c>
      <c r="N74" s="181">
        <v>0</v>
      </c>
      <c r="O74" s="181">
        <v>0</v>
      </c>
      <c r="P74" s="181">
        <v>0</v>
      </c>
      <c r="Q74" s="181">
        <v>0</v>
      </c>
      <c r="R74" s="181">
        <v>0</v>
      </c>
      <c r="S74" s="180"/>
      <c r="T74" s="181">
        <v>0</v>
      </c>
      <c r="U74" s="181">
        <v>0</v>
      </c>
      <c r="V74" s="181">
        <v>0</v>
      </c>
      <c r="W74" s="181">
        <v>0</v>
      </c>
      <c r="X74" s="181">
        <v>0</v>
      </c>
      <c r="Y74" s="181">
        <v>0</v>
      </c>
      <c r="Z74" s="181">
        <v>0</v>
      </c>
      <c r="AA74" s="181">
        <v>0</v>
      </c>
      <c r="AB74" s="181">
        <v>0</v>
      </c>
      <c r="AC74" s="181">
        <v>0</v>
      </c>
      <c r="AD74" s="181">
        <v>0</v>
      </c>
      <c r="AE74" s="181">
        <v>0</v>
      </c>
      <c r="AF74" s="181">
        <v>0</v>
      </c>
      <c r="AG74" s="181">
        <v>0</v>
      </c>
      <c r="AH74" s="181">
        <v>0</v>
      </c>
      <c r="AI74" s="181">
        <v>0</v>
      </c>
      <c r="AJ74" s="181">
        <v>0</v>
      </c>
      <c r="AK74" s="181">
        <v>0</v>
      </c>
      <c r="AL74" s="181">
        <v>0</v>
      </c>
      <c r="AM74" s="181">
        <v>0</v>
      </c>
      <c r="AN74" s="181">
        <v>0</v>
      </c>
      <c r="AO74" s="181">
        <v>0</v>
      </c>
      <c r="AP74" s="181">
        <v>0</v>
      </c>
      <c r="AQ74" s="181">
        <v>0</v>
      </c>
      <c r="AR74" s="181">
        <v>0</v>
      </c>
      <c r="AS74" s="181">
        <v>0</v>
      </c>
      <c r="AT74" s="181">
        <v>0</v>
      </c>
      <c r="AU74" s="181">
        <v>0</v>
      </c>
      <c r="AV74" s="181">
        <v>0</v>
      </c>
      <c r="AW74" s="181">
        <v>0</v>
      </c>
      <c r="AX74" s="181">
        <v>0</v>
      </c>
      <c r="AY74" s="181">
        <v>0</v>
      </c>
      <c r="AZ74" s="181">
        <v>0</v>
      </c>
      <c r="BA74" s="181">
        <v>0</v>
      </c>
      <c r="BB74" s="181">
        <v>0</v>
      </c>
      <c r="BC74" s="181">
        <v>0</v>
      </c>
      <c r="BD74" s="181">
        <v>0</v>
      </c>
      <c r="BE74" s="181">
        <v>0</v>
      </c>
      <c r="BF74" s="181">
        <v>0</v>
      </c>
      <c r="BG74" s="181">
        <v>0</v>
      </c>
      <c r="BH74" s="181">
        <v>0</v>
      </c>
      <c r="BI74" s="181">
        <v>0</v>
      </c>
      <c r="BJ74" s="181">
        <v>0</v>
      </c>
      <c r="BK74" s="181">
        <v>0</v>
      </c>
      <c r="BL74" s="181">
        <v>0</v>
      </c>
      <c r="BM74" s="181">
        <v>0</v>
      </c>
      <c r="BN74" s="181">
        <v>0</v>
      </c>
      <c r="BO74" s="181">
        <v>0</v>
      </c>
      <c r="BP74" s="181">
        <v>0</v>
      </c>
    </row>
    <row r="75" spans="2:68" ht="16.5" customHeight="1">
      <c r="B75" s="66" t="s">
        <v>288</v>
      </c>
      <c r="C75" s="66"/>
      <c r="D75" s="13"/>
      <c r="E75" s="181">
        <v>36.437849976999999</v>
      </c>
      <c r="F75" s="181">
        <v>30.753767911000001</v>
      </c>
      <c r="G75" s="181">
        <v>28.063571864</v>
      </c>
      <c r="H75" s="181">
        <v>28.385262999999998</v>
      </c>
      <c r="I75" s="181">
        <v>28.106501666999996</v>
      </c>
      <c r="J75" s="181">
        <v>27.940546875000003</v>
      </c>
      <c r="K75" s="181">
        <v>26.994984809999998</v>
      </c>
      <c r="L75" s="181">
        <v>25.729198775000004</v>
      </c>
      <c r="M75" s="181">
        <v>24.438582207</v>
      </c>
      <c r="N75" s="181">
        <v>21.917489146000001</v>
      </c>
      <c r="O75" s="181">
        <v>35.284724894999997</v>
      </c>
      <c r="P75" s="181">
        <v>52.792804726999996</v>
      </c>
      <c r="Q75" s="181">
        <v>57.160367842000007</v>
      </c>
      <c r="R75" s="181">
        <v>44.891250133</v>
      </c>
      <c r="S75" s="180"/>
      <c r="T75" s="181">
        <v>7.1163576669999999</v>
      </c>
      <c r="U75" s="181">
        <v>6.7886203050000002</v>
      </c>
      <c r="V75" s="181">
        <v>7.3077019329999997</v>
      </c>
      <c r="W75" s="181">
        <v>7.2379036400000007</v>
      </c>
      <c r="X75" s="181">
        <v>7.2276621089999988</v>
      </c>
      <c r="Y75" s="181">
        <v>6.9747847820000004</v>
      </c>
      <c r="Z75" s="181">
        <v>6.9449124690000001</v>
      </c>
      <c r="AA75" s="181">
        <v>6.8492206459999991</v>
      </c>
      <c r="AB75" s="181">
        <v>7.3167664079999994</v>
      </c>
      <c r="AC75" s="181">
        <v>7.0206309510000011</v>
      </c>
      <c r="AD75" s="181">
        <v>6.919883662000001</v>
      </c>
      <c r="AE75" s="181">
        <v>6.7205851220000001</v>
      </c>
      <c r="AF75" s="181">
        <v>6.5935370689999999</v>
      </c>
      <c r="AG75" s="181">
        <v>7.1522074830000006</v>
      </c>
      <c r="AH75" s="181">
        <v>7.4742172010000001</v>
      </c>
      <c r="AI75" s="181">
        <v>6.5203176339999995</v>
      </c>
      <c r="AJ75" s="181">
        <v>6.6364552469999989</v>
      </c>
      <c r="AK75" s="181">
        <v>6.899021286</v>
      </c>
      <c r="AL75" s="181">
        <v>6.9391906430000008</v>
      </c>
      <c r="AM75" s="181">
        <v>6.373437719</v>
      </c>
      <c r="AN75" s="181">
        <v>6.4265622809999998</v>
      </c>
      <c r="AO75" s="181">
        <v>6.5552315200000013</v>
      </c>
      <c r="AP75" s="181">
        <v>6.3739672550000019</v>
      </c>
      <c r="AQ75" s="181">
        <v>6.3</v>
      </c>
      <c r="AR75" s="181">
        <v>6.3007033090000011</v>
      </c>
      <c r="AS75" s="181">
        <v>6.2821493819999992</v>
      </c>
      <c r="AT75" s="181">
        <v>5.5248291050000002</v>
      </c>
      <c r="AU75" s="181">
        <v>5.5</v>
      </c>
      <c r="AV75" s="181">
        <v>5.2429858020000006</v>
      </c>
      <c r="AW75" s="181">
        <v>5.3207665500000001</v>
      </c>
      <c r="AX75" s="181">
        <v>5.8614055230000002</v>
      </c>
      <c r="AY75" s="181">
        <v>6.4158947600000005</v>
      </c>
      <c r="AZ75" s="181">
        <v>7.7209602059999991</v>
      </c>
      <c r="BA75" s="181">
        <v>9.8128990419999997</v>
      </c>
      <c r="BB75" s="181">
        <v>11.334970887000001</v>
      </c>
      <c r="BC75" s="181">
        <v>11.873178385999999</v>
      </c>
      <c r="BD75" s="181">
        <v>12.414276351000002</v>
      </c>
      <c r="BE75" s="181">
        <v>12.883553895</v>
      </c>
      <c r="BF75" s="181">
        <v>15.621796094999999</v>
      </c>
      <c r="BG75" s="181">
        <v>16.410361603000002</v>
      </c>
      <c r="BH75" s="181">
        <v>13.611973642000001</v>
      </c>
      <c r="BI75" s="181">
        <v>13.924734939</v>
      </c>
      <c r="BJ75" s="181">
        <v>13.213297657999998</v>
      </c>
      <c r="BK75" s="181">
        <v>13.148313886</v>
      </c>
      <c r="BL75" s="181">
        <v>11.429266033999999</v>
      </c>
      <c r="BM75" s="181">
        <v>9.8878192879999993</v>
      </c>
      <c r="BN75" s="181">
        <v>10.425850925000001</v>
      </c>
      <c r="BO75" s="181">
        <v>10.031926715000001</v>
      </c>
      <c r="BP75" s="181">
        <v>9.9649825089999986</v>
      </c>
    </row>
    <row r="76" spans="2:68" ht="16.5" customHeight="1">
      <c r="B76" s="65" t="s">
        <v>289</v>
      </c>
      <c r="C76" s="65"/>
      <c r="D76" s="13"/>
      <c r="E76" s="247">
        <v>0.24445377100000001</v>
      </c>
      <c r="F76" s="247">
        <v>0.23688994599999996</v>
      </c>
      <c r="G76" s="247">
        <v>0.32850781999999989</v>
      </c>
      <c r="H76" s="247">
        <v>0.66290472600000006</v>
      </c>
      <c r="I76" s="247">
        <v>0.6445766770000001</v>
      </c>
      <c r="J76" s="247">
        <v>0.52210672300000005</v>
      </c>
      <c r="K76" s="247">
        <v>0.46217959999999997</v>
      </c>
      <c r="L76" s="247">
        <v>0.5117192370000001</v>
      </c>
      <c r="M76" s="247">
        <v>0.35358871899999994</v>
      </c>
      <c r="N76" s="247">
        <v>0.35057950799999998</v>
      </c>
      <c r="O76" s="247">
        <v>0.67193713100000008</v>
      </c>
      <c r="P76" s="247">
        <v>-1.587154172</v>
      </c>
      <c r="Q76" s="247">
        <v>-0.489080652</v>
      </c>
      <c r="R76" s="247">
        <v>-0.37836345599999999</v>
      </c>
      <c r="S76" s="180"/>
      <c r="T76" s="247">
        <v>7.4029008000000007E-2</v>
      </c>
      <c r="U76" s="247">
        <v>9.3926886000000015E-2</v>
      </c>
      <c r="V76" s="247">
        <v>0.10637323400000001</v>
      </c>
      <c r="W76" s="247">
        <v>0.16376702100000001</v>
      </c>
      <c r="X76" s="247">
        <v>0.19762696899999996</v>
      </c>
      <c r="Y76" s="247">
        <v>0.14676999899999998</v>
      </c>
      <c r="Z76" s="247">
        <v>0.15474073699999999</v>
      </c>
      <c r="AA76" s="247">
        <v>0.194909955</v>
      </c>
      <c r="AB76" s="247">
        <v>0.15959295099999998</v>
      </c>
      <c r="AC76" s="247">
        <v>0.12872087800000004</v>
      </c>
      <c r="AD76" s="247">
        <v>0.161352893</v>
      </c>
      <c r="AE76" s="247">
        <v>0.121394688</v>
      </c>
      <c r="AF76" s="247">
        <v>0.11472386399999998</v>
      </c>
      <c r="AG76" s="247">
        <v>0.15365437699999998</v>
      </c>
      <c r="AH76" s="247">
        <v>0.13233379399999998</v>
      </c>
      <c r="AI76" s="247">
        <v>0.123964081</v>
      </c>
      <c r="AJ76" s="247">
        <v>9.9919274000000002E-2</v>
      </c>
      <c r="AK76" s="247">
        <v>0.13246679500000003</v>
      </c>
      <c r="AL76" s="247">
        <v>0.10582945000000002</v>
      </c>
      <c r="AM76" s="247">
        <v>0.14217323099999998</v>
      </c>
      <c r="AN76" s="247">
        <v>0.15782676900000001</v>
      </c>
      <c r="AO76" s="247">
        <v>9.7698794000000033E-2</v>
      </c>
      <c r="AP76" s="247">
        <v>0.11402044300000003</v>
      </c>
      <c r="AQ76" s="247">
        <v>0.1</v>
      </c>
      <c r="AR76" s="247">
        <v>8.5491497E-2</v>
      </c>
      <c r="AS76" s="247">
        <v>8.5968345000000002E-2</v>
      </c>
      <c r="AT76" s="247">
        <v>8.0981822000000009E-2</v>
      </c>
      <c r="AU76" s="247">
        <v>0.1</v>
      </c>
      <c r="AV76" s="247">
        <v>7.2580885000000012E-2</v>
      </c>
      <c r="AW76" s="247">
        <v>9.5509919999999998E-2</v>
      </c>
      <c r="AX76" s="247">
        <v>0.107016111</v>
      </c>
      <c r="AY76" s="247">
        <v>0.111151716</v>
      </c>
      <c r="AZ76" s="247">
        <v>0.11519721499999999</v>
      </c>
      <c r="BA76" s="247">
        <v>0.19901879299999997</v>
      </c>
      <c r="BB76" s="247">
        <v>0.24656940699999996</v>
      </c>
      <c r="BC76" s="247">
        <v>0.30662992500000003</v>
      </c>
      <c r="BD76" s="247">
        <v>0.330740755</v>
      </c>
      <c r="BE76" s="247">
        <v>-1.682539797</v>
      </c>
      <c r="BF76" s="247">
        <v>-0.54198505499999994</v>
      </c>
      <c r="BG76" s="247">
        <v>-0.25835071900000001</v>
      </c>
      <c r="BH76" s="247">
        <v>-0.13795153899999998</v>
      </c>
      <c r="BI76" s="247">
        <v>-5.7652618000000003E-2</v>
      </c>
      <c r="BJ76" s="247">
        <v>-3.5125776000000004E-2</v>
      </c>
      <c r="BK76" s="247">
        <v>-0.110353967</v>
      </c>
      <c r="BL76" s="247">
        <v>-9.4260655999999998E-2</v>
      </c>
      <c r="BM76" s="247">
        <v>-0.111817557</v>
      </c>
      <c r="BN76" s="247">
        <v>-6.1931276E-2</v>
      </c>
      <c r="BO76" s="247">
        <v>-0.11719884299999998</v>
      </c>
      <c r="BP76" s="247">
        <v>-0.18917621800000001</v>
      </c>
    </row>
    <row r="77" spans="2:68" ht="16.5" customHeight="1">
      <c r="B77" s="66" t="s">
        <v>290</v>
      </c>
      <c r="C77" s="66"/>
      <c r="D77" s="13"/>
      <c r="E77" s="181">
        <v>5.376936701</v>
      </c>
      <c r="F77" s="181">
        <v>2.8449274309999999</v>
      </c>
      <c r="G77" s="181">
        <v>1.4100797599999999</v>
      </c>
      <c r="H77" s="181">
        <v>0.89987919999999999</v>
      </c>
      <c r="I77" s="181">
        <v>1.04709976</v>
      </c>
      <c r="J77" s="181">
        <v>2.1050106209999999</v>
      </c>
      <c r="K77" s="181">
        <v>2.4380144350000004</v>
      </c>
      <c r="L77" s="181">
        <v>3.3577337809999994</v>
      </c>
      <c r="M77" s="181">
        <v>1.8859882649999999</v>
      </c>
      <c r="N77" s="181">
        <v>0.99278955299999994</v>
      </c>
      <c r="O77" s="181">
        <v>3.0616711699999999</v>
      </c>
      <c r="P77" s="181">
        <v>8.8964292470000004</v>
      </c>
      <c r="Q77" s="181">
        <v>13.038039693000002</v>
      </c>
      <c r="R77" s="181">
        <v>15.255900682</v>
      </c>
      <c r="S77" s="180"/>
      <c r="T77" s="181">
        <v>0.38073769299999999</v>
      </c>
      <c r="U77" s="181">
        <v>0.32679473599999997</v>
      </c>
      <c r="V77" s="181">
        <v>0.28304795299999996</v>
      </c>
      <c r="W77" s="181">
        <v>0.24851652099999999</v>
      </c>
      <c r="X77" s="181">
        <v>0.23661774500000005</v>
      </c>
      <c r="Y77" s="181">
        <v>0.21161379699999996</v>
      </c>
      <c r="Z77" s="181">
        <v>0.20313113700000002</v>
      </c>
      <c r="AA77" s="181">
        <v>0.22407463899999999</v>
      </c>
      <c r="AB77" s="181">
        <v>0.21735702600000001</v>
      </c>
      <c r="AC77" s="181">
        <v>0.21951338700000003</v>
      </c>
      <c r="AD77" s="181">
        <v>0.38615470800000001</v>
      </c>
      <c r="AE77" s="181">
        <v>0.51078356000000003</v>
      </c>
      <c r="AF77" s="181">
        <v>0.51655094799999979</v>
      </c>
      <c r="AG77" s="181">
        <v>0.53786639199999997</v>
      </c>
      <c r="AH77" s="181">
        <v>0.53980972099999991</v>
      </c>
      <c r="AI77" s="181">
        <v>0.54263473399999995</v>
      </c>
      <c r="AJ77" s="181">
        <v>0.59392859399999998</v>
      </c>
      <c r="AK77" s="181">
        <v>0.62914204900000004</v>
      </c>
      <c r="AL77" s="181">
        <v>0.67230905800000007</v>
      </c>
      <c r="AM77" s="181">
        <v>0.90222809000000004</v>
      </c>
      <c r="AN77" s="181">
        <v>0.89777191000000001</v>
      </c>
      <c r="AO77" s="181">
        <v>0.83469407800000006</v>
      </c>
      <c r="AP77" s="181">
        <v>0.72303970299999953</v>
      </c>
      <c r="AQ77" s="181">
        <v>0.6</v>
      </c>
      <c r="AR77" s="181">
        <v>0.63934933299999996</v>
      </c>
      <c r="AS77" s="181">
        <v>0.37398969899999995</v>
      </c>
      <c r="AT77" s="181">
        <v>0.26689263299999999</v>
      </c>
      <c r="AU77" s="181">
        <v>0.3</v>
      </c>
      <c r="AV77" s="181">
        <v>0.25243874799999999</v>
      </c>
      <c r="AW77" s="181">
        <v>0.28074836399999997</v>
      </c>
      <c r="AX77" s="181">
        <v>0.19375876500000003</v>
      </c>
      <c r="AY77" s="181">
        <v>0.22046548000000002</v>
      </c>
      <c r="AZ77" s="181">
        <v>0.26874419199999999</v>
      </c>
      <c r="BA77" s="181">
        <v>0.74806953300000001</v>
      </c>
      <c r="BB77" s="181">
        <v>1.8243919649999998</v>
      </c>
      <c r="BC77" s="181">
        <v>1.9256654369999999</v>
      </c>
      <c r="BD77" s="181">
        <v>1.9376091580000001</v>
      </c>
      <c r="BE77" s="181">
        <v>1.9880854549999998</v>
      </c>
      <c r="BF77" s="181">
        <v>3.0450691969999997</v>
      </c>
      <c r="BG77" s="181">
        <v>3.4226791429999999</v>
      </c>
      <c r="BH77" s="181">
        <v>3.5306998039999997</v>
      </c>
      <c r="BI77" s="181">
        <v>3.2130879329999997</v>
      </c>
      <c r="BJ77" s="181">
        <v>2.8715728130000002</v>
      </c>
      <c r="BK77" s="181">
        <v>3.3040187160000003</v>
      </c>
      <c r="BL77" s="181">
        <v>4.0263155820000005</v>
      </c>
      <c r="BM77" s="181">
        <v>3.7377470020000003</v>
      </c>
      <c r="BN77" s="181">
        <v>4.1878193819999998</v>
      </c>
      <c r="BO77" s="181">
        <v>4.4789876569999993</v>
      </c>
      <c r="BP77" s="181">
        <v>3.9395014949999996</v>
      </c>
    </row>
    <row r="78" spans="2:68" ht="16.5" customHeight="1">
      <c r="B78" s="66" t="s">
        <v>286</v>
      </c>
      <c r="C78" s="66"/>
      <c r="D78" s="13"/>
      <c r="E78" s="181">
        <v>8.1540898000000001E-2</v>
      </c>
      <c r="F78" s="181">
        <v>1.3769508999999999E-2</v>
      </c>
      <c r="G78" s="181">
        <v>8.337812E-3</v>
      </c>
      <c r="H78" s="181">
        <v>1.0517639000000001E-2</v>
      </c>
      <c r="I78" s="181">
        <v>5.1362118999999998E-2</v>
      </c>
      <c r="J78" s="181">
        <v>0.43230862300000006</v>
      </c>
      <c r="K78" s="181">
        <v>0.28531452099999999</v>
      </c>
      <c r="L78" s="181">
        <v>0.32641197599999999</v>
      </c>
      <c r="M78" s="181">
        <v>0.17019756899999999</v>
      </c>
      <c r="N78" s="181">
        <v>0.117721864</v>
      </c>
      <c r="O78" s="181">
        <v>0.30953129200000001</v>
      </c>
      <c r="P78" s="181">
        <v>1.594255763</v>
      </c>
      <c r="Q78" s="181">
        <v>2.5112799799999999</v>
      </c>
      <c r="R78" s="181">
        <v>3.9969314279999999</v>
      </c>
      <c r="S78" s="180"/>
      <c r="T78" s="181">
        <v>1.981806E-3</v>
      </c>
      <c r="U78" s="181">
        <v>2.2002670000000001E-3</v>
      </c>
      <c r="V78" s="181">
        <v>1.9917060000000002E-3</v>
      </c>
      <c r="W78" s="181">
        <v>2.2381090000000003E-3</v>
      </c>
      <c r="X78" s="181">
        <v>2.2687699999999994E-3</v>
      </c>
      <c r="Y78" s="181">
        <v>2.6069260000000003E-3</v>
      </c>
      <c r="Z78" s="181">
        <v>3.4038340000000001E-3</v>
      </c>
      <c r="AA78" s="181">
        <v>5.2464649999999996E-3</v>
      </c>
      <c r="AB78" s="181">
        <v>8.7729710000000009E-3</v>
      </c>
      <c r="AC78" s="181">
        <v>8.8830659999999985E-3</v>
      </c>
      <c r="AD78" s="181">
        <v>2.8459617000000003E-2</v>
      </c>
      <c r="AE78" s="181">
        <v>9.6873783999999991E-2</v>
      </c>
      <c r="AF78" s="181">
        <v>0.112364719</v>
      </c>
      <c r="AG78" s="181">
        <v>0.11797072099999999</v>
      </c>
      <c r="AH78" s="181">
        <v>0.10509939900000001</v>
      </c>
      <c r="AI78" s="181">
        <v>8.1670561000000003E-2</v>
      </c>
      <c r="AJ78" s="181">
        <v>7.5948566999999995E-2</v>
      </c>
      <c r="AK78" s="181">
        <v>6.4304635999999998E-2</v>
      </c>
      <c r="AL78" s="181">
        <v>6.3390756999999992E-2</v>
      </c>
      <c r="AM78" s="181">
        <v>0.15336904999999998</v>
      </c>
      <c r="AN78" s="181">
        <v>4.6630950000000018E-2</v>
      </c>
      <c r="AO78" s="181">
        <v>6.2645703000000011E-2</v>
      </c>
      <c r="AP78" s="181">
        <v>6.3766272999999971E-2</v>
      </c>
      <c r="AQ78" s="181">
        <v>0</v>
      </c>
      <c r="AR78" s="181">
        <v>2.8756272999999999E-2</v>
      </c>
      <c r="AS78" s="181">
        <v>4.4382880999999999E-2</v>
      </c>
      <c r="AT78" s="181">
        <v>5.2481955000000004E-2</v>
      </c>
      <c r="AU78" s="181">
        <v>0</v>
      </c>
      <c r="AV78" s="181">
        <v>3.7978969000000001E-2</v>
      </c>
      <c r="AW78" s="181">
        <v>2.1077836999999999E-2</v>
      </c>
      <c r="AX78" s="181">
        <v>1.5304277999999999E-2</v>
      </c>
      <c r="AY78" s="181">
        <v>2.0030023000000001E-2</v>
      </c>
      <c r="AZ78" s="181">
        <v>3.6228061999999998E-2</v>
      </c>
      <c r="BA78" s="181">
        <v>4.8242908999999994E-2</v>
      </c>
      <c r="BB78" s="181">
        <v>0.20503029799999997</v>
      </c>
      <c r="BC78" s="181">
        <v>0.28048599299999999</v>
      </c>
      <c r="BD78" s="181">
        <v>0.36103885300000005</v>
      </c>
      <c r="BE78" s="181">
        <v>0.42071024499999998</v>
      </c>
      <c r="BF78" s="181">
        <v>0.53202067200000003</v>
      </c>
      <c r="BG78" s="181">
        <v>0.52231808700000004</v>
      </c>
      <c r="BH78" s="181">
        <v>0.49280067</v>
      </c>
      <c r="BI78" s="181">
        <v>0.67639507600000004</v>
      </c>
      <c r="BJ78" s="181">
        <v>0.81976614699999995</v>
      </c>
      <c r="BK78" s="181">
        <v>0.75962960599999996</v>
      </c>
      <c r="BL78" s="181">
        <v>0.88460617300000011</v>
      </c>
      <c r="BM78" s="181">
        <v>1.0793585220000002</v>
      </c>
      <c r="BN78" s="181">
        <v>1.273337127</v>
      </c>
      <c r="BO78" s="181">
        <v>1.196522662</v>
      </c>
      <c r="BP78" s="181">
        <v>1.0719790439999999</v>
      </c>
    </row>
    <row r="79" spans="2:68" ht="16.5" customHeight="1">
      <c r="B79" s="66" t="s">
        <v>287</v>
      </c>
      <c r="C79" s="66"/>
      <c r="D79" s="10"/>
      <c r="E79" s="181">
        <v>5.2953958029999999</v>
      </c>
      <c r="F79" s="181">
        <v>2.831157922</v>
      </c>
      <c r="G79" s="181">
        <v>1.4017419480000002</v>
      </c>
      <c r="H79" s="181">
        <v>0.88936156100000008</v>
      </c>
      <c r="I79" s="181">
        <v>0.99573764100000006</v>
      </c>
      <c r="J79" s="181">
        <v>1.6727019980000002</v>
      </c>
      <c r="K79" s="181">
        <v>2.1526999139999998</v>
      </c>
      <c r="L79" s="181">
        <v>3.0313218050000001</v>
      </c>
      <c r="M79" s="181">
        <v>1.7157906960000002</v>
      </c>
      <c r="N79" s="181">
        <v>0.87506768899999998</v>
      </c>
      <c r="O79" s="181">
        <v>2.7521398779999999</v>
      </c>
      <c r="P79" s="181">
        <v>7.302173483999999</v>
      </c>
      <c r="Q79" s="181">
        <v>10.526759713000001</v>
      </c>
      <c r="R79" s="181">
        <v>11.258969254</v>
      </c>
      <c r="S79" s="180"/>
      <c r="T79" s="181">
        <v>0.37875588699999996</v>
      </c>
      <c r="U79" s="181">
        <v>0.324594469</v>
      </c>
      <c r="V79" s="181">
        <v>0.28105624699999998</v>
      </c>
      <c r="W79" s="181">
        <v>0.24627841200000003</v>
      </c>
      <c r="X79" s="181">
        <v>0.23434897499999999</v>
      </c>
      <c r="Y79" s="181">
        <v>0.20900687100000007</v>
      </c>
      <c r="Z79" s="181">
        <v>0.19972730300000002</v>
      </c>
      <c r="AA79" s="181">
        <v>0.21882817399999999</v>
      </c>
      <c r="AB79" s="181">
        <v>0.20858405500000005</v>
      </c>
      <c r="AC79" s="181">
        <v>0.21063032099999995</v>
      </c>
      <c r="AD79" s="181">
        <v>0.35769509099999997</v>
      </c>
      <c r="AE79" s="181">
        <v>0.41390977600000001</v>
      </c>
      <c r="AF79" s="181">
        <v>0.40418622900000001</v>
      </c>
      <c r="AG79" s="181">
        <v>0.41989567100000003</v>
      </c>
      <c r="AH79" s="181">
        <v>0.43471032200000004</v>
      </c>
      <c r="AI79" s="181">
        <v>0.46096417299999998</v>
      </c>
      <c r="AJ79" s="181">
        <v>0.5179800269999999</v>
      </c>
      <c r="AK79" s="181">
        <v>0.56483741300000001</v>
      </c>
      <c r="AL79" s="181">
        <v>0.60891830099999955</v>
      </c>
      <c r="AM79" s="181">
        <v>0.74885904000000003</v>
      </c>
      <c r="AN79" s="181">
        <v>0.85114096000000006</v>
      </c>
      <c r="AO79" s="181">
        <v>0.77204837500000001</v>
      </c>
      <c r="AP79" s="181">
        <v>0.65927343000000005</v>
      </c>
      <c r="AQ79" s="181">
        <v>0.6</v>
      </c>
      <c r="AR79" s="181">
        <v>0.61059306000000002</v>
      </c>
      <c r="AS79" s="181">
        <v>0.32960681799999997</v>
      </c>
      <c r="AT79" s="181">
        <v>0.21441067799999999</v>
      </c>
      <c r="AU79" s="181">
        <v>0.2</v>
      </c>
      <c r="AV79" s="181">
        <v>0.21445977900000002</v>
      </c>
      <c r="AW79" s="181">
        <v>0.25967052699999998</v>
      </c>
      <c r="AX79" s="181">
        <v>0.17845448699999999</v>
      </c>
      <c r="AY79" s="181">
        <v>0.20043545700000004</v>
      </c>
      <c r="AZ79" s="181">
        <v>0.23251612999999999</v>
      </c>
      <c r="BA79" s="181">
        <v>0.69982662400000006</v>
      </c>
      <c r="BB79" s="181">
        <v>1.6193616669999997</v>
      </c>
      <c r="BC79" s="181">
        <v>1.645179444</v>
      </c>
      <c r="BD79" s="181">
        <v>1.5765703049999999</v>
      </c>
      <c r="BE79" s="181">
        <v>1.56737521</v>
      </c>
      <c r="BF79" s="181">
        <v>2.5130485250000003</v>
      </c>
      <c r="BG79" s="181">
        <v>2.9003610560000004</v>
      </c>
      <c r="BH79" s="181">
        <v>3.0378991339999999</v>
      </c>
      <c r="BI79" s="181">
        <v>2.5366928569999998</v>
      </c>
      <c r="BJ79" s="181">
        <v>2.0518066660000001</v>
      </c>
      <c r="BK79" s="181">
        <v>2.54438911</v>
      </c>
      <c r="BL79" s="181">
        <v>3.1417094089999997</v>
      </c>
      <c r="BM79" s="181">
        <v>2.6583884800000002</v>
      </c>
      <c r="BN79" s="181">
        <v>2.9144822550000002</v>
      </c>
      <c r="BO79" s="181">
        <v>3.2822720219999999</v>
      </c>
      <c r="BP79" s="181">
        <v>2.867089011</v>
      </c>
    </row>
    <row r="80" spans="2:68" ht="16.5" customHeight="1">
      <c r="B80" s="66" t="s">
        <v>288</v>
      </c>
      <c r="C80" s="66"/>
      <c r="D80" s="10"/>
      <c r="E80" s="181">
        <v>0</v>
      </c>
      <c r="F80" s="181">
        <v>0</v>
      </c>
      <c r="G80" s="181">
        <v>0</v>
      </c>
      <c r="H80" s="181">
        <v>0</v>
      </c>
      <c r="I80" s="181">
        <v>0</v>
      </c>
      <c r="J80" s="181">
        <v>0</v>
      </c>
      <c r="K80" s="181">
        <v>0</v>
      </c>
      <c r="L80" s="181">
        <v>0</v>
      </c>
      <c r="M80" s="181">
        <v>0</v>
      </c>
      <c r="N80" s="181">
        <v>0</v>
      </c>
      <c r="O80" s="181">
        <v>0</v>
      </c>
      <c r="P80" s="181">
        <v>0</v>
      </c>
      <c r="Q80" s="181">
        <v>0</v>
      </c>
      <c r="R80" s="181">
        <v>0</v>
      </c>
      <c r="S80" s="180"/>
      <c r="T80" s="181">
        <v>0</v>
      </c>
      <c r="U80" s="181">
        <v>0</v>
      </c>
      <c r="V80" s="181">
        <v>0</v>
      </c>
      <c r="W80" s="181">
        <v>0</v>
      </c>
      <c r="X80" s="181">
        <v>0</v>
      </c>
      <c r="Y80" s="181">
        <v>0</v>
      </c>
      <c r="Z80" s="181">
        <v>0</v>
      </c>
      <c r="AA80" s="181">
        <v>0</v>
      </c>
      <c r="AB80" s="181">
        <v>0</v>
      </c>
      <c r="AC80" s="181">
        <v>0</v>
      </c>
      <c r="AD80" s="181">
        <v>0</v>
      </c>
      <c r="AE80" s="181">
        <v>0</v>
      </c>
      <c r="AF80" s="181">
        <v>0</v>
      </c>
      <c r="AG80" s="181">
        <v>0</v>
      </c>
      <c r="AH80" s="181">
        <v>0</v>
      </c>
      <c r="AI80" s="181">
        <v>0</v>
      </c>
      <c r="AJ80" s="181">
        <v>0</v>
      </c>
      <c r="AK80" s="181">
        <v>0</v>
      </c>
      <c r="AL80" s="181">
        <v>0</v>
      </c>
      <c r="AM80" s="181">
        <v>0</v>
      </c>
      <c r="AN80" s="181">
        <v>0</v>
      </c>
      <c r="AO80" s="181">
        <v>0</v>
      </c>
      <c r="AP80" s="181">
        <v>0</v>
      </c>
      <c r="AQ80" s="181">
        <v>0</v>
      </c>
      <c r="AR80" s="181">
        <v>0</v>
      </c>
      <c r="AS80" s="181">
        <v>0</v>
      </c>
      <c r="AT80" s="181">
        <v>0</v>
      </c>
      <c r="AU80" s="181">
        <v>0</v>
      </c>
      <c r="AV80" s="181">
        <v>0</v>
      </c>
      <c r="AW80" s="181">
        <v>0</v>
      </c>
      <c r="AX80" s="181">
        <v>0</v>
      </c>
      <c r="AY80" s="181">
        <v>0</v>
      </c>
      <c r="AZ80" s="181">
        <v>0</v>
      </c>
      <c r="BA80" s="181">
        <v>0</v>
      </c>
      <c r="BB80" s="181">
        <v>0</v>
      </c>
      <c r="BC80" s="181">
        <v>0</v>
      </c>
      <c r="BD80" s="181">
        <v>0</v>
      </c>
      <c r="BE80" s="181">
        <v>0</v>
      </c>
      <c r="BF80" s="181">
        <v>0</v>
      </c>
      <c r="BG80" s="181">
        <v>0</v>
      </c>
      <c r="BH80" s="181">
        <v>0</v>
      </c>
      <c r="BI80" s="181">
        <v>0</v>
      </c>
      <c r="BJ80" s="181">
        <v>0</v>
      </c>
      <c r="BK80" s="181">
        <v>0</v>
      </c>
      <c r="BL80" s="181">
        <v>0</v>
      </c>
      <c r="BM80" s="181">
        <v>0</v>
      </c>
      <c r="BN80" s="181">
        <v>0</v>
      </c>
      <c r="BO80" s="181">
        <v>0</v>
      </c>
      <c r="BP80" s="181">
        <v>0</v>
      </c>
    </row>
    <row r="81" spans="2:68" ht="16.5" customHeight="1" thickBot="1">
      <c r="B81" s="195" t="s">
        <v>289</v>
      </c>
      <c r="C81" s="195"/>
      <c r="D81" s="196"/>
      <c r="E81" s="286">
        <v>0</v>
      </c>
      <c r="F81" s="286">
        <v>0</v>
      </c>
      <c r="G81" s="286">
        <v>0</v>
      </c>
      <c r="H81" s="286">
        <v>0</v>
      </c>
      <c r="I81" s="286">
        <v>0</v>
      </c>
      <c r="J81" s="286">
        <v>0</v>
      </c>
      <c r="K81" s="286">
        <v>0</v>
      </c>
      <c r="L81" s="286">
        <v>0</v>
      </c>
      <c r="M81" s="286">
        <v>0</v>
      </c>
      <c r="N81" s="286">
        <v>0</v>
      </c>
      <c r="O81" s="286">
        <v>0</v>
      </c>
      <c r="P81" s="286">
        <v>0</v>
      </c>
      <c r="Q81" s="286">
        <v>0</v>
      </c>
      <c r="R81" s="286">
        <v>0</v>
      </c>
      <c r="S81" s="287"/>
      <c r="T81" s="286">
        <v>0</v>
      </c>
      <c r="U81" s="286">
        <v>0</v>
      </c>
      <c r="V81" s="286">
        <v>0</v>
      </c>
      <c r="W81" s="286">
        <v>0</v>
      </c>
      <c r="X81" s="286">
        <v>0</v>
      </c>
      <c r="Y81" s="286">
        <v>0</v>
      </c>
      <c r="Z81" s="286">
        <v>0</v>
      </c>
      <c r="AA81" s="286">
        <v>0</v>
      </c>
      <c r="AB81" s="286">
        <v>0</v>
      </c>
      <c r="AC81" s="286">
        <v>0</v>
      </c>
      <c r="AD81" s="286">
        <v>0</v>
      </c>
      <c r="AE81" s="286">
        <v>0</v>
      </c>
      <c r="AF81" s="286">
        <v>0</v>
      </c>
      <c r="AG81" s="286">
        <v>0</v>
      </c>
      <c r="AH81" s="286">
        <v>0</v>
      </c>
      <c r="AI81" s="286">
        <v>0</v>
      </c>
      <c r="AJ81" s="286">
        <v>0</v>
      </c>
      <c r="AK81" s="286">
        <v>0</v>
      </c>
      <c r="AL81" s="286">
        <v>0</v>
      </c>
      <c r="AM81" s="286">
        <v>0</v>
      </c>
      <c r="AN81" s="286">
        <v>0</v>
      </c>
      <c r="AO81" s="286">
        <v>0</v>
      </c>
      <c r="AP81" s="286">
        <v>0</v>
      </c>
      <c r="AQ81" s="286">
        <v>0</v>
      </c>
      <c r="AR81" s="286">
        <v>0</v>
      </c>
      <c r="AS81" s="286">
        <v>0</v>
      </c>
      <c r="AT81" s="286">
        <v>0</v>
      </c>
      <c r="AU81" s="286">
        <v>0</v>
      </c>
      <c r="AV81" s="286">
        <v>0</v>
      </c>
      <c r="AW81" s="286">
        <v>0</v>
      </c>
      <c r="AX81" s="286">
        <v>0</v>
      </c>
      <c r="AY81" s="286">
        <v>0</v>
      </c>
      <c r="AZ81" s="286">
        <v>0</v>
      </c>
      <c r="BA81" s="286">
        <v>0</v>
      </c>
      <c r="BB81" s="286">
        <v>0</v>
      </c>
      <c r="BC81" s="286">
        <v>0</v>
      </c>
      <c r="BD81" s="286">
        <v>0</v>
      </c>
      <c r="BE81" s="286">
        <v>0</v>
      </c>
      <c r="BF81" s="286">
        <v>0</v>
      </c>
      <c r="BG81" s="286">
        <v>0</v>
      </c>
      <c r="BH81" s="286">
        <v>0</v>
      </c>
      <c r="BI81" s="286">
        <v>0</v>
      </c>
      <c r="BJ81" s="286">
        <v>0</v>
      </c>
      <c r="BK81" s="286">
        <v>0</v>
      </c>
      <c r="BL81" s="286">
        <v>0</v>
      </c>
      <c r="BM81" s="286">
        <v>0</v>
      </c>
      <c r="BN81" s="286">
        <v>0</v>
      </c>
      <c r="BO81" s="286">
        <v>1.9297300000000001E-4</v>
      </c>
      <c r="BP81" s="286">
        <v>4.3343999999999994E-4</v>
      </c>
    </row>
    <row r="82" spans="2:68" ht="16.5" customHeight="1"/>
    <row r="83" spans="2:68" ht="16.5" customHeight="1"/>
    <row r="84" spans="2:68" ht="16.5" customHeight="1"/>
    <row r="85" spans="2:68" ht="16.5" customHeight="1"/>
    <row r="86" spans="2:68" ht="16.5" customHeight="1"/>
    <row r="87" spans="2:68" ht="16.5" customHeight="1"/>
    <row r="88" spans="2:68" ht="16.5" customHeight="1"/>
    <row r="89" spans="2:68" ht="16.5" customHeight="1"/>
    <row r="90" spans="2:68" ht="16.5" customHeight="1"/>
    <row r="91" spans="2:68" ht="16.5" customHeight="1"/>
    <row r="92" spans="2:68" ht="16.5" customHeight="1"/>
    <row r="93" spans="2:68" ht="16.5" customHeight="1"/>
    <row r="94" spans="2:68" ht="16.5" customHeight="1"/>
    <row r="95" spans="2:68" ht="16.5" customHeight="1"/>
    <row r="96" spans="2:68"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8"/>
      <c r="B1" s="17" t="s">
        <v>102</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139</v>
      </c>
      <c r="C3" s="190"/>
      <c r="D3" s="26"/>
      <c r="E3" s="29" t="s">
        <v>107</v>
      </c>
      <c r="F3" s="29" t="s">
        <v>104</v>
      </c>
      <c r="G3" s="29" t="s">
        <v>105</v>
      </c>
      <c r="H3" s="29" t="s">
        <v>106</v>
      </c>
      <c r="I3" s="29" t="s">
        <v>639</v>
      </c>
      <c r="J3" s="29" t="s">
        <v>823</v>
      </c>
      <c r="K3" s="29" t="s">
        <v>835</v>
      </c>
      <c r="L3" s="29" t="s">
        <v>876</v>
      </c>
      <c r="M3" s="29" t="s">
        <v>932</v>
      </c>
      <c r="N3" s="29" t="s">
        <v>946</v>
      </c>
      <c r="O3" s="29" t="s">
        <v>977</v>
      </c>
      <c r="P3" s="29" t="s">
        <v>993</v>
      </c>
      <c r="Q3" s="29" t="s">
        <v>1030</v>
      </c>
      <c r="R3" s="29" t="s">
        <v>1124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1001</v>
      </c>
      <c r="BH3" s="29" t="s">
        <v>1044</v>
      </c>
      <c r="BI3" s="29" t="s">
        <v>1045</v>
      </c>
      <c r="BJ3" s="29" t="s">
        <v>1028</v>
      </c>
      <c r="BK3" s="29" t="s">
        <v>1069</v>
      </c>
      <c r="BL3" s="29" t="s">
        <v>1087</v>
      </c>
      <c r="BM3" s="29" t="s">
        <v>1108</v>
      </c>
      <c r="BN3" s="29" t="s">
        <v>1134</v>
      </c>
      <c r="BO3" s="29" t="s">
        <v>1161</v>
      </c>
      <c r="BP3" s="29" t="s">
        <v>1171</v>
      </c>
    </row>
    <row r="4" spans="1:68" ht="16.5" customHeight="1">
      <c r="A4" s="101" t="s">
        <v>819</v>
      </c>
      <c r="B4" s="64" t="s">
        <v>187</v>
      </c>
      <c r="C4" s="65"/>
      <c r="D4" s="14"/>
      <c r="E4" s="277">
        <v>5.9461411123844492</v>
      </c>
      <c r="F4" s="277">
        <v>5.1614437469629433</v>
      </c>
      <c r="G4" s="277">
        <v>4.8227400068647119</v>
      </c>
      <c r="H4" s="277">
        <v>4.3126637055910066</v>
      </c>
      <c r="I4" s="277">
        <v>3.8341493356890792</v>
      </c>
      <c r="J4" s="277">
        <v>3.6628312011985473</v>
      </c>
      <c r="K4" s="277">
        <v>3.9440314952664384</v>
      </c>
      <c r="L4" s="277">
        <v>4.0671788381977896</v>
      </c>
      <c r="M4" s="277">
        <v>3.5780509199927391</v>
      </c>
      <c r="N4" s="575">
        <v>3.5050113114379964</v>
      </c>
      <c r="O4" s="575">
        <v>4.4354702192217408</v>
      </c>
      <c r="P4" s="539">
        <v>5.6852229996256547</v>
      </c>
      <c r="Q4" s="575">
        <v>5.5125280377572423</v>
      </c>
      <c r="R4" s="575">
        <v>4.9948115660386305</v>
      </c>
      <c r="S4" s="278"/>
      <c r="T4" s="277">
        <v>4.8619707298253045</v>
      </c>
      <c r="U4" s="277">
        <v>4.8044842686362585</v>
      </c>
      <c r="V4" s="277">
        <v>4.7582567492334178</v>
      </c>
      <c r="W4" s="277">
        <v>4.6127241397679244</v>
      </c>
      <c r="X4" s="277">
        <v>4.496468610215774</v>
      </c>
      <c r="Y4" s="277">
        <v>4.1954881050828003</v>
      </c>
      <c r="Z4" s="277">
        <v>4.0819162165498035</v>
      </c>
      <c r="AA4" s="277">
        <v>3.9897125617485569</v>
      </c>
      <c r="AB4" s="277">
        <v>3.9030401036981437</v>
      </c>
      <c r="AC4" s="277">
        <v>3.808173700304502</v>
      </c>
      <c r="AD4" s="277">
        <v>3.6544403508703129</v>
      </c>
      <c r="AE4" s="277">
        <v>3.594737086228287</v>
      </c>
      <c r="AF4" s="277">
        <v>3.6444949607959569</v>
      </c>
      <c r="AG4" s="277">
        <v>3.6563452472355253</v>
      </c>
      <c r="AH4" s="277">
        <v>3.7034011751425164</v>
      </c>
      <c r="AI4" s="277">
        <v>3.8165940935413154</v>
      </c>
      <c r="AJ4" s="277">
        <v>3.8859289620876516</v>
      </c>
      <c r="AK4" s="277">
        <v>3.9732325233761676</v>
      </c>
      <c r="AL4" s="277">
        <v>4.0912297962213842</v>
      </c>
      <c r="AM4" s="277">
        <v>4.0810726271639677</v>
      </c>
      <c r="AN4" s="277">
        <v>4.1572685865211634</v>
      </c>
      <c r="AO4" s="277">
        <v>4.0752205249367313</v>
      </c>
      <c r="AP4" s="277">
        <v>3.9618446434624754</v>
      </c>
      <c r="AQ4" s="277">
        <v>3.9018104536753313</v>
      </c>
      <c r="AR4" s="277">
        <v>3.6978911392187097</v>
      </c>
      <c r="AS4" s="277">
        <v>3.4329774666878277</v>
      </c>
      <c r="AT4" s="277">
        <v>3.3218934666553235</v>
      </c>
      <c r="AU4" s="277">
        <v>3.4044217899937244</v>
      </c>
      <c r="AV4" s="277">
        <v>3.4253690511975123</v>
      </c>
      <c r="AW4" s="539">
        <v>3.4401942221692545</v>
      </c>
      <c r="AX4" s="575">
        <v>3.7339266980939043</v>
      </c>
      <c r="AY4" s="575">
        <v>3.8555830468269394</v>
      </c>
      <c r="AZ4" s="539">
        <v>4.0527243903598063</v>
      </c>
      <c r="BA4" s="539">
        <v>4.5210562244901826</v>
      </c>
      <c r="BB4" s="539">
        <v>5.2158518677712218</v>
      </c>
      <c r="BC4" s="539">
        <v>5.6864068270854498</v>
      </c>
      <c r="BD4" s="539">
        <v>5.65176266165785</v>
      </c>
      <c r="BE4" s="539">
        <v>5.6644977779032635</v>
      </c>
      <c r="BF4" s="539">
        <v>5.7365557044724014</v>
      </c>
      <c r="BG4" s="575">
        <v>5.7247491831740271</v>
      </c>
      <c r="BH4" s="575">
        <v>5.5855179004494513</v>
      </c>
      <c r="BI4" s="539">
        <v>5.4372769321505592</v>
      </c>
      <c r="BJ4" s="575">
        <v>5.3157128732289722</v>
      </c>
      <c r="BK4" s="539">
        <v>5.1972171063934276</v>
      </c>
      <c r="BL4" s="539">
        <v>5.0380823688369176</v>
      </c>
      <c r="BM4" s="539">
        <v>4.8959058193897596</v>
      </c>
      <c r="BN4" s="575">
        <v>4.857389748457412</v>
      </c>
      <c r="BO4" s="575">
        <v>4.9642310053227012</v>
      </c>
      <c r="BP4" s="575">
        <v>4.9605217923308906</v>
      </c>
    </row>
    <row r="5" spans="1:68" ht="16.5" customHeight="1">
      <c r="A5" s="413" t="s">
        <v>83</v>
      </c>
      <c r="B5" s="66" t="s">
        <v>264</v>
      </c>
      <c r="C5" s="66"/>
      <c r="D5" s="14"/>
      <c r="E5" s="279">
        <v>6.055989409541036</v>
      </c>
      <c r="F5" s="279">
        <v>5.2202637638054465</v>
      </c>
      <c r="G5" s="279">
        <v>4.8596980088547843</v>
      </c>
      <c r="H5" s="279">
        <v>4.3456140011434838</v>
      </c>
      <c r="I5" s="279">
        <v>3.8637173362552533</v>
      </c>
      <c r="J5" s="279">
        <v>3.6785832450040643</v>
      </c>
      <c r="K5" s="279">
        <v>3.9565968491070103</v>
      </c>
      <c r="L5" s="279">
        <v>4.0785699827100501</v>
      </c>
      <c r="M5" s="279">
        <v>3.5862689404854287</v>
      </c>
      <c r="N5" s="576">
        <v>3.5151187323930597</v>
      </c>
      <c r="O5" s="576">
        <v>4.4604235665501815</v>
      </c>
      <c r="P5" s="540">
        <v>5.713200984375403</v>
      </c>
      <c r="Q5" s="576">
        <v>5.5355240099192775</v>
      </c>
      <c r="R5" s="576">
        <v>5.0097446977444227</v>
      </c>
      <c r="S5" s="278"/>
      <c r="T5" s="279">
        <v>4.8991351642137086</v>
      </c>
      <c r="U5" s="279">
        <v>4.8443762057681976</v>
      </c>
      <c r="V5" s="279">
        <v>4.7900499350341486</v>
      </c>
      <c r="W5" s="279">
        <v>4.6472797249155926</v>
      </c>
      <c r="X5" s="279">
        <v>4.5319288930493133</v>
      </c>
      <c r="Y5" s="279">
        <v>4.2296458730017665</v>
      </c>
      <c r="Z5" s="279">
        <v>4.1089841800340183</v>
      </c>
      <c r="AA5" s="279">
        <v>4.0221017630598528</v>
      </c>
      <c r="AB5" s="279">
        <v>3.9430255788287809</v>
      </c>
      <c r="AC5" s="279">
        <v>3.8330928068329757</v>
      </c>
      <c r="AD5" s="279">
        <v>3.6768871354201726</v>
      </c>
      <c r="AE5" s="279">
        <v>3.6122211632446257</v>
      </c>
      <c r="AF5" s="279">
        <v>3.6617669034729206</v>
      </c>
      <c r="AG5" s="279">
        <v>3.6717194327049603</v>
      </c>
      <c r="AH5" s="279">
        <v>3.7158794955317114</v>
      </c>
      <c r="AI5" s="279">
        <v>3.8298694943004565</v>
      </c>
      <c r="AJ5" s="279">
        <v>3.898382977202429</v>
      </c>
      <c r="AK5" s="279">
        <v>3.9841857460376198</v>
      </c>
      <c r="AL5" s="279">
        <v>4.1047624065421147</v>
      </c>
      <c r="AM5" s="279">
        <v>4.0922681185353724</v>
      </c>
      <c r="AN5" s="279">
        <v>4.1695052131294279</v>
      </c>
      <c r="AO5" s="279">
        <v>4.0865636360812339</v>
      </c>
      <c r="AP5" s="279">
        <v>3.9727355785883529</v>
      </c>
      <c r="AQ5" s="279">
        <v>3.9107306344804296</v>
      </c>
      <c r="AR5" s="279">
        <v>3.7074206850223868</v>
      </c>
      <c r="AS5" s="279">
        <v>3.4400444119151765</v>
      </c>
      <c r="AT5" s="279">
        <v>3.329698966388507</v>
      </c>
      <c r="AU5" s="279">
        <v>3.4098476578800572</v>
      </c>
      <c r="AV5" s="279">
        <v>3.4327765716550966</v>
      </c>
      <c r="AW5" s="540">
        <v>3.4511472655487383</v>
      </c>
      <c r="AX5" s="576">
        <v>3.7504349987910928</v>
      </c>
      <c r="AY5" s="576">
        <v>3.8765466141691225</v>
      </c>
      <c r="AZ5" s="540">
        <v>4.0758135218365892</v>
      </c>
      <c r="BA5" s="540">
        <v>4.5459826479106766</v>
      </c>
      <c r="BB5" s="540">
        <v>5.2462317244540158</v>
      </c>
      <c r="BC5" s="540">
        <v>5.7073735242383696</v>
      </c>
      <c r="BD5" s="540">
        <v>5.6675849517982133</v>
      </c>
      <c r="BE5" s="540">
        <v>5.7014386025320105</v>
      </c>
      <c r="BF5" s="540">
        <v>5.7744765281292221</v>
      </c>
      <c r="BG5" s="576">
        <v>5.7546074880408327</v>
      </c>
      <c r="BH5" s="576">
        <v>5.6105786104726976</v>
      </c>
      <c r="BI5" s="540">
        <v>5.4555343012651702</v>
      </c>
      <c r="BJ5" s="576">
        <v>5.335196522292839</v>
      </c>
      <c r="BK5" s="540">
        <v>5.2132554752099942</v>
      </c>
      <c r="BL5" s="540">
        <v>5.0527852932999187</v>
      </c>
      <c r="BM5" s="540">
        <v>4.9100096022721029</v>
      </c>
      <c r="BN5" s="576">
        <v>4.8719786838081811</v>
      </c>
      <c r="BO5" s="576">
        <v>4.9800369938801445</v>
      </c>
      <c r="BP5" s="576">
        <v>4.9748460391502984</v>
      </c>
    </row>
    <row r="6" spans="1:68" ht="16.5" customHeight="1">
      <c r="A6" s="103" t="s">
        <v>97</v>
      </c>
      <c r="B6" s="66" t="s">
        <v>285</v>
      </c>
      <c r="C6" s="66"/>
      <c r="D6" s="14"/>
      <c r="E6" s="279">
        <v>3.5156724691522427</v>
      </c>
      <c r="F6" s="279">
        <v>2.7824913250843517</v>
      </c>
      <c r="G6" s="279">
        <v>2.1590393195095881</v>
      </c>
      <c r="H6" s="279">
        <v>0.62860054064970039</v>
      </c>
      <c r="I6" s="279">
        <v>0.2350340541237218</v>
      </c>
      <c r="J6" s="279">
        <v>1.5161707360262946</v>
      </c>
      <c r="K6" s="279">
        <v>1.7756468672213552</v>
      </c>
      <c r="L6" s="279">
        <v>1.8175293343169714</v>
      </c>
      <c r="M6" s="279">
        <v>1.1812116743940673</v>
      </c>
      <c r="N6" s="576">
        <v>0.96389349344580821</v>
      </c>
      <c r="O6" s="576">
        <v>2.2894899321842668</v>
      </c>
      <c r="P6" s="540">
        <v>3.5879676827988178</v>
      </c>
      <c r="Q6" s="576">
        <v>3.3312759034721897</v>
      </c>
      <c r="R6" s="576">
        <v>2.5543955841510804</v>
      </c>
      <c r="S6" s="278"/>
      <c r="T6" s="279">
        <v>2.534184948546327</v>
      </c>
      <c r="U6" s="279">
        <v>0.78797246156616596</v>
      </c>
      <c r="V6" s="279">
        <v>1.4272813381567426E-2</v>
      </c>
      <c r="W6" s="279">
        <v>1.3404551749482505</v>
      </c>
      <c r="X6" s="279">
        <v>0.126331758154938</v>
      </c>
      <c r="Y6" s="279">
        <v>9.2228635987031127E-2</v>
      </c>
      <c r="Z6" s="279">
        <v>1.6347188749078541</v>
      </c>
      <c r="AA6" s="279">
        <v>1.7550286706859815</v>
      </c>
      <c r="AB6" s="279">
        <v>5.8694727648106786E-2</v>
      </c>
      <c r="AC6" s="279">
        <v>4.1906919943546311E-2</v>
      </c>
      <c r="AD6" s="279">
        <v>0.11872219615637314</v>
      </c>
      <c r="AE6" s="279">
        <v>1.4866869122439423</v>
      </c>
      <c r="AF6" s="279">
        <v>1.5088820904382061</v>
      </c>
      <c r="AG6" s="279">
        <v>1.5109592516968406</v>
      </c>
      <c r="AH6" s="279">
        <v>1.5463356833764261</v>
      </c>
      <c r="AI6" s="279">
        <v>1.7216776626004147</v>
      </c>
      <c r="AJ6" s="279">
        <v>1.7470410526403322</v>
      </c>
      <c r="AK6" s="279">
        <v>1.7716872648905262</v>
      </c>
      <c r="AL6" s="279">
        <v>1.8720473756014457</v>
      </c>
      <c r="AM6" s="279">
        <v>1.9813636942110333</v>
      </c>
      <c r="AN6" s="279">
        <v>1.9244126978895204</v>
      </c>
      <c r="AO6" s="279">
        <v>1.753293915564363</v>
      </c>
      <c r="AP6" s="279">
        <v>1.6460865147478094</v>
      </c>
      <c r="AQ6" s="279">
        <v>1.497398103538284</v>
      </c>
      <c r="AR6" s="279">
        <v>1.3947162912749484</v>
      </c>
      <c r="AS6" s="279">
        <v>0.78558521685244309</v>
      </c>
      <c r="AT6" s="279">
        <v>0.84724823919125702</v>
      </c>
      <c r="AU6" s="279">
        <v>0.85331806739924621</v>
      </c>
      <c r="AV6" s="279">
        <v>0.80412458905357675</v>
      </c>
      <c r="AW6" s="540">
        <v>0.83936081332149026</v>
      </c>
      <c r="AX6" s="576">
        <v>1.2125937721343907</v>
      </c>
      <c r="AY6" s="576">
        <v>1.5296829449316236</v>
      </c>
      <c r="AZ6" s="540">
        <v>1.6516940758760801</v>
      </c>
      <c r="BA6" s="540">
        <v>2.5904103443478794</v>
      </c>
      <c r="BB6" s="540">
        <v>3.8615887740668291</v>
      </c>
      <c r="BC6" s="540">
        <v>3.6099925046591146</v>
      </c>
      <c r="BD6" s="540">
        <v>3.559800917613444</v>
      </c>
      <c r="BE6" s="540">
        <v>3.3142923721015989</v>
      </c>
      <c r="BF6" s="540">
        <v>3.5725791132738083</v>
      </c>
      <c r="BG6" s="576">
        <v>3.3318111334856764</v>
      </c>
      <c r="BH6" s="576">
        <v>2.9420130296584168</v>
      </c>
      <c r="BI6" s="540">
        <v>3.3592423361897112</v>
      </c>
      <c r="BJ6" s="576">
        <v>3.3894074341086258</v>
      </c>
      <c r="BK6" s="540">
        <v>2.8976086044963116</v>
      </c>
      <c r="BL6" s="540">
        <v>2.5279851379957572</v>
      </c>
      <c r="BM6" s="540">
        <v>2.216296692133672</v>
      </c>
      <c r="BN6" s="576">
        <v>1.4862205863866929</v>
      </c>
      <c r="BO6" s="576">
        <v>2.1108877823794741</v>
      </c>
      <c r="BP6" s="576">
        <v>1.7024743663196438</v>
      </c>
    </row>
    <row r="7" spans="1:68" ht="16.5" customHeight="1">
      <c r="A7" s="103" t="s">
        <v>85</v>
      </c>
      <c r="B7" s="66" t="s">
        <v>265</v>
      </c>
      <c r="C7" s="66"/>
      <c r="D7" s="14"/>
      <c r="E7" s="279">
        <v>4.4990942789118611</v>
      </c>
      <c r="F7" s="279">
        <v>3.8938168894045533</v>
      </c>
      <c r="G7" s="279">
        <v>3.4539386135387011</v>
      </c>
      <c r="H7" s="279">
        <v>3.1172044929939071</v>
      </c>
      <c r="I7" s="279">
        <v>2.7443158447952958</v>
      </c>
      <c r="J7" s="279">
        <v>2.3695773217024567</v>
      </c>
      <c r="K7" s="279">
        <v>2.3199601815201083</v>
      </c>
      <c r="L7" s="279">
        <v>2.3127207112161203</v>
      </c>
      <c r="M7" s="279">
        <v>2.0220028704715451</v>
      </c>
      <c r="N7" s="576">
        <v>1.7819602931703142</v>
      </c>
      <c r="O7" s="576">
        <v>1.9562975903198987</v>
      </c>
      <c r="P7" s="540">
        <v>2.517029549499628</v>
      </c>
      <c r="Q7" s="576">
        <v>2.8108898376392752</v>
      </c>
      <c r="R7" s="576">
        <v>2.6400711171186719</v>
      </c>
      <c r="S7" s="278"/>
      <c r="T7" s="279">
        <v>3.4585758613348143</v>
      </c>
      <c r="U7" s="279">
        <v>3.3647823382625237</v>
      </c>
      <c r="V7" s="279">
        <v>3.3446439296876567</v>
      </c>
      <c r="W7" s="279">
        <v>3.255739188924486</v>
      </c>
      <c r="X7" s="279">
        <v>3.1966968605015378</v>
      </c>
      <c r="Y7" s="279">
        <v>3.0657896854469997</v>
      </c>
      <c r="Z7" s="279">
        <v>3.0067200720573957</v>
      </c>
      <c r="AA7" s="279">
        <v>3.0036378409525866</v>
      </c>
      <c r="AB7" s="279">
        <v>2.8136741192182355</v>
      </c>
      <c r="AC7" s="279">
        <v>2.6452877443018261</v>
      </c>
      <c r="AD7" s="279">
        <v>2.4995384848640412</v>
      </c>
      <c r="AE7" s="279">
        <v>2.2184695482768131</v>
      </c>
      <c r="AF7" s="279">
        <v>2.2654237221189111</v>
      </c>
      <c r="AG7" s="279">
        <v>2.348042459152595</v>
      </c>
      <c r="AH7" s="279">
        <v>2.4157215567303725</v>
      </c>
      <c r="AI7" s="279">
        <v>2.3610449232685324</v>
      </c>
      <c r="AJ7" s="279">
        <v>2.2752934759383776</v>
      </c>
      <c r="AK7" s="279">
        <v>2.2858284969018978</v>
      </c>
      <c r="AL7" s="279">
        <v>2.3255710702705614</v>
      </c>
      <c r="AM7" s="279">
        <v>2.3485594319500338</v>
      </c>
      <c r="AN7" s="279">
        <v>2.3497323301500055</v>
      </c>
      <c r="AO7" s="279">
        <v>2.297970892030897</v>
      </c>
      <c r="AP7" s="279">
        <v>2.2533721114723813</v>
      </c>
      <c r="AQ7" s="279">
        <v>2.2159256422027247</v>
      </c>
      <c r="AR7" s="279">
        <v>2.0816749194227278</v>
      </c>
      <c r="AS7" s="279">
        <v>1.955793941157602</v>
      </c>
      <c r="AT7" s="279">
        <v>1.8687245157325509</v>
      </c>
      <c r="AU7" s="279">
        <v>1.8287167513694012</v>
      </c>
      <c r="AV7" s="279">
        <v>1.8001705776797272</v>
      </c>
      <c r="AW7" s="540">
        <v>1.7638703231859429</v>
      </c>
      <c r="AX7" s="576">
        <v>1.7410487421751286</v>
      </c>
      <c r="AY7" s="576">
        <v>1.8038855748779323</v>
      </c>
      <c r="AZ7" s="540">
        <v>1.8702740941254372</v>
      </c>
      <c r="BA7" s="540">
        <v>1.9566234891417573</v>
      </c>
      <c r="BB7" s="540">
        <v>2.1751087801599991</v>
      </c>
      <c r="BC7" s="540">
        <v>2.3208469135337184</v>
      </c>
      <c r="BD7" s="540">
        <v>2.4074546599678794</v>
      </c>
      <c r="BE7" s="540">
        <v>2.5743351698377839</v>
      </c>
      <c r="BF7" s="540">
        <v>2.7339022274870834</v>
      </c>
      <c r="BG7" s="576">
        <v>2.8407156064005679</v>
      </c>
      <c r="BH7" s="576">
        <v>2.8594889902343041</v>
      </c>
      <c r="BI7" s="540">
        <v>2.8153365597514508</v>
      </c>
      <c r="BJ7" s="576">
        <v>2.7327293015016072</v>
      </c>
      <c r="BK7" s="540">
        <v>2.6741593803962864</v>
      </c>
      <c r="BL7" s="540">
        <v>2.6284063951113472</v>
      </c>
      <c r="BM7" s="540">
        <v>2.6134617695227291</v>
      </c>
      <c r="BN7" s="576">
        <v>2.6438388858280266</v>
      </c>
      <c r="BO7" s="576">
        <v>2.7250270009244688</v>
      </c>
      <c r="BP7" s="576">
        <v>2.8006020388532171</v>
      </c>
    </row>
    <row r="8" spans="1:68" s="5" customFormat="1" ht="16.5" customHeight="1">
      <c r="A8" s="103" t="s">
        <v>86</v>
      </c>
      <c r="B8" s="66" t="s">
        <v>266</v>
      </c>
      <c r="C8" s="66"/>
      <c r="D8" s="13"/>
      <c r="E8" s="279">
        <v>6.6196822787910738</v>
      </c>
      <c r="F8" s="279">
        <v>5.6626878962181886</v>
      </c>
      <c r="G8" s="279">
        <v>5.2343833879363677</v>
      </c>
      <c r="H8" s="279">
        <v>4.5999907316361641</v>
      </c>
      <c r="I8" s="279">
        <v>4.0833454314527113</v>
      </c>
      <c r="J8" s="279">
        <v>3.8925460271737338</v>
      </c>
      <c r="K8" s="279">
        <v>4.1940061575379506</v>
      </c>
      <c r="L8" s="279">
        <v>4.3128846089718644</v>
      </c>
      <c r="M8" s="279">
        <v>3.7980447883861741</v>
      </c>
      <c r="N8" s="576">
        <v>3.770312462228167</v>
      </c>
      <c r="O8" s="576">
        <v>4.8230328661041408</v>
      </c>
      <c r="P8" s="540">
        <v>6.1902730457696498</v>
      </c>
      <c r="Q8" s="576">
        <v>5.962204946029118</v>
      </c>
      <c r="R8" s="576">
        <v>5.3617841439945115</v>
      </c>
      <c r="S8" s="278"/>
      <c r="T8" s="279">
        <v>5.3059759458519569</v>
      </c>
      <c r="U8" s="279">
        <v>5.2349016705880986</v>
      </c>
      <c r="V8" s="279">
        <v>5.1245010524469263</v>
      </c>
      <c r="W8" s="279">
        <v>4.930611191950014</v>
      </c>
      <c r="X8" s="279">
        <v>4.8068316365315802</v>
      </c>
      <c r="Y8" s="279">
        <v>4.4874169326859503</v>
      </c>
      <c r="Z8" s="279">
        <v>4.3251751975980799</v>
      </c>
      <c r="AA8" s="279">
        <v>4.2167596904833209</v>
      </c>
      <c r="AB8" s="279">
        <v>4.1542489403858163</v>
      </c>
      <c r="AC8" s="279">
        <v>4.0740734661600966</v>
      </c>
      <c r="AD8" s="279">
        <v>3.9088295228331931</v>
      </c>
      <c r="AE8" s="279">
        <v>3.8541006176027666</v>
      </c>
      <c r="AF8" s="279">
        <v>3.8911781232245106</v>
      </c>
      <c r="AG8" s="279">
        <v>3.8907069326492536</v>
      </c>
      <c r="AH8" s="279">
        <v>3.9300082007689001</v>
      </c>
      <c r="AI8" s="279">
        <v>4.0559308961154992</v>
      </c>
      <c r="AJ8" s="279">
        <v>4.1390503566736871</v>
      </c>
      <c r="AK8" s="279">
        <v>4.2233388570480503</v>
      </c>
      <c r="AL8" s="279">
        <v>4.3528003629568062</v>
      </c>
      <c r="AM8" s="279">
        <v>4.3280350811931907</v>
      </c>
      <c r="AN8" s="279">
        <v>4.4110196198739615</v>
      </c>
      <c r="AO8" s="279">
        <v>4.3215836952395916</v>
      </c>
      <c r="AP8" s="279">
        <v>4.1987705544671936</v>
      </c>
      <c r="AQ8" s="279">
        <v>4.1195149589989759</v>
      </c>
      <c r="AR8" s="279">
        <v>3.938294375822212</v>
      </c>
      <c r="AS8" s="279">
        <v>3.6435158469273232</v>
      </c>
      <c r="AT8" s="279">
        <v>3.5329405916437331</v>
      </c>
      <c r="AU8" s="279">
        <v>3.6272016020271844</v>
      </c>
      <c r="AV8" s="279">
        <v>3.6550995890196685</v>
      </c>
      <c r="AW8" s="540">
        <v>3.7187252108786986</v>
      </c>
      <c r="AX8" s="576">
        <v>4.062791387633097</v>
      </c>
      <c r="AY8" s="576">
        <v>4.1903694898116246</v>
      </c>
      <c r="AZ8" s="540">
        <v>4.3997676971121162</v>
      </c>
      <c r="BA8" s="540">
        <v>4.9207264122905219</v>
      </c>
      <c r="BB8" s="540">
        <v>5.6691708719854539</v>
      </c>
      <c r="BC8" s="540">
        <v>6.1993065726447316</v>
      </c>
      <c r="BD8" s="540">
        <v>6.1402832675745538</v>
      </c>
      <c r="BE8" s="540">
        <v>6.1828286346827488</v>
      </c>
      <c r="BF8" s="540">
        <v>6.2374452237100515</v>
      </c>
      <c r="BG8" s="576">
        <v>6.1994553364601215</v>
      </c>
      <c r="BH8" s="576">
        <v>6.0508416581243685</v>
      </c>
      <c r="BI8" s="540">
        <v>5.8666548085622976</v>
      </c>
      <c r="BJ8" s="576">
        <v>5.7467339682574528</v>
      </c>
      <c r="BK8" s="540">
        <v>5.6026261987394781</v>
      </c>
      <c r="BL8" s="540">
        <v>5.4000938903193862</v>
      </c>
      <c r="BM8" s="540">
        <v>5.250305801294215</v>
      </c>
      <c r="BN8" s="576">
        <v>5.2055608271371803</v>
      </c>
      <c r="BO8" s="576">
        <v>5.3095073842289651</v>
      </c>
      <c r="BP8" s="576">
        <v>5.2935427060180649</v>
      </c>
    </row>
    <row r="9" spans="1:68" s="5" customFormat="1" ht="16.5" customHeight="1">
      <c r="A9" s="103" t="s">
        <v>94</v>
      </c>
      <c r="B9" s="66" t="s">
        <v>145</v>
      </c>
      <c r="C9" s="66"/>
      <c r="D9" s="13"/>
      <c r="E9" s="279">
        <v>6.2682296855381923</v>
      </c>
      <c r="F9" s="279">
        <v>5.361967532569377</v>
      </c>
      <c r="G9" s="279">
        <v>4.9726561060582091</v>
      </c>
      <c r="H9" s="279">
        <v>4.2532324250827962</v>
      </c>
      <c r="I9" s="279">
        <v>3.7634456811788732</v>
      </c>
      <c r="J9" s="279">
        <v>3.6296619934602941</v>
      </c>
      <c r="K9" s="279">
        <v>3.9292193000098017</v>
      </c>
      <c r="L9" s="279">
        <v>4.1052392837111382</v>
      </c>
      <c r="M9" s="279">
        <v>3.5881453194706245</v>
      </c>
      <c r="N9" s="576">
        <v>3.5566163500086496</v>
      </c>
      <c r="O9" s="576">
        <v>4.6610808555665386</v>
      </c>
      <c r="P9" s="540">
        <v>6.0223417841927898</v>
      </c>
      <c r="Q9" s="576">
        <v>5.8041001625350921</v>
      </c>
      <c r="R9" s="576">
        <v>5.2054144784106686</v>
      </c>
      <c r="S9" s="278"/>
      <c r="T9" s="279">
        <v>5.0936589138123578</v>
      </c>
      <c r="U9" s="279">
        <v>4.9585053286662459</v>
      </c>
      <c r="V9" s="279">
        <v>4.8045713955091145</v>
      </c>
      <c r="W9" s="279">
        <v>4.6027448900291654</v>
      </c>
      <c r="X9" s="279">
        <v>4.4748691557132689</v>
      </c>
      <c r="Y9" s="279">
        <v>4.1451104542883606</v>
      </c>
      <c r="Z9" s="279">
        <v>3.9427257155570072</v>
      </c>
      <c r="AA9" s="279">
        <v>3.8789638354293055</v>
      </c>
      <c r="AB9" s="279">
        <v>3.821843528211355</v>
      </c>
      <c r="AC9" s="279">
        <v>3.7526656137055365</v>
      </c>
      <c r="AD9" s="279">
        <v>3.6183355396309671</v>
      </c>
      <c r="AE9" s="279">
        <v>3.5811883591654796</v>
      </c>
      <c r="AF9" s="279">
        <v>3.6265162054956437</v>
      </c>
      <c r="AG9" s="279">
        <v>3.6347475141949706</v>
      </c>
      <c r="AH9" s="279">
        <v>3.6711434171549215</v>
      </c>
      <c r="AI9" s="279">
        <v>3.7909201972344748</v>
      </c>
      <c r="AJ9" s="279">
        <v>3.8795360201441662</v>
      </c>
      <c r="AK9" s="279">
        <v>3.9813799381953943</v>
      </c>
      <c r="AL9" s="279">
        <v>4.0599303295394638</v>
      </c>
      <c r="AM9" s="279">
        <v>4.1322603110341722</v>
      </c>
      <c r="AN9" s="279">
        <v>4.19753864721703</v>
      </c>
      <c r="AO9" s="279">
        <v>4.1177085579912625</v>
      </c>
      <c r="AP9" s="279">
        <v>3.9812995067926087</v>
      </c>
      <c r="AQ9" s="279">
        <v>3.9158774335374837</v>
      </c>
      <c r="AR9" s="279">
        <v>3.7001522751619933</v>
      </c>
      <c r="AS9" s="279">
        <v>3.4431146865788547</v>
      </c>
      <c r="AT9" s="279">
        <v>3.3348751939662939</v>
      </c>
      <c r="AU9" s="279">
        <v>3.4072001647183421</v>
      </c>
      <c r="AV9" s="279">
        <v>3.4401764553671694</v>
      </c>
      <c r="AW9" s="540">
        <v>3.4931561356055982</v>
      </c>
      <c r="AX9" s="576">
        <v>3.8680832562476413</v>
      </c>
      <c r="AY9" s="576">
        <v>4.0264621662744915</v>
      </c>
      <c r="AZ9" s="540">
        <v>4.2244710757678199</v>
      </c>
      <c r="BA9" s="540">
        <v>4.752125557638518</v>
      </c>
      <c r="BB9" s="540">
        <v>5.5370999003942849</v>
      </c>
      <c r="BC9" s="540">
        <v>6.050958934070132</v>
      </c>
      <c r="BD9" s="540">
        <v>5.9719857409010322</v>
      </c>
      <c r="BE9" s="540">
        <v>5.9993224814204256</v>
      </c>
      <c r="BF9" s="540">
        <v>6.0663825946024943</v>
      </c>
      <c r="BG9" s="576">
        <v>6.0371816420004061</v>
      </c>
      <c r="BH9" s="576">
        <v>5.8858394094747908</v>
      </c>
      <c r="BI9" s="540">
        <v>5.7125682966510274</v>
      </c>
      <c r="BJ9" s="576">
        <v>5.5951320729108955</v>
      </c>
      <c r="BK9" s="540">
        <v>5.4388889625762253</v>
      </c>
      <c r="BL9" s="540">
        <v>5.2342713856689169</v>
      </c>
      <c r="BM9" s="540">
        <v>5.1036716045104011</v>
      </c>
      <c r="BN9" s="576">
        <v>5.055525055972292</v>
      </c>
      <c r="BO9" s="576">
        <v>5.1619988387797608</v>
      </c>
      <c r="BP9" s="576">
        <v>5.1217162439117745</v>
      </c>
    </row>
    <row r="10" spans="1:68" s="5" customFormat="1" ht="16.5" customHeight="1">
      <c r="A10" s="103" t="s">
        <v>95</v>
      </c>
      <c r="B10" s="66"/>
      <c r="C10" s="507" t="s">
        <v>832</v>
      </c>
      <c r="D10" s="13"/>
      <c r="E10" s="279">
        <v>6.2721259904556117</v>
      </c>
      <c r="F10" s="279">
        <v>5.4800643554769177</v>
      </c>
      <c r="G10" s="279">
        <v>5.1161497273007308</v>
      </c>
      <c r="H10" s="279">
        <v>4.4058470486393011</v>
      </c>
      <c r="I10" s="279">
        <v>3.8898854008225099</v>
      </c>
      <c r="J10" s="279">
        <v>3.7134038688487374</v>
      </c>
      <c r="K10" s="279">
        <v>3.931001893915278</v>
      </c>
      <c r="L10" s="279">
        <v>3.9437261612623016</v>
      </c>
      <c r="M10" s="279">
        <v>3.3378608685144471</v>
      </c>
      <c r="N10" s="576">
        <v>3.2637630144485925</v>
      </c>
      <c r="O10" s="576">
        <v>4.3180303448099373</v>
      </c>
      <c r="P10" s="540">
        <v>5.6615976331698947</v>
      </c>
      <c r="Q10" s="576">
        <v>5.3111680733981155</v>
      </c>
      <c r="R10" s="576">
        <v>4.5464575114055474</v>
      </c>
      <c r="S10" s="278"/>
      <c r="T10" s="279">
        <v>5.2438319359722891</v>
      </c>
      <c r="U10" s="279">
        <v>5.0862847937896234</v>
      </c>
      <c r="V10" s="279">
        <v>4.9559803017582942</v>
      </c>
      <c r="W10" s="279">
        <v>4.768247140542953</v>
      </c>
      <c r="X10" s="279">
        <v>4.6398868018711754</v>
      </c>
      <c r="Y10" s="279">
        <v>4.2905315758190561</v>
      </c>
      <c r="Z10" s="279">
        <v>4.0826754713219495</v>
      </c>
      <c r="AA10" s="279">
        <v>4.0116788880629164</v>
      </c>
      <c r="AB10" s="279">
        <v>3.9704800212278331</v>
      </c>
      <c r="AC10" s="279">
        <v>3.8634770943127728</v>
      </c>
      <c r="AD10" s="279">
        <v>3.7238673611640278</v>
      </c>
      <c r="AE10" s="279">
        <v>3.6664782620464931</v>
      </c>
      <c r="AF10" s="279">
        <v>3.7184486041912983</v>
      </c>
      <c r="AG10" s="279">
        <v>3.7241368338031609</v>
      </c>
      <c r="AH10" s="279">
        <v>3.744182478631469</v>
      </c>
      <c r="AI10" s="279">
        <v>3.8735104306708985</v>
      </c>
      <c r="AJ10" s="279">
        <v>3.8794050228269974</v>
      </c>
      <c r="AK10" s="279">
        <v>3.9638608602643024</v>
      </c>
      <c r="AL10" s="279">
        <v>4.0048704385987959</v>
      </c>
      <c r="AM10" s="279">
        <v>4.0306307536774293</v>
      </c>
      <c r="AN10" s="279">
        <v>4.055402875370981</v>
      </c>
      <c r="AO10" s="279">
        <v>3.9360037494765079</v>
      </c>
      <c r="AP10" s="279">
        <v>3.7635479988846803</v>
      </c>
      <c r="AQ10" s="279">
        <v>3.6923818481716388</v>
      </c>
      <c r="AR10" s="279">
        <v>3.4519068549091889</v>
      </c>
      <c r="AS10" s="279">
        <v>3.1833034825718665</v>
      </c>
      <c r="AT10" s="279">
        <v>3.087922514652826</v>
      </c>
      <c r="AU10" s="279">
        <v>3.1195575834758893</v>
      </c>
      <c r="AV10" s="279">
        <v>3.1386510810237334</v>
      </c>
      <c r="AW10" s="540">
        <v>3.1658355973533494</v>
      </c>
      <c r="AX10" s="576">
        <v>3.6119336132447275</v>
      </c>
      <c r="AY10" s="576">
        <v>3.6762949678683334</v>
      </c>
      <c r="AZ10" s="540">
        <v>3.8686595332714839</v>
      </c>
      <c r="BA10" s="540">
        <v>4.4107410405326775</v>
      </c>
      <c r="BB10" s="540">
        <v>5.2402936996513905</v>
      </c>
      <c r="BC10" s="540">
        <v>5.7849297924216527</v>
      </c>
      <c r="BD10" s="540">
        <v>5.5808047336607389</v>
      </c>
      <c r="BE10" s="540">
        <v>5.6129972539332664</v>
      </c>
      <c r="BF10" s="540">
        <v>5.6711936793649773</v>
      </c>
      <c r="BG10" s="576">
        <v>5.5717448056323597</v>
      </c>
      <c r="BH10" s="576">
        <v>5.4041979487196699</v>
      </c>
      <c r="BI10" s="540">
        <v>5.202378038968865</v>
      </c>
      <c r="BJ10" s="576">
        <v>5.0931368713420575</v>
      </c>
      <c r="BK10" s="540">
        <v>4.865449077527976</v>
      </c>
      <c r="BL10" s="540">
        <v>4.6177475112158319</v>
      </c>
      <c r="BM10" s="540">
        <v>4.38804815010654</v>
      </c>
      <c r="BN10" s="576">
        <v>4.315837741392027</v>
      </c>
      <c r="BO10" s="576">
        <v>4.4622339158999571</v>
      </c>
      <c r="BP10" s="576">
        <v>4.4868354302745406</v>
      </c>
    </row>
    <row r="11" spans="1:68" s="5" customFormat="1" ht="16.5" customHeight="1">
      <c r="A11" s="103" t="s">
        <v>98</v>
      </c>
      <c r="B11" s="66"/>
      <c r="C11" s="507" t="s">
        <v>833</v>
      </c>
      <c r="D11" s="13"/>
      <c r="E11" s="279">
        <v>6.5520606247253701</v>
      </c>
      <c r="F11" s="279">
        <v>5.2468381761220266</v>
      </c>
      <c r="G11" s="279">
        <v>4.7901368619490245</v>
      </c>
      <c r="H11" s="279">
        <v>4.0000580219809398</v>
      </c>
      <c r="I11" s="279">
        <v>3.5650081082226359</v>
      </c>
      <c r="J11" s="279">
        <v>3.5410851228632709</v>
      </c>
      <c r="K11" s="279">
        <v>3.943946185125359</v>
      </c>
      <c r="L11" s="279">
        <v>4.3353560678603671</v>
      </c>
      <c r="M11" s="279">
        <v>3.9319461568124714</v>
      </c>
      <c r="N11" s="576">
        <v>4.013831948607141</v>
      </c>
      <c r="O11" s="576">
        <v>5.175493993254551</v>
      </c>
      <c r="P11" s="540">
        <v>6.6173923684378178</v>
      </c>
      <c r="Q11" s="576">
        <v>6.674087101726311</v>
      </c>
      <c r="R11" s="576">
        <v>6.20432452750532</v>
      </c>
      <c r="S11" s="278"/>
      <c r="T11" s="279">
        <v>4.8967500129529338</v>
      </c>
      <c r="U11" s="279">
        <v>4.7919758102752272</v>
      </c>
      <c r="V11" s="279">
        <v>4.5980370263997532</v>
      </c>
      <c r="W11" s="279">
        <v>4.3532546284142963</v>
      </c>
      <c r="X11" s="279">
        <v>4.2253843007325473</v>
      </c>
      <c r="Y11" s="279">
        <v>3.9000506109860473</v>
      </c>
      <c r="Z11" s="279">
        <v>3.6787902859944404</v>
      </c>
      <c r="AA11" s="279">
        <v>3.6574191407252608</v>
      </c>
      <c r="AB11" s="279">
        <v>3.585059632911737</v>
      </c>
      <c r="AC11" s="279">
        <v>3.5746170689229784</v>
      </c>
      <c r="AD11" s="279">
        <v>3.46784911015409</v>
      </c>
      <c r="AE11" s="279">
        <v>3.4720501919174631</v>
      </c>
      <c r="AF11" s="279">
        <v>3.5290210539951983</v>
      </c>
      <c r="AG11" s="279">
        <v>3.5449656051180991</v>
      </c>
      <c r="AH11" s="279">
        <v>3.6020097247753355</v>
      </c>
      <c r="AI11" s="279">
        <v>3.7095722492559435</v>
      </c>
      <c r="AJ11" s="279">
        <v>3.893081558536819</v>
      </c>
      <c r="AK11" s="279">
        <v>4.0225230051683054</v>
      </c>
      <c r="AL11" s="279">
        <v>4.1421996546122548</v>
      </c>
      <c r="AM11" s="279">
        <v>4.2785532639127561</v>
      </c>
      <c r="AN11" s="279">
        <v>4.4079740590912317</v>
      </c>
      <c r="AO11" s="279">
        <v>4.3800173053222657</v>
      </c>
      <c r="AP11" s="279">
        <v>4.2835717874621899</v>
      </c>
      <c r="AQ11" s="279">
        <v>4.2183027325534894</v>
      </c>
      <c r="AR11" s="279">
        <v>4.05375266401657</v>
      </c>
      <c r="AS11" s="279">
        <v>3.7996034401964409</v>
      </c>
      <c r="AT11" s="279">
        <v>3.6727153378434676</v>
      </c>
      <c r="AU11" s="279">
        <v>3.8121042193943708</v>
      </c>
      <c r="AV11" s="279">
        <v>3.8980336484415132</v>
      </c>
      <c r="AW11" s="540">
        <v>4.0319420698561492</v>
      </c>
      <c r="AX11" s="576">
        <v>4.3001139431591788</v>
      </c>
      <c r="AY11" s="576">
        <v>4.5491326013596076</v>
      </c>
      <c r="AZ11" s="540">
        <v>4.7510665345949876</v>
      </c>
      <c r="BA11" s="540">
        <v>5.2546125745647227</v>
      </c>
      <c r="BB11" s="540">
        <v>5.9989243772576648</v>
      </c>
      <c r="BC11" s="540">
        <v>6.5180081331360746</v>
      </c>
      <c r="BD11" s="540">
        <v>6.5892247586754786</v>
      </c>
      <c r="BE11" s="540">
        <v>6.6196613209863271</v>
      </c>
      <c r="BF11" s="540">
        <v>6.7471029278103609</v>
      </c>
      <c r="BG11" s="576">
        <v>6.8095476546769698</v>
      </c>
      <c r="BH11" s="576">
        <v>6.7600839820178171</v>
      </c>
      <c r="BI11" s="540">
        <v>6.6433257256280669</v>
      </c>
      <c r="BJ11" s="576">
        <v>6.4869016087733167</v>
      </c>
      <c r="BK11" s="540">
        <v>6.3679085724102986</v>
      </c>
      <c r="BL11" s="540">
        <v>6.1899532556501784</v>
      </c>
      <c r="BM11" s="540">
        <v>6.1611601503147471</v>
      </c>
      <c r="BN11" s="576">
        <v>6.1141604282956532</v>
      </c>
      <c r="BO11" s="576">
        <v>6.1095740594677377</v>
      </c>
      <c r="BP11" s="576">
        <v>5.9687529126864893</v>
      </c>
    </row>
    <row r="12" spans="1:68" s="5" customFormat="1" ht="16.5" customHeight="1">
      <c r="A12" s="296" t="s">
        <v>101</v>
      </c>
      <c r="B12" s="66" t="s">
        <v>267</v>
      </c>
      <c r="C12" s="66"/>
      <c r="D12" s="13"/>
      <c r="E12" s="279">
        <v>7.0095005963444175</v>
      </c>
      <c r="F12" s="279">
        <v>6.1773425750543511</v>
      </c>
      <c r="G12" s="279">
        <v>6.1854558033539124</v>
      </c>
      <c r="H12" s="279">
        <v>5.1294720483118441</v>
      </c>
      <c r="I12" s="279">
        <v>4.6272319778471616</v>
      </c>
      <c r="J12" s="279">
        <v>5.462328578364132</v>
      </c>
      <c r="K12" s="279">
        <v>5.6082670407953366</v>
      </c>
      <c r="L12" s="279">
        <v>5.7161904767382996</v>
      </c>
      <c r="M12" s="279">
        <v>3.1166636457055725</v>
      </c>
      <c r="N12" s="576">
        <v>4.6338455532264842</v>
      </c>
      <c r="O12" s="576">
        <v>5.4790051570110485</v>
      </c>
      <c r="P12" s="540">
        <v>6.5908078041313489</v>
      </c>
      <c r="Q12" s="576">
        <v>7.019043869876505</v>
      </c>
      <c r="R12" s="576">
        <v>6.7859922075782553</v>
      </c>
      <c r="S12" s="278"/>
      <c r="T12" s="279">
        <v>6.2414387430478495</v>
      </c>
      <c r="U12" s="279">
        <v>6.2764694507888752</v>
      </c>
      <c r="V12" s="279">
        <v>5.9737890080938563</v>
      </c>
      <c r="W12" s="279">
        <v>5.8249740000095169</v>
      </c>
      <c r="X12" s="279">
        <v>5.7319447860121953</v>
      </c>
      <c r="Y12" s="279">
        <v>5.2498279110535657</v>
      </c>
      <c r="Z12" s="279">
        <v>4.4863722417807459</v>
      </c>
      <c r="AA12" s="279">
        <v>4.3860834976605245</v>
      </c>
      <c r="AB12" s="279">
        <v>4.4528873489338938</v>
      </c>
      <c r="AC12" s="279">
        <v>4.6438444924919668</v>
      </c>
      <c r="AD12" s="279">
        <v>5.3584516677316367</v>
      </c>
      <c r="AE12" s="279">
        <v>5.5681163844998425</v>
      </c>
      <c r="AF12" s="279">
        <v>5.5786093839321902</v>
      </c>
      <c r="AG12" s="279">
        <v>5.3034956136303322</v>
      </c>
      <c r="AH12" s="279">
        <v>5.3753782360719136</v>
      </c>
      <c r="AI12" s="279">
        <v>5.5606707963956907</v>
      </c>
      <c r="AJ12" s="279">
        <v>5.5014212331419365</v>
      </c>
      <c r="AK12" s="279">
        <v>5.5827208617790758</v>
      </c>
      <c r="AL12" s="279">
        <v>5.8121704500009486</v>
      </c>
      <c r="AM12" s="279">
        <v>5.7161457344089497</v>
      </c>
      <c r="AN12" s="279">
        <v>5.6970855977753612</v>
      </c>
      <c r="AO12" s="279">
        <v>5.7823539566437461</v>
      </c>
      <c r="AP12" s="279">
        <v>5.6732659865075687</v>
      </c>
      <c r="AQ12" s="279">
        <v>5.3031293765397685</v>
      </c>
      <c r="AR12" s="279">
        <v>2.2779867793829509</v>
      </c>
      <c r="AS12" s="279">
        <v>4.2538559714708999</v>
      </c>
      <c r="AT12" s="279">
        <v>4.4055907328182897</v>
      </c>
      <c r="AU12" s="279">
        <v>4.5397534980019687</v>
      </c>
      <c r="AV12" s="279">
        <v>4.2532074082301241</v>
      </c>
      <c r="AW12" s="540">
        <v>4.9543179851954191</v>
      </c>
      <c r="AX12" s="576">
        <v>4.8567258566350953</v>
      </c>
      <c r="AY12" s="576">
        <v>4.9242561433796839</v>
      </c>
      <c r="AZ12" s="540">
        <v>5.2326294112914002</v>
      </c>
      <c r="BA12" s="540">
        <v>5.9856540662404836</v>
      </c>
      <c r="BB12" s="540">
        <v>5.6422327558571661</v>
      </c>
      <c r="BC12" s="540">
        <v>6.1855343211172888</v>
      </c>
      <c r="BD12" s="540">
        <v>6.0417743533485799</v>
      </c>
      <c r="BE12" s="540">
        <v>7.1516664430887067</v>
      </c>
      <c r="BF12" s="540">
        <v>7.1590770149063943</v>
      </c>
      <c r="BG12" s="576">
        <v>7.0225424511669274</v>
      </c>
      <c r="BH12" s="576">
        <v>7.1651733300642988</v>
      </c>
      <c r="BI12" s="540">
        <v>6.896233412811072</v>
      </c>
      <c r="BJ12" s="576">
        <v>6.9947330044287783</v>
      </c>
      <c r="BK12" s="540">
        <v>6.6809483220470298</v>
      </c>
      <c r="BL12" s="540">
        <v>6.9122135423734719</v>
      </c>
      <c r="BM12" s="540">
        <v>6.8689768225436172</v>
      </c>
      <c r="BN12" s="576">
        <v>6.6680299702455494</v>
      </c>
      <c r="BO12" s="576">
        <v>6.7422017830179701</v>
      </c>
      <c r="BP12" s="576">
        <v>6.6706287256249537</v>
      </c>
    </row>
    <row r="13" spans="1:68" s="5" customFormat="1" ht="16.5" customHeight="1">
      <c r="A13" s="103" t="s">
        <v>87</v>
      </c>
      <c r="B13" s="66" t="s">
        <v>270</v>
      </c>
      <c r="C13" s="66"/>
      <c r="D13" s="13"/>
      <c r="E13" s="279">
        <v>-7.6250495617846559</v>
      </c>
      <c r="F13" s="279">
        <v>43.265871195358713</v>
      </c>
      <c r="G13" s="279">
        <v>1.9230219665788264</v>
      </c>
      <c r="H13" s="279">
        <v>-1.0122069062783698</v>
      </c>
      <c r="I13" s="279">
        <v>-1.0141461759261414</v>
      </c>
      <c r="J13" s="279">
        <v>-7.3690695146219838</v>
      </c>
      <c r="K13" s="279">
        <v>-13.072416</v>
      </c>
      <c r="L13" s="279">
        <v>-5.1405298096919303</v>
      </c>
      <c r="M13" s="279">
        <v>7.9013692463221916E-2</v>
      </c>
      <c r="N13" s="279">
        <v>-0.65027310534498362</v>
      </c>
      <c r="O13" s="576">
        <v>0</v>
      </c>
      <c r="P13" s="576">
        <v>0</v>
      </c>
      <c r="Q13" s="576">
        <v>0</v>
      </c>
      <c r="R13" s="279">
        <v>-47.519100045894014</v>
      </c>
      <c r="S13" s="278"/>
      <c r="T13" s="279">
        <v>-1.9828652298358771</v>
      </c>
      <c r="U13" s="279">
        <v>0</v>
      </c>
      <c r="V13" s="279">
        <v>3.6839496380562404</v>
      </c>
      <c r="W13" s="279">
        <v>-0.44837537184982917</v>
      </c>
      <c r="X13" s="279">
        <v>-0.45654240915271288</v>
      </c>
      <c r="Y13" s="279">
        <v>-4.5723779847783996</v>
      </c>
      <c r="Z13" s="279">
        <v>0</v>
      </c>
      <c r="AA13" s="279">
        <v>15.003716421408548</v>
      </c>
      <c r="AB13" s="279">
        <v>-9.2692067950007697</v>
      </c>
      <c r="AC13" s="279">
        <v>-0.81192183485253722</v>
      </c>
      <c r="AD13" s="279">
        <v>0</v>
      </c>
      <c r="AE13" s="279">
        <v>0</v>
      </c>
      <c r="AF13" s="279">
        <v>0</v>
      </c>
      <c r="AG13" s="279">
        <v>0</v>
      </c>
      <c r="AH13" s="279">
        <v>-0.91703546568010519</v>
      </c>
      <c r="AI13" s="279">
        <v>0</v>
      </c>
      <c r="AJ13" s="279">
        <v>-11.398681263736265</v>
      </c>
      <c r="AK13" s="279">
        <v>-24.092146358695654</v>
      </c>
      <c r="AL13" s="279">
        <v>-16.496460652173912</v>
      </c>
      <c r="AM13" s="279">
        <v>-16.994881050558313</v>
      </c>
      <c r="AN13" s="279">
        <v>-1.1346810603011326</v>
      </c>
      <c r="AO13" s="279">
        <v>0.65412265300316141</v>
      </c>
      <c r="AP13" s="279">
        <v>0</v>
      </c>
      <c r="AQ13" s="279">
        <v>0</v>
      </c>
      <c r="AR13" s="279">
        <v>0</v>
      </c>
      <c r="AS13" s="279">
        <v>0</v>
      </c>
      <c r="AT13" s="279">
        <v>0.30948184784423838</v>
      </c>
      <c r="AU13" s="279">
        <v>-1.5169284081057137</v>
      </c>
      <c r="AV13" s="279">
        <v>-1.1079794145209307</v>
      </c>
      <c r="AW13" s="279">
        <v>0</v>
      </c>
      <c r="AX13" s="576">
        <v>0</v>
      </c>
      <c r="AY13" s="576">
        <v>0</v>
      </c>
      <c r="AZ13" s="576">
        <v>0</v>
      </c>
      <c r="BA13" s="576">
        <v>0</v>
      </c>
      <c r="BB13" s="576">
        <v>0</v>
      </c>
      <c r="BC13" s="576">
        <v>0</v>
      </c>
      <c r="BD13" s="576">
        <v>0</v>
      </c>
      <c r="BE13" s="576">
        <v>0</v>
      </c>
      <c r="BF13" s="576">
        <v>0</v>
      </c>
      <c r="BG13" s="576">
        <v>0</v>
      </c>
      <c r="BH13" s="576">
        <v>0</v>
      </c>
      <c r="BI13" s="576">
        <v>0</v>
      </c>
      <c r="BJ13" s="576">
        <v>0</v>
      </c>
      <c r="BK13" s="576">
        <v>0</v>
      </c>
      <c r="BL13" s="576">
        <v>0</v>
      </c>
      <c r="BM13" s="576">
        <v>0</v>
      </c>
      <c r="BN13" s="279">
        <v>-32.766018260869565</v>
      </c>
      <c r="BO13" s="279">
        <v>-40.942045297101515</v>
      </c>
      <c r="BP13" s="279">
        <v>0</v>
      </c>
    </row>
    <row r="14" spans="1:68" s="5" customFormat="1" ht="16.5" customHeight="1">
      <c r="A14" s="103" t="s">
        <v>89</v>
      </c>
      <c r="B14" s="66" t="s">
        <v>268</v>
      </c>
      <c r="C14" s="66"/>
      <c r="D14" s="13"/>
      <c r="E14" s="279">
        <v>0</v>
      </c>
      <c r="F14" s="279">
        <v>0</v>
      </c>
      <c r="G14" s="279">
        <v>0</v>
      </c>
      <c r="H14" s="279">
        <v>0</v>
      </c>
      <c r="I14" s="279">
        <v>0</v>
      </c>
      <c r="J14" s="279">
        <v>0</v>
      </c>
      <c r="K14" s="279">
        <v>0</v>
      </c>
      <c r="L14" s="279">
        <v>0</v>
      </c>
      <c r="M14" s="279">
        <v>0</v>
      </c>
      <c r="N14" s="576">
        <v>0</v>
      </c>
      <c r="O14" s="576">
        <v>0</v>
      </c>
      <c r="P14" s="576">
        <v>0</v>
      </c>
      <c r="Q14" s="576">
        <v>0</v>
      </c>
      <c r="R14" s="576">
        <v>0</v>
      </c>
      <c r="S14" s="278"/>
      <c r="T14" s="279">
        <v>0</v>
      </c>
      <c r="U14" s="279">
        <v>0</v>
      </c>
      <c r="V14" s="279">
        <v>0</v>
      </c>
      <c r="W14" s="279">
        <v>0</v>
      </c>
      <c r="X14" s="279">
        <v>0</v>
      </c>
      <c r="Y14" s="279">
        <v>0</v>
      </c>
      <c r="Z14" s="279">
        <v>0</v>
      </c>
      <c r="AA14" s="279">
        <v>0</v>
      </c>
      <c r="AB14" s="279">
        <v>0</v>
      </c>
      <c r="AC14" s="279">
        <v>0</v>
      </c>
      <c r="AD14" s="279">
        <v>0</v>
      </c>
      <c r="AE14" s="279">
        <v>0</v>
      </c>
      <c r="AF14" s="279">
        <v>0</v>
      </c>
      <c r="AG14" s="279">
        <v>0</v>
      </c>
      <c r="AH14" s="279">
        <v>0</v>
      </c>
      <c r="AI14" s="279">
        <v>0</v>
      </c>
      <c r="AJ14" s="279">
        <v>0</v>
      </c>
      <c r="AK14" s="279">
        <v>0</v>
      </c>
      <c r="AL14" s="279">
        <v>0</v>
      </c>
      <c r="AM14" s="279">
        <v>0</v>
      </c>
      <c r="AN14" s="279">
        <v>0</v>
      </c>
      <c r="AO14" s="279">
        <v>0</v>
      </c>
      <c r="AP14" s="279">
        <v>0</v>
      </c>
      <c r="AQ14" s="279">
        <v>0</v>
      </c>
      <c r="AR14" s="279">
        <v>0</v>
      </c>
      <c r="AS14" s="279">
        <v>0</v>
      </c>
      <c r="AT14" s="279">
        <v>0</v>
      </c>
      <c r="AU14" s="279">
        <v>0</v>
      </c>
      <c r="AV14" s="279">
        <v>0</v>
      </c>
      <c r="AW14" s="279">
        <v>0</v>
      </c>
      <c r="AX14" s="576">
        <v>0</v>
      </c>
      <c r="AY14" s="576">
        <v>0</v>
      </c>
      <c r="AZ14" s="576">
        <v>0</v>
      </c>
      <c r="BA14" s="576">
        <v>0</v>
      </c>
      <c r="BB14" s="576">
        <v>0</v>
      </c>
      <c r="BC14" s="576">
        <v>0</v>
      </c>
      <c r="BD14" s="576">
        <v>0</v>
      </c>
      <c r="BE14" s="576">
        <v>0</v>
      </c>
      <c r="BF14" s="576">
        <v>0</v>
      </c>
      <c r="BG14" s="576">
        <v>0</v>
      </c>
      <c r="BH14" s="576">
        <v>0</v>
      </c>
      <c r="BI14" s="576">
        <v>0</v>
      </c>
      <c r="BJ14" s="576">
        <v>0</v>
      </c>
      <c r="BK14" s="576">
        <v>0</v>
      </c>
      <c r="BL14" s="576">
        <v>0</v>
      </c>
      <c r="BM14" s="576">
        <v>0</v>
      </c>
      <c r="BN14" s="576">
        <v>0</v>
      </c>
      <c r="BO14" s="576">
        <v>0</v>
      </c>
      <c r="BP14" s="576">
        <v>0</v>
      </c>
    </row>
    <row r="15" spans="1:68" s="5" customFormat="1" ht="16.5" customHeight="1">
      <c r="A15" s="101" t="s">
        <v>84</v>
      </c>
      <c r="B15" s="66" t="s">
        <v>269</v>
      </c>
      <c r="C15" s="66"/>
      <c r="D15" s="13"/>
      <c r="E15" s="279">
        <v>19.783557861278801</v>
      </c>
      <c r="F15" s="279">
        <v>20.104110276717037</v>
      </c>
      <c r="G15" s="279">
        <v>21.987775213093851</v>
      </c>
      <c r="H15" s="279">
        <v>24.492914679898988</v>
      </c>
      <c r="I15" s="279">
        <v>24.810076399946048</v>
      </c>
      <c r="J15" s="279">
        <v>23.52433679777565</v>
      </c>
      <c r="K15" s="279">
        <v>23.851913856691617</v>
      </c>
      <c r="L15" s="279">
        <v>18.86387378262803</v>
      </c>
      <c r="M15" s="279">
        <v>21.245023333197626</v>
      </c>
      <c r="N15" s="576">
        <v>23.014215338916273</v>
      </c>
      <c r="O15" s="576">
        <v>18.993534715368448</v>
      </c>
      <c r="P15" s="540">
        <v>18.130483400854175</v>
      </c>
      <c r="Q15" s="576">
        <v>17.302814708971841</v>
      </c>
      <c r="R15" s="576">
        <v>16.628304077202511</v>
      </c>
      <c r="S15" s="278"/>
      <c r="T15" s="279">
        <v>22.327972118366038</v>
      </c>
      <c r="U15" s="279">
        <v>20.753796522532916</v>
      </c>
      <c r="V15" s="279">
        <v>23.897492939619859</v>
      </c>
      <c r="W15" s="279">
        <v>22.576630330523201</v>
      </c>
      <c r="X15" s="279">
        <v>23.087673669499416</v>
      </c>
      <c r="Y15" s="279">
        <v>24.8189880366143</v>
      </c>
      <c r="Z15" s="279">
        <v>26.724203481218296</v>
      </c>
      <c r="AA15" s="279">
        <v>25.041319819869717</v>
      </c>
      <c r="AB15" s="279">
        <v>25.514356998776904</v>
      </c>
      <c r="AC15" s="279">
        <v>24.405711089461334</v>
      </c>
      <c r="AD15" s="279">
        <v>24.28504186529943</v>
      </c>
      <c r="AE15" s="279">
        <v>23.418833839102373</v>
      </c>
      <c r="AF15" s="279">
        <v>23.607738234718457</v>
      </c>
      <c r="AG15" s="279">
        <v>23.583838114327644</v>
      </c>
      <c r="AH15" s="279">
        <v>23.48826701604688</v>
      </c>
      <c r="AI15" s="279">
        <v>23.996183412985552</v>
      </c>
      <c r="AJ15" s="279">
        <v>23.728563383483984</v>
      </c>
      <c r="AK15" s="279">
        <v>22.220000659219515</v>
      </c>
      <c r="AL15" s="279">
        <v>25.42966648869487</v>
      </c>
      <c r="AM15" s="279">
        <v>17.75140408676528</v>
      </c>
      <c r="AN15" s="279">
        <v>19.211577509042694</v>
      </c>
      <c r="AO15" s="279">
        <v>18.593549141397823</v>
      </c>
      <c r="AP15" s="279">
        <v>19.949723220208728</v>
      </c>
      <c r="AQ15" s="279">
        <v>19.463196879714516</v>
      </c>
      <c r="AR15" s="279">
        <v>24.265050624415561</v>
      </c>
      <c r="AS15" s="279">
        <v>20.767043507629733</v>
      </c>
      <c r="AT15" s="279">
        <v>20.628185226083197</v>
      </c>
      <c r="AU15" s="279">
        <v>23.42520707158312</v>
      </c>
      <c r="AV15" s="279">
        <v>22.333570163156516</v>
      </c>
      <c r="AW15" s="540">
        <v>24.374506571258021</v>
      </c>
      <c r="AX15" s="576">
        <v>21.938047685178564</v>
      </c>
      <c r="AY15" s="576">
        <v>19.255904094079295</v>
      </c>
      <c r="AZ15" s="540">
        <v>19.804557742064688</v>
      </c>
      <c r="BA15" s="540">
        <v>18.801706699674185</v>
      </c>
      <c r="BB15" s="540">
        <v>18.155624548662491</v>
      </c>
      <c r="BC15" s="540">
        <v>18.910987869386826</v>
      </c>
      <c r="BD15" s="540">
        <v>18.302650965290667</v>
      </c>
      <c r="BE15" s="540">
        <v>17.673951082163558</v>
      </c>
      <c r="BF15" s="540">
        <v>17.695881052149915</v>
      </c>
      <c r="BG15" s="576">
        <v>17.145963176132518</v>
      </c>
      <c r="BH15" s="576">
        <v>17.728061232482165</v>
      </c>
      <c r="BI15" s="540">
        <v>17.134306098548983</v>
      </c>
      <c r="BJ15" s="576">
        <v>17.207002045699959</v>
      </c>
      <c r="BK15" s="540">
        <v>18.968724233205844</v>
      </c>
      <c r="BL15" s="540">
        <v>19.063216721368544</v>
      </c>
      <c r="BM15" s="540">
        <v>14.42081751773307</v>
      </c>
      <c r="BN15" s="576">
        <v>15.03673267951655</v>
      </c>
      <c r="BO15" s="576">
        <v>14.738062235353825</v>
      </c>
      <c r="BP15" s="576">
        <v>18.667177954977181</v>
      </c>
    </row>
    <row r="16" spans="1:68" s="5" customFormat="1" ht="16.5" customHeight="1">
      <c r="A16" s="101" t="s">
        <v>90</v>
      </c>
      <c r="B16" s="66" t="s">
        <v>271</v>
      </c>
      <c r="C16" s="66"/>
      <c r="D16" s="13"/>
      <c r="E16" s="279">
        <v>3.2355007630400703</v>
      </c>
      <c r="F16" s="279">
        <v>2.5838828181310443</v>
      </c>
      <c r="G16" s="279">
        <v>2.4773044371275978</v>
      </c>
      <c r="H16" s="279">
        <v>1.5356615398374418</v>
      </c>
      <c r="I16" s="279">
        <v>1.3855628714107333</v>
      </c>
      <c r="J16" s="279">
        <v>1.3410914259548574</v>
      </c>
      <c r="K16" s="279">
        <v>1.6711362486536949</v>
      </c>
      <c r="L16" s="279">
        <v>1.6187329394562935</v>
      </c>
      <c r="M16" s="279">
        <v>0.79476855931645207</v>
      </c>
      <c r="N16" s="576">
        <v>0.69952263897167277</v>
      </c>
      <c r="O16" s="576">
        <v>3.263666536549751</v>
      </c>
      <c r="P16" s="540">
        <v>3.6371667690323934</v>
      </c>
      <c r="Q16" s="576">
        <v>3.7837648747765233</v>
      </c>
      <c r="R16" s="576">
        <v>2.4799999553061221</v>
      </c>
      <c r="S16" s="278"/>
      <c r="T16" s="279">
        <v>2.5604219540062587</v>
      </c>
      <c r="U16" s="279">
        <v>2.4563794783865509</v>
      </c>
      <c r="V16" s="279">
        <v>2.0940442731130235</v>
      </c>
      <c r="W16" s="279">
        <v>2.0134515629301077</v>
      </c>
      <c r="X16" s="279">
        <v>1.8946165040818439</v>
      </c>
      <c r="Y16" s="279">
        <v>1.5010769774891839</v>
      </c>
      <c r="Z16" s="279">
        <v>1.5004089924010595</v>
      </c>
      <c r="AA16" s="279">
        <v>1.5043786292455665</v>
      </c>
      <c r="AB16" s="279">
        <v>1.4587364849331173</v>
      </c>
      <c r="AC16" s="279">
        <v>1.2579965964485949</v>
      </c>
      <c r="AD16" s="279">
        <v>1.2568836025791827</v>
      </c>
      <c r="AE16" s="279">
        <v>1.2674570580171312</v>
      </c>
      <c r="AF16" s="279">
        <v>1.3529536043359995</v>
      </c>
      <c r="AG16" s="279">
        <v>1.3429308359138465</v>
      </c>
      <c r="AH16" s="279">
        <v>1.4005058153207932</v>
      </c>
      <c r="AI16" s="279">
        <v>1.5645368111111109</v>
      </c>
      <c r="AJ16" s="279">
        <v>1.6297467156285388</v>
      </c>
      <c r="AK16" s="279">
        <v>1.7557022396723303</v>
      </c>
      <c r="AL16" s="279">
        <v>1.6686667034677902</v>
      </c>
      <c r="AM16" s="279">
        <v>1.8509810325105327</v>
      </c>
      <c r="AN16" s="279">
        <v>1.8741174060146435</v>
      </c>
      <c r="AO16" s="279">
        <v>1.6689401294264623</v>
      </c>
      <c r="AP16" s="279">
        <v>1.3184194667532387</v>
      </c>
      <c r="AQ16" s="279">
        <v>1.3581863912729586</v>
      </c>
      <c r="AR16" s="279">
        <v>0.77424581155223537</v>
      </c>
      <c r="AS16" s="279">
        <v>0.66665531470746719</v>
      </c>
      <c r="AT16" s="279">
        <v>0.63900618060642067</v>
      </c>
      <c r="AU16" s="279">
        <v>0.6557418577716152</v>
      </c>
      <c r="AV16" s="279">
        <v>0.4607689809535383</v>
      </c>
      <c r="AW16" s="540">
        <v>0.69179852229542071</v>
      </c>
      <c r="AX16" s="576">
        <v>0.73836986449320641</v>
      </c>
      <c r="AY16" s="576">
        <v>0.90792670885756177</v>
      </c>
      <c r="AZ16" s="540">
        <v>1.7486248194662706</v>
      </c>
      <c r="BA16" s="540">
        <v>3.3269226485570758</v>
      </c>
      <c r="BB16" s="540">
        <v>3.4216889051731916</v>
      </c>
      <c r="BC16" s="540">
        <v>3.5505133620404181</v>
      </c>
      <c r="BD16" s="540">
        <v>3.6042249521200853</v>
      </c>
      <c r="BE16" s="540">
        <v>3.8023879605650222</v>
      </c>
      <c r="BF16" s="540">
        <v>3.8044792338190763</v>
      </c>
      <c r="BG16" s="576">
        <v>3.8695991358028681</v>
      </c>
      <c r="BH16" s="576">
        <v>3.546620409887328</v>
      </c>
      <c r="BI16" s="540">
        <v>3.4841861662322797</v>
      </c>
      <c r="BJ16" s="576">
        <v>0</v>
      </c>
      <c r="BK16" s="576">
        <v>0</v>
      </c>
      <c r="BL16" s="576">
        <v>0</v>
      </c>
      <c r="BM16" s="576">
        <v>0</v>
      </c>
      <c r="BN16" s="576">
        <v>2.4799999520163261</v>
      </c>
      <c r="BO16" s="576">
        <v>0</v>
      </c>
      <c r="BP16" s="576">
        <v>0</v>
      </c>
    </row>
    <row r="17" spans="1:68" s="5" customFormat="1" ht="16.5" customHeight="1">
      <c r="A17" s="101" t="s">
        <v>91</v>
      </c>
      <c r="B17" s="66" t="s">
        <v>272</v>
      </c>
      <c r="C17" s="66"/>
      <c r="D17" s="13"/>
      <c r="E17" s="279">
        <v>0</v>
      </c>
      <c r="F17" s="279">
        <v>0</v>
      </c>
      <c r="G17" s="279">
        <v>0</v>
      </c>
      <c r="H17" s="279">
        <v>0</v>
      </c>
      <c r="I17" s="279">
        <v>0</v>
      </c>
      <c r="J17" s="279">
        <v>0</v>
      </c>
      <c r="K17" s="279">
        <v>0</v>
      </c>
      <c r="L17" s="279">
        <v>0</v>
      </c>
      <c r="M17" s="279">
        <v>0</v>
      </c>
      <c r="N17" s="576">
        <v>0</v>
      </c>
      <c r="O17" s="576">
        <v>0</v>
      </c>
      <c r="P17" s="576">
        <v>0</v>
      </c>
      <c r="Q17" s="576">
        <v>0</v>
      </c>
      <c r="R17" s="576">
        <v>0</v>
      </c>
      <c r="S17" s="278"/>
      <c r="T17" s="279">
        <v>0</v>
      </c>
      <c r="U17" s="279">
        <v>0</v>
      </c>
      <c r="V17" s="279">
        <v>0</v>
      </c>
      <c r="W17" s="278">
        <v>0</v>
      </c>
      <c r="X17" s="279">
        <v>0</v>
      </c>
      <c r="Y17" s="279">
        <v>0</v>
      </c>
      <c r="Z17" s="279">
        <v>0</v>
      </c>
      <c r="AA17" s="279">
        <v>0</v>
      </c>
      <c r="AB17" s="279">
        <v>0</v>
      </c>
      <c r="AC17" s="279">
        <v>0</v>
      </c>
      <c r="AD17" s="279">
        <v>0</v>
      </c>
      <c r="AE17" s="279">
        <v>0</v>
      </c>
      <c r="AF17" s="279">
        <v>0</v>
      </c>
      <c r="AG17" s="279">
        <v>0</v>
      </c>
      <c r="AH17" s="279">
        <v>0</v>
      </c>
      <c r="AI17" s="279">
        <v>0</v>
      </c>
      <c r="AJ17" s="279">
        <v>0</v>
      </c>
      <c r="AK17" s="279">
        <v>0</v>
      </c>
      <c r="AL17" s="279">
        <v>0</v>
      </c>
      <c r="AM17" s="279">
        <v>0</v>
      </c>
      <c r="AN17" s="279">
        <v>0</v>
      </c>
      <c r="AO17" s="279">
        <v>0</v>
      </c>
      <c r="AP17" s="279">
        <v>0</v>
      </c>
      <c r="AQ17" s="279">
        <v>0</v>
      </c>
      <c r="AR17" s="279">
        <v>0</v>
      </c>
      <c r="AS17" s="279">
        <v>0</v>
      </c>
      <c r="AT17" s="279">
        <v>0</v>
      </c>
      <c r="AU17" s="279">
        <v>0</v>
      </c>
      <c r="AV17" s="279">
        <v>0</v>
      </c>
      <c r="AW17" s="279">
        <v>0</v>
      </c>
      <c r="AX17" s="576">
        <v>0</v>
      </c>
      <c r="AY17" s="576">
        <v>0</v>
      </c>
      <c r="AZ17" s="576">
        <v>0</v>
      </c>
      <c r="BA17" s="576">
        <v>0</v>
      </c>
      <c r="BB17" s="576">
        <v>0</v>
      </c>
      <c r="BC17" s="576">
        <v>0</v>
      </c>
      <c r="BD17" s="576">
        <v>0</v>
      </c>
      <c r="BE17" s="576">
        <v>0</v>
      </c>
      <c r="BF17" s="576">
        <v>0</v>
      </c>
      <c r="BG17" s="576">
        <v>0</v>
      </c>
      <c r="BH17" s="576">
        <v>0</v>
      </c>
      <c r="BI17" s="576">
        <v>0</v>
      </c>
      <c r="BJ17" s="576">
        <v>0</v>
      </c>
      <c r="BK17" s="576">
        <v>0</v>
      </c>
      <c r="BL17" s="576">
        <v>0</v>
      </c>
      <c r="BM17" s="576">
        <v>0</v>
      </c>
      <c r="BN17" s="576">
        <v>0</v>
      </c>
      <c r="BO17" s="576">
        <v>0</v>
      </c>
      <c r="BP17" s="576">
        <v>0</v>
      </c>
    </row>
    <row r="18" spans="1:68" s="5" customFormat="1" ht="16.5" customHeight="1">
      <c r="A18" s="101" t="s">
        <v>924</v>
      </c>
      <c r="B18" s="65" t="s">
        <v>273</v>
      </c>
      <c r="C18" s="65"/>
      <c r="D18" s="13"/>
      <c r="E18" s="277">
        <v>0</v>
      </c>
      <c r="F18" s="277">
        <v>0</v>
      </c>
      <c r="G18" s="277">
        <v>0</v>
      </c>
      <c r="H18" s="277">
        <v>0</v>
      </c>
      <c r="I18" s="277">
        <v>0</v>
      </c>
      <c r="J18" s="277">
        <v>0</v>
      </c>
      <c r="K18" s="277">
        <v>0</v>
      </c>
      <c r="L18" s="277">
        <v>0</v>
      </c>
      <c r="M18" s="277">
        <v>0</v>
      </c>
      <c r="N18" s="575">
        <v>0</v>
      </c>
      <c r="O18" s="575">
        <v>0</v>
      </c>
      <c r="P18" s="575">
        <v>0</v>
      </c>
      <c r="Q18" s="575">
        <v>0</v>
      </c>
      <c r="R18" s="575">
        <v>0</v>
      </c>
      <c r="S18" s="278"/>
      <c r="T18" s="277">
        <v>0</v>
      </c>
      <c r="U18" s="277">
        <v>0</v>
      </c>
      <c r="V18" s="277">
        <v>0</v>
      </c>
      <c r="W18" s="280">
        <v>0</v>
      </c>
      <c r="X18" s="277">
        <v>0</v>
      </c>
      <c r="Y18" s="277">
        <v>0</v>
      </c>
      <c r="Z18" s="277">
        <v>0</v>
      </c>
      <c r="AA18" s="277">
        <v>0</v>
      </c>
      <c r="AB18" s="277">
        <v>0</v>
      </c>
      <c r="AC18" s="277">
        <v>0</v>
      </c>
      <c r="AD18" s="277">
        <v>0</v>
      </c>
      <c r="AE18" s="277">
        <v>0</v>
      </c>
      <c r="AF18" s="277">
        <v>0</v>
      </c>
      <c r="AG18" s="277">
        <v>0</v>
      </c>
      <c r="AH18" s="277">
        <v>0</v>
      </c>
      <c r="AI18" s="277">
        <v>0</v>
      </c>
      <c r="AJ18" s="277">
        <v>0</v>
      </c>
      <c r="AK18" s="277">
        <v>0</v>
      </c>
      <c r="AL18" s="277">
        <v>0</v>
      </c>
      <c r="AM18" s="277">
        <v>0</v>
      </c>
      <c r="AN18" s="277">
        <v>0</v>
      </c>
      <c r="AO18" s="277">
        <v>0</v>
      </c>
      <c r="AP18" s="277">
        <v>0</v>
      </c>
      <c r="AQ18" s="277">
        <v>0</v>
      </c>
      <c r="AR18" s="277">
        <v>0</v>
      </c>
      <c r="AS18" s="277">
        <v>0</v>
      </c>
      <c r="AT18" s="277">
        <v>0</v>
      </c>
      <c r="AU18" s="277">
        <v>0</v>
      </c>
      <c r="AV18" s="277">
        <v>0</v>
      </c>
      <c r="AW18" s="277">
        <v>0</v>
      </c>
      <c r="AX18" s="575">
        <v>0</v>
      </c>
      <c r="AY18" s="575">
        <v>0</v>
      </c>
      <c r="AZ18" s="575">
        <v>0</v>
      </c>
      <c r="BA18" s="575">
        <v>0</v>
      </c>
      <c r="BB18" s="575">
        <v>0</v>
      </c>
      <c r="BC18" s="575">
        <v>0</v>
      </c>
      <c r="BD18" s="575">
        <v>0</v>
      </c>
      <c r="BE18" s="575">
        <v>0</v>
      </c>
      <c r="BF18" s="575">
        <v>0</v>
      </c>
      <c r="BG18" s="575">
        <v>0</v>
      </c>
      <c r="BH18" s="575">
        <v>0</v>
      </c>
      <c r="BI18" s="575">
        <v>0</v>
      </c>
      <c r="BJ18" s="575">
        <v>0</v>
      </c>
      <c r="BK18" s="575">
        <v>0</v>
      </c>
      <c r="BL18" s="575">
        <v>0</v>
      </c>
      <c r="BM18" s="575">
        <v>0</v>
      </c>
      <c r="BN18" s="575">
        <v>0</v>
      </c>
      <c r="BO18" s="575">
        <v>0</v>
      </c>
      <c r="BP18" s="575">
        <v>0</v>
      </c>
    </row>
    <row r="19" spans="1:68" s="5" customFormat="1" ht="16.5" customHeight="1">
      <c r="A19" s="101" t="s">
        <v>953</v>
      </c>
      <c r="B19" s="66" t="s">
        <v>275</v>
      </c>
      <c r="C19" s="66"/>
      <c r="D19" s="13"/>
      <c r="E19" s="279">
        <v>2.9101803260323953</v>
      </c>
      <c r="F19" s="279">
        <v>2.5475594172072737</v>
      </c>
      <c r="G19" s="279">
        <v>2.2369540438044275</v>
      </c>
      <c r="H19" s="279">
        <v>1.6249669499407786</v>
      </c>
      <c r="I19" s="279">
        <v>1.3694459952041449</v>
      </c>
      <c r="J19" s="279">
        <v>1.8877838896330299</v>
      </c>
      <c r="K19" s="279">
        <v>2.1996543871584322</v>
      </c>
      <c r="L19" s="279">
        <v>2.6126752635704231</v>
      </c>
      <c r="M19" s="279">
        <v>2.3770634374717137</v>
      </c>
      <c r="N19" s="576">
        <v>1.8781413704332977</v>
      </c>
      <c r="O19" s="576">
        <v>1.4272741080918148</v>
      </c>
      <c r="P19" s="540">
        <v>2.2977167503195619</v>
      </c>
      <c r="Q19" s="576">
        <v>1.9801083697939745</v>
      </c>
      <c r="R19" s="576">
        <v>2.4118005895080228</v>
      </c>
      <c r="S19" s="278"/>
      <c r="T19" s="279">
        <v>2.3428239371689559</v>
      </c>
      <c r="U19" s="279">
        <v>1.9976423880578611</v>
      </c>
      <c r="V19" s="279">
        <v>2.1223527965346931</v>
      </c>
      <c r="W19" s="278">
        <v>1.7915409289787214</v>
      </c>
      <c r="X19" s="279">
        <v>1.6111967060260726</v>
      </c>
      <c r="Y19" s="279">
        <v>1.3826027132964165</v>
      </c>
      <c r="Z19" s="279">
        <v>1.884159845280774</v>
      </c>
      <c r="AA19" s="279">
        <v>1.3009788966630884</v>
      </c>
      <c r="AB19" s="279">
        <v>1.1952069343610661</v>
      </c>
      <c r="AC19" s="279">
        <v>1.5342948650612838</v>
      </c>
      <c r="AD19" s="279">
        <v>1.5011866094554995</v>
      </c>
      <c r="AE19" s="279">
        <v>1.7558345518174696</v>
      </c>
      <c r="AF19" s="279">
        <v>1.7957127629697613</v>
      </c>
      <c r="AG19" s="279">
        <v>1.9000999878166118</v>
      </c>
      <c r="AH19" s="279">
        <v>2.1193042203560721</v>
      </c>
      <c r="AI19" s="279">
        <v>2.034070920683178</v>
      </c>
      <c r="AJ19" s="279">
        <v>2.1446835261487083</v>
      </c>
      <c r="AK19" s="279">
        <v>2.3751322471571954</v>
      </c>
      <c r="AL19" s="279">
        <v>2.251835721886748</v>
      </c>
      <c r="AM19" s="279">
        <v>2.6776921170441601</v>
      </c>
      <c r="AN19" s="279">
        <v>2.6276848426256953</v>
      </c>
      <c r="AO19" s="279">
        <v>2.631976333409332</v>
      </c>
      <c r="AP19" s="279">
        <v>2.5089539136244143</v>
      </c>
      <c r="AQ19" s="279">
        <v>2.6538008005260942</v>
      </c>
      <c r="AR19" s="279">
        <v>2.3745559484694794</v>
      </c>
      <c r="AS19" s="279">
        <v>2.3643283562587198</v>
      </c>
      <c r="AT19" s="279">
        <v>2.112312787482491</v>
      </c>
      <c r="AU19" s="279">
        <v>2.3728336597709312</v>
      </c>
      <c r="AV19" s="279">
        <v>2.0944872522904237</v>
      </c>
      <c r="AW19" s="540">
        <v>1.7621853034612456</v>
      </c>
      <c r="AX19" s="576">
        <v>1.5001832096924574</v>
      </c>
      <c r="AY19" s="576">
        <v>1.3121380911005887</v>
      </c>
      <c r="AZ19" s="540">
        <v>1.265213307261396</v>
      </c>
      <c r="BA19" s="540">
        <v>1.4648727009726044</v>
      </c>
      <c r="BB19" s="540">
        <v>1.6358438331561598</v>
      </c>
      <c r="BC19" s="540">
        <v>2.2762260210013179</v>
      </c>
      <c r="BD19" s="540">
        <v>2.824507553072221</v>
      </c>
      <c r="BE19" s="540">
        <v>1.9967535125738141</v>
      </c>
      <c r="BF19" s="540">
        <v>2.3192845386222198</v>
      </c>
      <c r="BG19" s="576">
        <v>1.7185483038447005</v>
      </c>
      <c r="BH19" s="576">
        <v>1.8362930500491252</v>
      </c>
      <c r="BI19" s="540">
        <v>2.3350945939410122</v>
      </c>
      <c r="BJ19" s="576">
        <v>2.0997986211839752</v>
      </c>
      <c r="BK19" s="540">
        <v>2.0201676886304769</v>
      </c>
      <c r="BL19" s="540">
        <v>2.2365257771636933</v>
      </c>
      <c r="BM19" s="540">
        <v>2.4013777625333801</v>
      </c>
      <c r="BN19" s="576">
        <v>2.8114620912484063</v>
      </c>
      <c r="BO19" s="576">
        <v>3.2523099347700022</v>
      </c>
      <c r="BP19" s="576">
        <v>3.5422531140313707</v>
      </c>
    </row>
    <row r="20" spans="1:68" s="5" customFormat="1" ht="16.5" customHeight="1">
      <c r="A20" s="591" t="s">
        <v>1009</v>
      </c>
      <c r="B20" s="66" t="s">
        <v>285</v>
      </c>
      <c r="C20" s="66"/>
      <c r="D20" s="13"/>
      <c r="E20" s="279">
        <v>0.1140807179864355</v>
      </c>
      <c r="F20" s="279">
        <v>6.3997636300310468E-2</v>
      </c>
      <c r="G20" s="279">
        <v>5.8507532543410651E-2</v>
      </c>
      <c r="H20" s="279">
        <v>2.816742944750902E-2</v>
      </c>
      <c r="I20" s="279">
        <v>7.0183376965445195E-4</v>
      </c>
      <c r="J20" s="279">
        <v>1.8428454659548936</v>
      </c>
      <c r="K20" s="279">
        <v>1.5845146883241523</v>
      </c>
      <c r="L20" s="279">
        <v>0.49401351415173994</v>
      </c>
      <c r="M20" s="279">
        <v>8.3079550506129168E-2</v>
      </c>
      <c r="N20" s="576">
        <v>1.0173013470955073E-2</v>
      </c>
      <c r="O20" s="576">
        <v>0.19265084012274494</v>
      </c>
      <c r="P20" s="540">
        <v>1.8279987251806178</v>
      </c>
      <c r="Q20" s="576">
        <v>0.78093944351355582</v>
      </c>
      <c r="R20" s="576">
        <v>0.55161048179458916</v>
      </c>
      <c r="S20" s="278"/>
      <c r="T20" s="279">
        <v>5.7980570994390267E-2</v>
      </c>
      <c r="U20" s="279">
        <v>9.5312562199808076E-2</v>
      </c>
      <c r="V20" s="279">
        <v>7.7715627597071971E-2</v>
      </c>
      <c r="W20" s="278">
        <v>6.4441047199365775E-2</v>
      </c>
      <c r="X20" s="279">
        <v>5.1109331837178161E-2</v>
      </c>
      <c r="Y20" s="279">
        <v>7.4671219101901864E-3</v>
      </c>
      <c r="Z20" s="279">
        <v>4.8603379035852041E-4</v>
      </c>
      <c r="AA20" s="279">
        <v>8.9874991081823866E-4</v>
      </c>
      <c r="AB20" s="279">
        <v>3.9382770021768919E-4</v>
      </c>
      <c r="AC20" s="279">
        <v>1.8111213582927054E-3</v>
      </c>
      <c r="AD20" s="279">
        <v>0</v>
      </c>
      <c r="AE20" s="279">
        <v>1.4569485514379357</v>
      </c>
      <c r="AF20" s="279">
        <v>2.2432553118555236</v>
      </c>
      <c r="AG20" s="279">
        <v>2.0401079924193333</v>
      </c>
      <c r="AH20" s="279">
        <v>1.7197580834141899</v>
      </c>
      <c r="AI20" s="279">
        <v>1.4010077274536095</v>
      </c>
      <c r="AJ20" s="279">
        <v>1.519148330269315</v>
      </c>
      <c r="AK20" s="279">
        <v>1.726799931961615</v>
      </c>
      <c r="AL20" s="279">
        <v>1.7301122524504304</v>
      </c>
      <c r="AM20" s="279">
        <v>0.78609239535541664</v>
      </c>
      <c r="AN20" s="279">
        <v>0.70237501457646989</v>
      </c>
      <c r="AO20" s="279">
        <v>0.45774362268333113</v>
      </c>
      <c r="AP20" s="279">
        <v>0.2110499374265839</v>
      </c>
      <c r="AQ20" s="279">
        <v>0.38728799421284832</v>
      </c>
      <c r="AR20" s="279">
        <v>2.1730849274386076E-2</v>
      </c>
      <c r="AS20" s="279">
        <v>3.0607872976662846E-2</v>
      </c>
      <c r="AT20" s="279">
        <v>2.3821682128689604E-2</v>
      </c>
      <c r="AU20" s="279">
        <v>2.6849411978049437E-2</v>
      </c>
      <c r="AV20" s="279">
        <v>5.8844588051224405E-3</v>
      </c>
      <c r="AW20" s="540">
        <v>5.4531252563772298E-3</v>
      </c>
      <c r="AX20" s="576">
        <v>9.7980644373665843E-3</v>
      </c>
      <c r="AY20" s="576">
        <v>8.2018612309322451E-3</v>
      </c>
      <c r="AZ20" s="540">
        <v>7.576755842622071E-2</v>
      </c>
      <c r="BA20" s="540">
        <v>0.10826044865882632</v>
      </c>
      <c r="BB20" s="540">
        <v>0.59888189726759289</v>
      </c>
      <c r="BC20" s="540">
        <v>1.3709971119040223</v>
      </c>
      <c r="BD20" s="540">
        <v>3.0663654536277707</v>
      </c>
      <c r="BE20" s="540">
        <v>1.6028534157029122</v>
      </c>
      <c r="BF20" s="540">
        <v>1.814703314895378</v>
      </c>
      <c r="BG20" s="576">
        <v>0.83596239669260641</v>
      </c>
      <c r="BH20" s="576">
        <v>0.43101795579632241</v>
      </c>
      <c r="BI20" s="540">
        <v>0.80859123216426976</v>
      </c>
      <c r="BJ20" s="576">
        <v>0.9806622116045639</v>
      </c>
      <c r="BK20" s="540">
        <v>0.58276303365827764</v>
      </c>
      <c r="BL20" s="540">
        <v>0.6460124484754336</v>
      </c>
      <c r="BM20" s="540">
        <v>0.50356052337989976</v>
      </c>
      <c r="BN20" s="576">
        <v>0.39654262784868954</v>
      </c>
      <c r="BO20" s="576">
        <v>1.0043815667688649</v>
      </c>
      <c r="BP20" s="576">
        <v>2.2434881948442102</v>
      </c>
    </row>
    <row r="21" spans="1:68" s="5" customFormat="1" ht="16.5" customHeight="1">
      <c r="A21" s="98"/>
      <c r="B21" s="66" t="s">
        <v>265</v>
      </c>
      <c r="C21" s="66"/>
      <c r="D21" s="13"/>
      <c r="E21" s="279">
        <v>0</v>
      </c>
      <c r="F21" s="279">
        <v>0</v>
      </c>
      <c r="G21" s="279">
        <v>0</v>
      </c>
      <c r="H21" s="279">
        <v>0</v>
      </c>
      <c r="I21" s="279">
        <v>1.4937275486164285</v>
      </c>
      <c r="J21" s="279">
        <v>2.0344131602692812</v>
      </c>
      <c r="K21" s="279">
        <v>2.9740726568281488</v>
      </c>
      <c r="L21" s="279">
        <v>3.029756362037987</v>
      </c>
      <c r="M21" s="279">
        <v>1.3941023220766415</v>
      </c>
      <c r="N21" s="576">
        <v>0</v>
      </c>
      <c r="O21" s="576">
        <v>3.2974192242439595</v>
      </c>
      <c r="P21" s="576">
        <v>0</v>
      </c>
      <c r="Q21" s="576">
        <v>0</v>
      </c>
      <c r="R21" s="576">
        <v>3.6588968240322166</v>
      </c>
      <c r="S21" s="278"/>
      <c r="T21" s="279">
        <v>0</v>
      </c>
      <c r="U21" s="279">
        <v>0</v>
      </c>
      <c r="V21" s="279">
        <v>0</v>
      </c>
      <c r="W21" s="278">
        <v>0</v>
      </c>
      <c r="X21" s="279">
        <v>0</v>
      </c>
      <c r="Y21" s="279">
        <v>0</v>
      </c>
      <c r="Z21" s="279">
        <v>0</v>
      </c>
      <c r="AA21" s="279">
        <v>0</v>
      </c>
      <c r="AB21" s="279">
        <v>0</v>
      </c>
      <c r="AC21" s="279">
        <v>0</v>
      </c>
      <c r="AD21" s="279">
        <v>1.4937275475076495</v>
      </c>
      <c r="AE21" s="279">
        <v>1.7778775185265216</v>
      </c>
      <c r="AF21" s="279">
        <v>1.931062021091573</v>
      </c>
      <c r="AG21" s="279">
        <v>2.0728809200669103</v>
      </c>
      <c r="AH21" s="279">
        <v>2.3464475158830567</v>
      </c>
      <c r="AI21" s="279">
        <v>2.63013012011888</v>
      </c>
      <c r="AJ21" s="279">
        <v>3.0188781523985999</v>
      </c>
      <c r="AK21" s="279">
        <v>3.0975368361031776</v>
      </c>
      <c r="AL21" s="279">
        <v>3.1284123096753378</v>
      </c>
      <c r="AM21" s="279">
        <v>3.1934389135989631</v>
      </c>
      <c r="AN21" s="279">
        <v>3.2313998160890915</v>
      </c>
      <c r="AO21" s="279">
        <v>2.9081853081276656</v>
      </c>
      <c r="AP21" s="279">
        <v>2.6896263556737123</v>
      </c>
      <c r="AQ21" s="279">
        <v>2.3104041063566236</v>
      </c>
      <c r="AR21" s="279">
        <v>0.84160176253686958</v>
      </c>
      <c r="AS21" s="279">
        <v>1.0614041424123435</v>
      </c>
      <c r="AT21" s="279">
        <v>1.4263392856428496</v>
      </c>
      <c r="AU21" s="279">
        <v>0</v>
      </c>
      <c r="AV21" s="279">
        <v>0</v>
      </c>
      <c r="AW21" s="279">
        <v>0</v>
      </c>
      <c r="AX21" s="576">
        <v>0</v>
      </c>
      <c r="AY21" s="576">
        <v>0</v>
      </c>
      <c r="AZ21" s="576">
        <v>0</v>
      </c>
      <c r="BA21" s="540">
        <v>2.2898369410145425</v>
      </c>
      <c r="BB21" s="540">
        <v>3.8276737130544634</v>
      </c>
      <c r="BC21" s="576">
        <v>0</v>
      </c>
      <c r="BD21" s="576">
        <v>0</v>
      </c>
      <c r="BE21" s="576">
        <v>0</v>
      </c>
      <c r="BF21" s="576">
        <v>0</v>
      </c>
      <c r="BG21" s="576">
        <v>0</v>
      </c>
      <c r="BH21" s="576">
        <v>0</v>
      </c>
      <c r="BI21" s="576">
        <v>0</v>
      </c>
      <c r="BJ21" s="576">
        <v>0</v>
      </c>
      <c r="BK21" s="576">
        <v>0</v>
      </c>
      <c r="BL21" s="576">
        <v>0</v>
      </c>
      <c r="BM21" s="540">
        <v>3.5924875501419629</v>
      </c>
      <c r="BN21" s="576">
        <v>4.1679764362502087</v>
      </c>
      <c r="BO21" s="576">
        <v>4.2274425099758535</v>
      </c>
      <c r="BP21" s="576">
        <v>4.2372706289851267</v>
      </c>
    </row>
    <row r="22" spans="1:68" s="5" customFormat="1" ht="16.5" customHeight="1">
      <c r="A22" s="98"/>
      <c r="B22" s="66" t="s">
        <v>274</v>
      </c>
      <c r="C22" s="66"/>
      <c r="D22" s="13"/>
      <c r="E22" s="279">
        <v>3.1364406612548139</v>
      </c>
      <c r="F22" s="279">
        <v>3.0518113612870659</v>
      </c>
      <c r="G22" s="279">
        <v>2.474293841323735</v>
      </c>
      <c r="H22" s="279">
        <v>1.8779053856358265</v>
      </c>
      <c r="I22" s="279">
        <v>1.5625473749692129</v>
      </c>
      <c r="J22" s="279">
        <v>1.8746911835113276</v>
      </c>
      <c r="K22" s="279">
        <v>2.1243586475648653</v>
      </c>
      <c r="L22" s="279">
        <v>2.8116276097435047</v>
      </c>
      <c r="M22" s="279">
        <v>3.0495936535834294</v>
      </c>
      <c r="N22" s="576">
        <v>3.0688239314562096</v>
      </c>
      <c r="O22" s="576">
        <v>2.3888449094633808</v>
      </c>
      <c r="P22" s="540">
        <v>2.6032116218831893</v>
      </c>
      <c r="Q22" s="576">
        <v>2.4180792317341475</v>
      </c>
      <c r="R22" s="576">
        <v>2.6145867308479098</v>
      </c>
      <c r="S22" s="278"/>
      <c r="T22" s="279">
        <v>2.5716988155114446</v>
      </c>
      <c r="U22" s="279">
        <v>2.249160981753612</v>
      </c>
      <c r="V22" s="279">
        <v>2.3282333287974</v>
      </c>
      <c r="W22" s="278">
        <v>2.0310531400740142</v>
      </c>
      <c r="X22" s="279">
        <v>1.87550472520902</v>
      </c>
      <c r="Y22" s="279">
        <v>1.5629115947975774</v>
      </c>
      <c r="Z22" s="279">
        <v>2.1947683838197314</v>
      </c>
      <c r="AA22" s="279">
        <v>1.5181430826586411</v>
      </c>
      <c r="AB22" s="279">
        <v>1.4360786304950712</v>
      </c>
      <c r="AC22" s="279">
        <v>1.678967990980976</v>
      </c>
      <c r="AD22" s="279">
        <v>1.6394401092210031</v>
      </c>
      <c r="AE22" s="279">
        <v>1.8087234249496889</v>
      </c>
      <c r="AF22" s="279">
        <v>1.7074172594993882</v>
      </c>
      <c r="AG22" s="279">
        <v>1.8491465617963923</v>
      </c>
      <c r="AH22" s="279">
        <v>2.1873116522330309</v>
      </c>
      <c r="AI22" s="279">
        <v>2.0293206731527524</v>
      </c>
      <c r="AJ22" s="279">
        <v>2.047022804326434</v>
      </c>
      <c r="AK22" s="279">
        <v>2.3034344131025448</v>
      </c>
      <c r="AL22" s="279">
        <v>2.126403064394518</v>
      </c>
      <c r="AM22" s="279">
        <v>2.8287507465325246</v>
      </c>
      <c r="AN22" s="279">
        <v>2.6629968481333641</v>
      </c>
      <c r="AO22" s="279">
        <v>2.8026769954814057</v>
      </c>
      <c r="AP22" s="279">
        <v>2.9681711231022403</v>
      </c>
      <c r="AQ22" s="279">
        <v>3.0274959405540658</v>
      </c>
      <c r="AR22" s="279">
        <v>2.9555523329795919</v>
      </c>
      <c r="AS22" s="279">
        <v>3.0158862292802175</v>
      </c>
      <c r="AT22" s="279">
        <v>3.2330202001787685</v>
      </c>
      <c r="AU22" s="279">
        <v>3.2583638959181793</v>
      </c>
      <c r="AV22" s="279">
        <v>3.378545341838346</v>
      </c>
      <c r="AW22" s="540">
        <v>3.0603649500343706</v>
      </c>
      <c r="AX22" s="576">
        <v>2.6750828705101584</v>
      </c>
      <c r="AY22" s="576">
        <v>2.84475980356881</v>
      </c>
      <c r="AZ22" s="540">
        <v>2.4008018022001534</v>
      </c>
      <c r="BA22" s="540">
        <v>2.1526654566167509</v>
      </c>
      <c r="BB22" s="540">
        <v>2.3177413320959914</v>
      </c>
      <c r="BC22" s="540">
        <v>2.6483869360139187</v>
      </c>
      <c r="BD22" s="540">
        <v>2.7312593895812585</v>
      </c>
      <c r="BE22" s="540">
        <v>2.3268698985221041</v>
      </c>
      <c r="BF22" s="540">
        <v>2.7329704506639567</v>
      </c>
      <c r="BG22" s="576">
        <v>2.4126633651969565</v>
      </c>
      <c r="BH22" s="576">
        <v>2.2179823517268069</v>
      </c>
      <c r="BI22" s="540">
        <v>2.6204746361359179</v>
      </c>
      <c r="BJ22" s="576">
        <v>2.4260244880481299</v>
      </c>
      <c r="BK22" s="540">
        <v>2.4414198315066029</v>
      </c>
      <c r="BL22" s="540">
        <v>2.667712489684972</v>
      </c>
      <c r="BM22" s="540">
        <v>2.4080402753406593</v>
      </c>
      <c r="BN22" s="576">
        <v>2.8555916951228513</v>
      </c>
      <c r="BO22" s="576">
        <v>3.5106256967157803</v>
      </c>
      <c r="BP22" s="576">
        <v>3.7493031277953719</v>
      </c>
    </row>
    <row r="23" spans="1:68" s="5" customFormat="1" ht="16.5" customHeight="1">
      <c r="A23" s="98"/>
      <c r="B23" s="67" t="s">
        <v>273</v>
      </c>
      <c r="C23" s="67"/>
      <c r="D23" s="13"/>
      <c r="E23" s="281">
        <v>0</v>
      </c>
      <c r="F23" s="281">
        <v>0</v>
      </c>
      <c r="G23" s="281">
        <v>0</v>
      </c>
      <c r="H23" s="281">
        <v>0</v>
      </c>
      <c r="I23" s="281">
        <v>0</v>
      </c>
      <c r="J23" s="281">
        <v>0</v>
      </c>
      <c r="K23" s="281">
        <v>0</v>
      </c>
      <c r="L23" s="281">
        <v>0</v>
      </c>
      <c r="M23" s="281">
        <v>0</v>
      </c>
      <c r="N23" s="577">
        <v>0</v>
      </c>
      <c r="O23" s="577">
        <v>0</v>
      </c>
      <c r="P23" s="577">
        <v>0</v>
      </c>
      <c r="Q23" s="577">
        <v>0</v>
      </c>
      <c r="R23" s="577">
        <v>0</v>
      </c>
      <c r="S23" s="278"/>
      <c r="T23" s="281">
        <v>0</v>
      </c>
      <c r="U23" s="281">
        <v>0</v>
      </c>
      <c r="V23" s="281">
        <v>0</v>
      </c>
      <c r="W23" s="281">
        <v>0</v>
      </c>
      <c r="X23" s="281">
        <v>0</v>
      </c>
      <c r="Y23" s="281">
        <v>0</v>
      </c>
      <c r="Z23" s="281">
        <v>0</v>
      </c>
      <c r="AA23" s="281">
        <v>0</v>
      </c>
      <c r="AB23" s="281">
        <v>0</v>
      </c>
      <c r="AC23" s="281">
        <v>0</v>
      </c>
      <c r="AD23" s="281">
        <v>0</v>
      </c>
      <c r="AE23" s="281">
        <v>0</v>
      </c>
      <c r="AF23" s="281">
        <v>0</v>
      </c>
      <c r="AG23" s="281">
        <v>0</v>
      </c>
      <c r="AH23" s="281">
        <v>0</v>
      </c>
      <c r="AI23" s="281">
        <v>0</v>
      </c>
      <c r="AJ23" s="281">
        <v>0</v>
      </c>
      <c r="AK23" s="281">
        <v>0</v>
      </c>
      <c r="AL23" s="281">
        <v>0</v>
      </c>
      <c r="AM23" s="281">
        <v>0</v>
      </c>
      <c r="AN23" s="281">
        <v>0</v>
      </c>
      <c r="AO23" s="281">
        <v>0</v>
      </c>
      <c r="AP23" s="281">
        <v>0</v>
      </c>
      <c r="AQ23" s="281">
        <v>0</v>
      </c>
      <c r="AR23" s="281">
        <v>0</v>
      </c>
      <c r="AS23" s="281">
        <v>0</v>
      </c>
      <c r="AT23" s="281">
        <v>0</v>
      </c>
      <c r="AU23" s="281">
        <v>0</v>
      </c>
      <c r="AV23" s="281">
        <v>0</v>
      </c>
      <c r="AW23" s="281">
        <v>0</v>
      </c>
      <c r="AX23" s="577">
        <v>0</v>
      </c>
      <c r="AY23" s="577">
        <v>0</v>
      </c>
      <c r="AZ23" s="577">
        <v>0</v>
      </c>
      <c r="BA23" s="577">
        <v>0</v>
      </c>
      <c r="BB23" s="577">
        <v>0</v>
      </c>
      <c r="BC23" s="577">
        <v>0</v>
      </c>
      <c r="BD23" s="577">
        <v>0</v>
      </c>
      <c r="BE23" s="577">
        <v>0</v>
      </c>
      <c r="BF23" s="577">
        <v>0</v>
      </c>
      <c r="BG23" s="577">
        <v>0</v>
      </c>
      <c r="BH23" s="577">
        <v>0</v>
      </c>
      <c r="BI23" s="577">
        <v>0</v>
      </c>
      <c r="BJ23" s="577">
        <v>0</v>
      </c>
      <c r="BK23" s="577">
        <v>0</v>
      </c>
      <c r="BL23" s="577">
        <v>0</v>
      </c>
      <c r="BM23" s="577">
        <v>0</v>
      </c>
      <c r="BN23" s="577">
        <v>0</v>
      </c>
      <c r="BO23" s="577">
        <v>0</v>
      </c>
      <c r="BP23" s="577">
        <v>0</v>
      </c>
    </row>
    <row r="24" spans="1:68" s="5" customFormat="1" ht="16.5" customHeight="1">
      <c r="A24" s="98"/>
      <c r="B24" s="68" t="s">
        <v>276</v>
      </c>
      <c r="C24" s="69"/>
      <c r="D24" s="13"/>
      <c r="E24" s="282">
        <v>3.1750982195944766</v>
      </c>
      <c r="F24" s="282">
        <v>2.7069718488509817</v>
      </c>
      <c r="G24" s="282">
        <v>2.4056141176434496</v>
      </c>
      <c r="H24" s="282">
        <v>1.9649542590967886</v>
      </c>
      <c r="I24" s="282">
        <v>1.5877913600932909</v>
      </c>
      <c r="J24" s="282">
        <v>1.4480533974503225</v>
      </c>
      <c r="K24" s="282">
        <v>1.6318182707372852</v>
      </c>
      <c r="L24" s="282">
        <v>1.6616605350130091</v>
      </c>
      <c r="M24" s="282">
        <v>1.1907439668363859</v>
      </c>
      <c r="N24" s="578">
        <v>0.88203568345016459</v>
      </c>
      <c r="O24" s="578">
        <v>1.597428678591633</v>
      </c>
      <c r="P24" s="541">
        <v>2.9436886284949479</v>
      </c>
      <c r="Q24" s="578">
        <v>2.8823365403467474</v>
      </c>
      <c r="R24" s="578">
        <v>2.3989925606334954</v>
      </c>
      <c r="S24" s="278"/>
      <c r="T24" s="282">
        <v>2.4269103625969177</v>
      </c>
      <c r="U24" s="282">
        <v>2.392121673037173</v>
      </c>
      <c r="V24" s="282">
        <v>2.3285475127907094</v>
      </c>
      <c r="W24" s="282">
        <v>2.2302804511707972</v>
      </c>
      <c r="X24" s="282">
        <v>2.1217821644364703</v>
      </c>
      <c r="Y24" s="282">
        <v>1.870653066741887</v>
      </c>
      <c r="Z24" s="282">
        <v>1.7636249043763617</v>
      </c>
      <c r="AA24" s="282">
        <v>1.6941668581778615</v>
      </c>
      <c r="AB24" s="282">
        <v>1.6140166420940953</v>
      </c>
      <c r="AC24" s="282">
        <v>1.5452656431134348</v>
      </c>
      <c r="AD24" s="282">
        <v>1.5072272063219483</v>
      </c>
      <c r="AE24" s="282">
        <v>1.4907491253396441</v>
      </c>
      <c r="AF24" s="282">
        <v>1.4215933363257949</v>
      </c>
      <c r="AG24" s="282">
        <v>1.4116383905009786</v>
      </c>
      <c r="AH24" s="282">
        <v>1.4692943281587145</v>
      </c>
      <c r="AI24" s="282">
        <v>1.5514957031316163</v>
      </c>
      <c r="AJ24" s="282">
        <v>1.5823698327681466</v>
      </c>
      <c r="AK24" s="282">
        <v>1.6540088101296126</v>
      </c>
      <c r="AL24" s="282">
        <v>1.7121456045057906</v>
      </c>
      <c r="AM24" s="282">
        <v>1.7506012212079245</v>
      </c>
      <c r="AN24" s="282">
        <v>1.7081134537813654</v>
      </c>
      <c r="AO24" s="282">
        <v>1.6294148680583302</v>
      </c>
      <c r="AP24" s="282">
        <v>1.5588880257788877</v>
      </c>
      <c r="AQ24" s="282">
        <v>1.4508234763891252</v>
      </c>
      <c r="AR24" s="282">
        <v>1.2756385783595268</v>
      </c>
      <c r="AS24" s="282">
        <v>1.0811423886017122</v>
      </c>
      <c r="AT24" s="282">
        <v>0.97923253436328939</v>
      </c>
      <c r="AU24" s="282">
        <v>0.90900226265806583</v>
      </c>
      <c r="AV24" s="282">
        <v>0.82900174821345907</v>
      </c>
      <c r="AW24" s="541">
        <v>0.82687092863348433</v>
      </c>
      <c r="AX24" s="578">
        <v>0.96015262950260083</v>
      </c>
      <c r="AY24" s="578">
        <v>1.1562522717890251</v>
      </c>
      <c r="AZ24" s="541">
        <v>1.3019821376616978</v>
      </c>
      <c r="BA24" s="541">
        <v>1.6185876085903976</v>
      </c>
      <c r="BB24" s="541">
        <v>2.2283105514352353</v>
      </c>
      <c r="BC24" s="541">
        <v>2.8319258783373309</v>
      </c>
      <c r="BD24" s="541">
        <v>2.9643539690269596</v>
      </c>
      <c r="BE24" s="541">
        <v>2.9437995268121622</v>
      </c>
      <c r="BF24" s="541">
        <v>3.0302151923524492</v>
      </c>
      <c r="BG24" s="578">
        <v>3.0145305824108721</v>
      </c>
      <c r="BH24" s="578">
        <v>2.9043939726502672</v>
      </c>
      <c r="BI24" s="541">
        <v>2.8612357300391</v>
      </c>
      <c r="BJ24" s="578">
        <v>2.7563782612180403</v>
      </c>
      <c r="BK24" s="541">
        <v>2.6165374978059042</v>
      </c>
      <c r="BL24" s="541">
        <v>2.4400179355255203</v>
      </c>
      <c r="BM24" s="541">
        <v>2.3163722671233935</v>
      </c>
      <c r="BN24" s="578">
        <v>2.2334447030846181</v>
      </c>
      <c r="BO24" s="578">
        <v>2.2635374219614217</v>
      </c>
      <c r="BP24" s="578">
        <v>2.2556848952555293</v>
      </c>
    </row>
    <row r="25" spans="1:68" s="5" customFormat="1" ht="16.5" customHeight="1">
      <c r="A25" s="98"/>
      <c r="B25" s="66" t="s">
        <v>277</v>
      </c>
      <c r="C25" s="66"/>
      <c r="D25" s="13"/>
      <c r="E25" s="279">
        <v>3.2400733520104481</v>
      </c>
      <c r="F25" s="279">
        <v>2.7446028742919077</v>
      </c>
      <c r="G25" s="279">
        <v>2.4306216180734697</v>
      </c>
      <c r="H25" s="279">
        <v>1.9837152183896785</v>
      </c>
      <c r="I25" s="279">
        <v>1.6006756660107619</v>
      </c>
      <c r="J25" s="279">
        <v>1.4533234084349054</v>
      </c>
      <c r="K25" s="279">
        <v>1.6353296420895933</v>
      </c>
      <c r="L25" s="279">
        <v>1.6609713767269754</v>
      </c>
      <c r="M25" s="279">
        <v>1.1942458173173627</v>
      </c>
      <c r="N25" s="576">
        <v>0.88574269001210471</v>
      </c>
      <c r="O25" s="576">
        <v>1.6002794385400407</v>
      </c>
      <c r="P25" s="540">
        <v>2.938706568614295</v>
      </c>
      <c r="Q25" s="576">
        <v>2.8630136051074628</v>
      </c>
      <c r="R25" s="576">
        <v>2.3757143787486004</v>
      </c>
      <c r="S25" s="278"/>
      <c r="T25" s="279">
        <v>2.4524722342226717</v>
      </c>
      <c r="U25" s="279">
        <v>2.4177408176047361</v>
      </c>
      <c r="V25" s="279">
        <v>2.3496464019975476</v>
      </c>
      <c r="W25" s="279">
        <v>2.2513956102557593</v>
      </c>
      <c r="X25" s="279">
        <v>2.1418572627291943</v>
      </c>
      <c r="Y25" s="279">
        <v>1.888447371751228</v>
      </c>
      <c r="Z25" s="279">
        <v>1.7808657008403859</v>
      </c>
      <c r="AA25" s="279">
        <v>1.7094166001296749</v>
      </c>
      <c r="AB25" s="279">
        <v>1.6287555390165327</v>
      </c>
      <c r="AC25" s="279">
        <v>1.5573274417607517</v>
      </c>
      <c r="AD25" s="279">
        <v>1.5170393142725889</v>
      </c>
      <c r="AE25" s="279">
        <v>1.4979139124220278</v>
      </c>
      <c r="AF25" s="279">
        <v>1.4274265779832791</v>
      </c>
      <c r="AG25" s="279">
        <v>1.4162498025525339</v>
      </c>
      <c r="AH25" s="279">
        <v>1.4729962108532801</v>
      </c>
      <c r="AI25" s="279">
        <v>1.5565112341572056</v>
      </c>
      <c r="AJ25" s="279">
        <v>1.585882891560644</v>
      </c>
      <c r="AK25" s="279">
        <v>1.6563005520544924</v>
      </c>
      <c r="AL25" s="279">
        <v>1.7149514565301265</v>
      </c>
      <c r="AM25" s="279">
        <v>1.7494038857008267</v>
      </c>
      <c r="AN25" s="279">
        <v>1.7070212709754926</v>
      </c>
      <c r="AO25" s="279">
        <v>1.6280733066866555</v>
      </c>
      <c r="AP25" s="279">
        <v>1.5597462013144663</v>
      </c>
      <c r="AQ25" s="279">
        <v>1.4516817144229339</v>
      </c>
      <c r="AR25" s="279">
        <v>1.2830105725692564</v>
      </c>
      <c r="AS25" s="279">
        <v>1.0840594315691088</v>
      </c>
      <c r="AT25" s="279">
        <v>0.98301584453438562</v>
      </c>
      <c r="AU25" s="279">
        <v>0.91157337366740876</v>
      </c>
      <c r="AV25" s="279">
        <v>0.83146348145645022</v>
      </c>
      <c r="AW25" s="540">
        <v>0.83131803608327592</v>
      </c>
      <c r="AX25" s="576">
        <v>0.96518419576498171</v>
      </c>
      <c r="AY25" s="576">
        <v>1.1652553905489025</v>
      </c>
      <c r="AZ25" s="540">
        <v>1.309323394364841</v>
      </c>
      <c r="BA25" s="540">
        <v>1.6217668793150235</v>
      </c>
      <c r="BB25" s="540">
        <v>2.2233073108760273</v>
      </c>
      <c r="BC25" s="540">
        <v>2.830432157988672</v>
      </c>
      <c r="BD25" s="540">
        <v>2.9628314134889209</v>
      </c>
      <c r="BE25" s="540">
        <v>2.942044698913123</v>
      </c>
      <c r="BF25" s="540">
        <v>3.0155453905755163</v>
      </c>
      <c r="BG25" s="576">
        <v>2.9917479693778204</v>
      </c>
      <c r="BH25" s="576">
        <v>2.8815294405226126</v>
      </c>
      <c r="BI25" s="540">
        <v>2.8424016110818364</v>
      </c>
      <c r="BJ25" s="576">
        <v>2.743235469675199</v>
      </c>
      <c r="BK25" s="540">
        <v>2.5986124774150237</v>
      </c>
      <c r="BL25" s="540">
        <v>2.4161357447319882</v>
      </c>
      <c r="BM25" s="540">
        <v>2.291800477137611</v>
      </c>
      <c r="BN25" s="576">
        <v>2.2061290936473501</v>
      </c>
      <c r="BO25" s="576">
        <v>2.2353651121358107</v>
      </c>
      <c r="BP25" s="576">
        <v>2.2357633838407964</v>
      </c>
    </row>
    <row r="26" spans="1:68" s="5" customFormat="1" ht="16.5" customHeight="1">
      <c r="A26" s="98"/>
      <c r="B26" s="66" t="s">
        <v>286</v>
      </c>
      <c r="C26" s="66"/>
      <c r="D26" s="13"/>
      <c r="E26" s="279">
        <v>3.1524226115597731</v>
      </c>
      <c r="F26" s="279">
        <v>2.6315389962695019</v>
      </c>
      <c r="G26" s="279">
        <v>2.3634552372835675</v>
      </c>
      <c r="H26" s="279">
        <v>1.8806376187450755</v>
      </c>
      <c r="I26" s="279">
        <v>1.4793654762531299</v>
      </c>
      <c r="J26" s="279">
        <v>1.3569926191601447</v>
      </c>
      <c r="K26" s="279">
        <v>1.5654861974809413</v>
      </c>
      <c r="L26" s="279">
        <v>1.5950275149290711</v>
      </c>
      <c r="M26" s="279">
        <v>1.1184282445079141</v>
      </c>
      <c r="N26" s="576">
        <v>0.81326064669266385</v>
      </c>
      <c r="O26" s="576">
        <v>1.532650119027883</v>
      </c>
      <c r="P26" s="540">
        <v>2.9149816925575287</v>
      </c>
      <c r="Q26" s="576">
        <v>2.8152303655004363</v>
      </c>
      <c r="R26" s="576">
        <v>2.331088319869048</v>
      </c>
      <c r="S26" s="278"/>
      <c r="T26" s="279">
        <v>2.3964531857171787</v>
      </c>
      <c r="U26" s="279">
        <v>2.3610990665594533</v>
      </c>
      <c r="V26" s="279">
        <v>2.2738229319964911</v>
      </c>
      <c r="W26" s="279">
        <v>2.159601831349939</v>
      </c>
      <c r="X26" s="279">
        <v>2.0411499605226471</v>
      </c>
      <c r="Y26" s="279">
        <v>1.7826251122228438</v>
      </c>
      <c r="Z26" s="279">
        <v>1.6747244099856242</v>
      </c>
      <c r="AA26" s="279">
        <v>1.5956217637957681</v>
      </c>
      <c r="AB26" s="279">
        <v>1.4966266606636365</v>
      </c>
      <c r="AC26" s="279">
        <v>1.4328466410876002</v>
      </c>
      <c r="AD26" s="279">
        <v>1.4030320557859821</v>
      </c>
      <c r="AE26" s="279">
        <v>1.3970825226420527</v>
      </c>
      <c r="AF26" s="279">
        <v>1.3303189601229448</v>
      </c>
      <c r="AG26" s="279">
        <v>1.3202490907696252</v>
      </c>
      <c r="AH26" s="279">
        <v>1.3811562327191897</v>
      </c>
      <c r="AI26" s="279">
        <v>1.4838492870596565</v>
      </c>
      <c r="AJ26" s="279">
        <v>1.5157290663716942</v>
      </c>
      <c r="AK26" s="279">
        <v>1.5876637977661634</v>
      </c>
      <c r="AL26" s="279">
        <v>1.6460328647173708</v>
      </c>
      <c r="AM26" s="279">
        <v>1.6912883859154368</v>
      </c>
      <c r="AN26" s="279">
        <v>1.6443983802856048</v>
      </c>
      <c r="AO26" s="279">
        <v>1.5571501724792758</v>
      </c>
      <c r="AP26" s="279">
        <v>1.4871125855169753</v>
      </c>
      <c r="AQ26" s="279">
        <v>1.3750465769397533</v>
      </c>
      <c r="AR26" s="279">
        <v>1.2052694500053058</v>
      </c>
      <c r="AS26" s="279">
        <v>1.0012251415179374</v>
      </c>
      <c r="AT26" s="279">
        <v>0.91345457651476958</v>
      </c>
      <c r="AU26" s="279">
        <v>0.83784171757119896</v>
      </c>
      <c r="AV26" s="279">
        <v>0.75706443581424887</v>
      </c>
      <c r="AW26" s="540">
        <v>0.75733315082945729</v>
      </c>
      <c r="AX26" s="576">
        <v>0.89737514419396869</v>
      </c>
      <c r="AY26" s="576">
        <v>1.1015287963452347</v>
      </c>
      <c r="AZ26" s="540">
        <v>1.2438922191838941</v>
      </c>
      <c r="BA26" s="540">
        <v>1.5442825099629818</v>
      </c>
      <c r="BB26" s="540">
        <v>2.1561619793848275</v>
      </c>
      <c r="BC26" s="540">
        <v>2.7914452132874246</v>
      </c>
      <c r="BD26" s="540">
        <v>2.9376530088061554</v>
      </c>
      <c r="BE26" s="540">
        <v>2.9505207723114921</v>
      </c>
      <c r="BF26" s="540">
        <v>2.9774529637829317</v>
      </c>
      <c r="BG26" s="576">
        <v>2.9350540406295571</v>
      </c>
      <c r="BH26" s="576">
        <v>2.8375386300073195</v>
      </c>
      <c r="BI26" s="540">
        <v>2.7951724352799046</v>
      </c>
      <c r="BJ26" s="576">
        <v>2.6992310478182993</v>
      </c>
      <c r="BK26" s="540">
        <v>2.5572074520992856</v>
      </c>
      <c r="BL26" s="540">
        <v>2.3822489742201713</v>
      </c>
      <c r="BM26" s="540">
        <v>2.2507033454853413</v>
      </c>
      <c r="BN26" s="576">
        <v>2.1460414825495104</v>
      </c>
      <c r="BO26" s="576">
        <v>2.1668252707592437</v>
      </c>
      <c r="BP26" s="576">
        <v>2.1669515770190104</v>
      </c>
    </row>
    <row r="27" spans="1:68" s="5" customFormat="1" ht="16.5" customHeight="1">
      <c r="A27" s="98"/>
      <c r="B27" s="66" t="s">
        <v>278</v>
      </c>
      <c r="C27" s="66"/>
      <c r="D27" s="13"/>
      <c r="E27" s="279">
        <v>3.0959610429110938</v>
      </c>
      <c r="F27" s="279">
        <v>2.5993593489447062</v>
      </c>
      <c r="G27" s="279">
        <v>2.3318781189416793</v>
      </c>
      <c r="H27" s="279">
        <v>1.8710920005314369</v>
      </c>
      <c r="I27" s="279">
        <v>1.4719010871373177</v>
      </c>
      <c r="J27" s="279">
        <v>1.34909138627037</v>
      </c>
      <c r="K27" s="279">
        <v>1.5606332467852631</v>
      </c>
      <c r="L27" s="279">
        <v>1.5896682252987546</v>
      </c>
      <c r="M27" s="279">
        <v>1.1144436825086621</v>
      </c>
      <c r="N27" s="576">
        <v>0.81087399544847327</v>
      </c>
      <c r="O27" s="576">
        <v>1.524339600253634</v>
      </c>
      <c r="P27" s="540">
        <v>2.8973163805800137</v>
      </c>
      <c r="Q27" s="576">
        <v>2.7854170599354191</v>
      </c>
      <c r="R27" s="576">
        <v>2.3204245909595245</v>
      </c>
      <c r="S27" s="278"/>
      <c r="T27" s="279">
        <v>2.3623724954032044</v>
      </c>
      <c r="U27" s="279">
        <v>2.3355433129530452</v>
      </c>
      <c r="V27" s="279">
        <v>2.2487046128123627</v>
      </c>
      <c r="W27" s="279">
        <v>2.1413543989049062</v>
      </c>
      <c r="X27" s="279">
        <v>2.0275813135678331</v>
      </c>
      <c r="Y27" s="279">
        <v>1.7766138913554921</v>
      </c>
      <c r="Z27" s="279">
        <v>1.6684509918809907</v>
      </c>
      <c r="AA27" s="279">
        <v>1.5887762497873472</v>
      </c>
      <c r="AB27" s="279">
        <v>1.4878269449744195</v>
      </c>
      <c r="AC27" s="279">
        <v>1.4255392996029723</v>
      </c>
      <c r="AD27" s="279">
        <v>1.3974320248186878</v>
      </c>
      <c r="AE27" s="279">
        <v>1.3932424253405842</v>
      </c>
      <c r="AF27" s="279">
        <v>1.324342725003137</v>
      </c>
      <c r="AG27" s="279">
        <v>1.3091492738529367</v>
      </c>
      <c r="AH27" s="279">
        <v>1.370402740405338</v>
      </c>
      <c r="AI27" s="279">
        <v>1.475668421139686</v>
      </c>
      <c r="AJ27" s="279">
        <v>1.5086406608312586</v>
      </c>
      <c r="AK27" s="279">
        <v>1.5840200472575723</v>
      </c>
      <c r="AL27" s="279">
        <v>1.642773646084283</v>
      </c>
      <c r="AM27" s="279">
        <v>1.6860249973685701</v>
      </c>
      <c r="AN27" s="279">
        <v>1.6392244763185964</v>
      </c>
      <c r="AO27" s="279">
        <v>1.5518121714077835</v>
      </c>
      <c r="AP27" s="279">
        <v>1.4817642689784649</v>
      </c>
      <c r="AQ27" s="279">
        <v>1.3712107062595247</v>
      </c>
      <c r="AR27" s="279">
        <v>1.2007861804770446</v>
      </c>
      <c r="AS27" s="279">
        <v>0.99681026936222916</v>
      </c>
      <c r="AT27" s="279">
        <v>0.90984093268699073</v>
      </c>
      <c r="AU27" s="279">
        <v>0.83635353173203508</v>
      </c>
      <c r="AV27" s="279">
        <v>0.75457050215418642</v>
      </c>
      <c r="AW27" s="540">
        <v>0.75446187167293144</v>
      </c>
      <c r="AX27" s="576">
        <v>0.89450254033147847</v>
      </c>
      <c r="AY27" s="576">
        <v>1.096579863996465</v>
      </c>
      <c r="AZ27" s="540">
        <v>1.2401053271586642</v>
      </c>
      <c r="BA27" s="540">
        <v>1.5375104401836062</v>
      </c>
      <c r="BB27" s="540">
        <v>2.1435046519282621</v>
      </c>
      <c r="BC27" s="540">
        <v>2.7756641024961111</v>
      </c>
      <c r="BD27" s="540">
        <v>2.922765983439616</v>
      </c>
      <c r="BE27" s="540">
        <v>2.9349768979126494</v>
      </c>
      <c r="BF27" s="540">
        <v>2.9536438962644054</v>
      </c>
      <c r="BG27" s="576">
        <v>2.9062800273666611</v>
      </c>
      <c r="BH27" s="576">
        <v>2.8055777236800634</v>
      </c>
      <c r="BI27" s="540">
        <v>2.7634298114674327</v>
      </c>
      <c r="BJ27" s="576">
        <v>2.6719515126008662</v>
      </c>
      <c r="BK27" s="540">
        <v>2.5447311059491695</v>
      </c>
      <c r="BL27" s="540">
        <v>2.3728413466874647</v>
      </c>
      <c r="BM27" s="540">
        <v>2.2417334302236478</v>
      </c>
      <c r="BN27" s="576">
        <v>2.1341887696305002</v>
      </c>
      <c r="BO27" s="576">
        <v>2.1571198633234001</v>
      </c>
      <c r="BP27" s="576">
        <v>2.1594297560028872</v>
      </c>
    </row>
    <row r="28" spans="1:68" s="5" customFormat="1" ht="16.5" customHeight="1">
      <c r="A28" s="98"/>
      <c r="B28" s="66" t="s">
        <v>279</v>
      </c>
      <c r="C28" s="66"/>
      <c r="D28" s="13"/>
      <c r="E28" s="279">
        <v>4.155455672889107</v>
      </c>
      <c r="F28" s="279">
        <v>3.1077893601800404</v>
      </c>
      <c r="G28" s="279">
        <v>2.8399737974836303</v>
      </c>
      <c r="H28" s="279">
        <v>2.2548602929814745</v>
      </c>
      <c r="I28" s="279">
        <v>1.8416612180114325</v>
      </c>
      <c r="J28" s="279">
        <v>1.6788448100250548</v>
      </c>
      <c r="K28" s="279">
        <v>1.8105831879743814</v>
      </c>
      <c r="L28" s="279">
        <v>2.0036719991652667</v>
      </c>
      <c r="M28" s="279">
        <v>1.4913133385316741</v>
      </c>
      <c r="N28" s="576">
        <v>1.0217264716362149</v>
      </c>
      <c r="O28" s="576">
        <v>2.4946992426639012</v>
      </c>
      <c r="P28" s="540">
        <v>4.8052975063903283</v>
      </c>
      <c r="Q28" s="576">
        <v>4.1367484172962463</v>
      </c>
      <c r="R28" s="576">
        <v>3.1255261548851783</v>
      </c>
      <c r="S28" s="278"/>
      <c r="T28" s="279">
        <v>2.8317306859095233</v>
      </c>
      <c r="U28" s="279">
        <v>2.8455887279621366</v>
      </c>
      <c r="V28" s="279">
        <v>2.799020711789852</v>
      </c>
      <c r="W28" s="279">
        <v>2.7128594995142254</v>
      </c>
      <c r="X28" s="279">
        <v>2.5926456703242287</v>
      </c>
      <c r="Y28" s="279">
        <v>2.0398262492272816</v>
      </c>
      <c r="Z28" s="279">
        <v>1.8884717266933428</v>
      </c>
      <c r="AA28" s="279">
        <v>1.8498794329461148</v>
      </c>
      <c r="AB28" s="279">
        <v>1.8485936106129581</v>
      </c>
      <c r="AC28" s="279">
        <v>1.8246176570452557</v>
      </c>
      <c r="AD28" s="279">
        <v>1.8374173799679026</v>
      </c>
      <c r="AE28" s="279">
        <v>1.7032408485069954</v>
      </c>
      <c r="AF28" s="279">
        <v>1.6195338552516279</v>
      </c>
      <c r="AG28" s="279">
        <v>1.6575582817876138</v>
      </c>
      <c r="AH28" s="279">
        <v>1.7282479421092745</v>
      </c>
      <c r="AI28" s="279">
        <v>1.7529850723902629</v>
      </c>
      <c r="AJ28" s="279">
        <v>1.7839710723778448</v>
      </c>
      <c r="AK28" s="279">
        <v>1.8468033844997778</v>
      </c>
      <c r="AL28" s="279">
        <v>2.0417936839376374</v>
      </c>
      <c r="AM28" s="279">
        <v>2.0368278964569386</v>
      </c>
      <c r="AN28" s="279">
        <v>2.0496873187994158</v>
      </c>
      <c r="AO28" s="279">
        <v>1.9954043298715831</v>
      </c>
      <c r="AP28" s="279">
        <v>1.9233885570302942</v>
      </c>
      <c r="AQ28" s="279">
        <v>1.7511200758280461</v>
      </c>
      <c r="AR28" s="279">
        <v>1.6411644797201932</v>
      </c>
      <c r="AS28" s="279">
        <v>1.4411168537555381</v>
      </c>
      <c r="AT28" s="279">
        <v>1.2111924197854671</v>
      </c>
      <c r="AU28" s="279">
        <v>0.96073406933015382</v>
      </c>
      <c r="AV28" s="279">
        <v>0.9588686137780279</v>
      </c>
      <c r="AW28" s="540">
        <v>1.0005749805963937</v>
      </c>
      <c r="AX28" s="576">
        <v>1.1960571295172058</v>
      </c>
      <c r="AY28" s="576">
        <v>1.7424061702809615</v>
      </c>
      <c r="AZ28" s="540">
        <v>1.9907466021681328</v>
      </c>
      <c r="BA28" s="540">
        <v>2.3955378547001827</v>
      </c>
      <c r="BB28" s="540">
        <v>3.106732566460888</v>
      </c>
      <c r="BC28" s="540">
        <v>4.986156481089429</v>
      </c>
      <c r="BD28" s="540">
        <v>4.9993607530999382</v>
      </c>
      <c r="BE28" s="540">
        <v>4.9536933876334155</v>
      </c>
      <c r="BF28" s="540">
        <v>4.5549740640935097</v>
      </c>
      <c r="BG28" s="576">
        <v>4.2762738869544625</v>
      </c>
      <c r="BH28" s="576">
        <v>4.2672237361107177</v>
      </c>
      <c r="BI28" s="540">
        <v>4.2694582224193871</v>
      </c>
      <c r="BJ28" s="576">
        <v>3.7990252593445692</v>
      </c>
      <c r="BK28" s="540">
        <v>3.3678846950840549</v>
      </c>
      <c r="BL28" s="540">
        <v>3.2072687583313444</v>
      </c>
      <c r="BM28" s="540">
        <v>3.0906314215835096</v>
      </c>
      <c r="BN28" s="576">
        <v>2.8743458666499921</v>
      </c>
      <c r="BO28" s="576">
        <v>2.8224824474146208</v>
      </c>
      <c r="BP28" s="576">
        <v>2.9036745092016294</v>
      </c>
    </row>
    <row r="29" spans="1:68" s="5" customFormat="1" ht="16.5" customHeight="1">
      <c r="A29" s="98"/>
      <c r="B29" s="66" t="s">
        <v>287</v>
      </c>
      <c r="C29" s="66"/>
      <c r="D29" s="13"/>
      <c r="E29" s="279">
        <v>2.6177708001915159</v>
      </c>
      <c r="F29" s="279">
        <v>2.4494419209216405</v>
      </c>
      <c r="G29" s="279">
        <v>1.8603050909797083</v>
      </c>
      <c r="H29" s="279">
        <v>1.6021427357908409</v>
      </c>
      <c r="I29" s="279">
        <v>1.3308370501202456</v>
      </c>
      <c r="J29" s="279">
        <v>1.2330289352234802</v>
      </c>
      <c r="K29" s="279">
        <v>1.292289204384272</v>
      </c>
      <c r="L29" s="279">
        <v>0.99817440592298445</v>
      </c>
      <c r="M29" s="279">
        <v>0.55098475719293238</v>
      </c>
      <c r="N29" s="576">
        <v>0.49037830403953719</v>
      </c>
      <c r="O29" s="576">
        <v>0.97460192831662207</v>
      </c>
      <c r="P29" s="540">
        <v>1.8804387960945106</v>
      </c>
      <c r="Q29" s="576">
        <v>2.4008992116622583</v>
      </c>
      <c r="R29" s="576">
        <v>2.6891463950792036</v>
      </c>
      <c r="S29" s="278"/>
      <c r="T29" s="279">
        <v>1.7378303525751466</v>
      </c>
      <c r="U29" s="279">
        <v>1.8431049605555951</v>
      </c>
      <c r="V29" s="279">
        <v>1.8597846475718371</v>
      </c>
      <c r="W29" s="279">
        <v>1.8042106794336559</v>
      </c>
      <c r="X29" s="279">
        <v>1.7622212905605388</v>
      </c>
      <c r="Y29" s="279">
        <v>1.5029858615740606</v>
      </c>
      <c r="Z29" s="279">
        <v>1.4587706617062812</v>
      </c>
      <c r="AA29" s="279">
        <v>1.4550834786912368</v>
      </c>
      <c r="AB29" s="279">
        <v>1.3590890584723696</v>
      </c>
      <c r="AC29" s="279">
        <v>1.2488767041571391</v>
      </c>
      <c r="AD29" s="279">
        <v>1.2548627564456054</v>
      </c>
      <c r="AE29" s="279">
        <v>1.223750984296212</v>
      </c>
      <c r="AF29" s="279">
        <v>1.2296761857691594</v>
      </c>
      <c r="AG29" s="279">
        <v>1.2051399149340905</v>
      </c>
      <c r="AH29" s="279">
        <v>1.274417559599859</v>
      </c>
      <c r="AI29" s="279">
        <v>1.2931920476728542</v>
      </c>
      <c r="AJ29" s="279">
        <v>1.2937000301330956</v>
      </c>
      <c r="AK29" s="279">
        <v>1.286789588975884</v>
      </c>
      <c r="AL29" s="279">
        <v>1.2952311472307541</v>
      </c>
      <c r="AM29" s="279">
        <v>1.0514168660218164</v>
      </c>
      <c r="AN29" s="279">
        <v>1.0458782922756698</v>
      </c>
      <c r="AO29" s="279">
        <v>1.0108040157938192</v>
      </c>
      <c r="AP29" s="279">
        <v>0.85626326644558592</v>
      </c>
      <c r="AQ29" s="279">
        <v>0.84011887852463263</v>
      </c>
      <c r="AR29" s="279">
        <v>0.59575486275968703</v>
      </c>
      <c r="AS29" s="279">
        <v>0.47638368049351903</v>
      </c>
      <c r="AT29" s="279">
        <v>0.44964480754770525</v>
      </c>
      <c r="AU29" s="279">
        <v>0.45262754837011343</v>
      </c>
      <c r="AV29" s="279">
        <v>0.439630039939295</v>
      </c>
      <c r="AW29" s="540">
        <v>0.5113214336900892</v>
      </c>
      <c r="AX29" s="576">
        <v>0.57202844637573169</v>
      </c>
      <c r="AY29" s="576">
        <v>0.61939464588978321</v>
      </c>
      <c r="AZ29" s="540">
        <v>0.7096700193065717</v>
      </c>
      <c r="BA29" s="540">
        <v>1.1314183558013686</v>
      </c>
      <c r="BB29" s="540">
        <v>1.4301804974075718</v>
      </c>
      <c r="BC29" s="540">
        <v>1.7742798995312719</v>
      </c>
      <c r="BD29" s="540">
        <v>1.591243501577515</v>
      </c>
      <c r="BE29" s="540">
        <v>2.0523372194740737</v>
      </c>
      <c r="BF29" s="540">
        <v>2.1142291461124421</v>
      </c>
      <c r="BG29" s="576">
        <v>2.0778135751093956</v>
      </c>
      <c r="BH29" s="576">
        <v>2.2976351652874012</v>
      </c>
      <c r="BI29" s="540">
        <v>2.4834006684165812</v>
      </c>
      <c r="BJ29" s="576">
        <v>2.5564876186817029</v>
      </c>
      <c r="BK29" s="540">
        <v>2.5901473826585604</v>
      </c>
      <c r="BL29" s="540">
        <v>2.4982696227923293</v>
      </c>
      <c r="BM29" s="540">
        <v>2.7502771387127463</v>
      </c>
      <c r="BN29" s="576">
        <v>2.8665424519272125</v>
      </c>
      <c r="BO29" s="576">
        <v>2.8117343297153132</v>
      </c>
      <c r="BP29" s="576">
        <v>2.9403680738317277</v>
      </c>
    </row>
    <row r="30" spans="1:68" s="5" customFormat="1" ht="16.5" customHeight="1">
      <c r="A30" s="98"/>
      <c r="B30" s="66" t="s">
        <v>280</v>
      </c>
      <c r="C30" s="66"/>
      <c r="D30" s="13"/>
      <c r="E30" s="279">
        <v>2.2269114320740035</v>
      </c>
      <c r="F30" s="279">
        <v>2.073816245756567</v>
      </c>
      <c r="G30" s="279">
        <v>1.6391707317615121</v>
      </c>
      <c r="H30" s="279">
        <v>1.5491032618080272</v>
      </c>
      <c r="I30" s="279">
        <v>1.3044164727855201</v>
      </c>
      <c r="J30" s="279">
        <v>1.2130711138707517</v>
      </c>
      <c r="K30" s="279">
        <v>1.2478287779206567</v>
      </c>
      <c r="L30" s="279">
        <v>0.95119207981997511</v>
      </c>
      <c r="M30" s="279">
        <v>0.56308112597354487</v>
      </c>
      <c r="N30" s="576">
        <v>0.49450904239677801</v>
      </c>
      <c r="O30" s="576">
        <v>0.94698185487286024</v>
      </c>
      <c r="P30" s="540">
        <v>1.8495345182602974</v>
      </c>
      <c r="Q30" s="576">
        <v>2.3054503796750296</v>
      </c>
      <c r="R30" s="576">
        <v>2.68787347962351</v>
      </c>
      <c r="S30" s="278"/>
      <c r="T30" s="279">
        <v>1.5158719932899933</v>
      </c>
      <c r="U30" s="279">
        <v>1.6290160279041073</v>
      </c>
      <c r="V30" s="279">
        <v>1.6566086745505837</v>
      </c>
      <c r="W30" s="279">
        <v>1.6847657767548643</v>
      </c>
      <c r="X30" s="279">
        <v>1.6595304014699712</v>
      </c>
      <c r="Y30" s="279">
        <v>1.4397627471694283</v>
      </c>
      <c r="Z30" s="279">
        <v>1.4337135965419217</v>
      </c>
      <c r="AA30" s="279">
        <v>1.4235963067271731</v>
      </c>
      <c r="AB30" s="279">
        <v>1.3203096758889925</v>
      </c>
      <c r="AC30" s="279">
        <v>1.2403585562024426</v>
      </c>
      <c r="AD30" s="279">
        <v>1.2506112012030837</v>
      </c>
      <c r="AE30" s="279">
        <v>1.2190305368523624</v>
      </c>
      <c r="AF30" s="279">
        <v>1.2117358284355944</v>
      </c>
      <c r="AG30" s="279">
        <v>1.1741814922951617</v>
      </c>
      <c r="AH30" s="279">
        <v>1.2437127743619258</v>
      </c>
      <c r="AI30" s="279">
        <v>1.2562167709530063</v>
      </c>
      <c r="AJ30" s="279">
        <v>1.2571338513808408</v>
      </c>
      <c r="AK30" s="279">
        <v>1.2372897499055697</v>
      </c>
      <c r="AL30" s="279">
        <v>1.2409589259013434</v>
      </c>
      <c r="AM30" s="279">
        <v>0.98904745567500973</v>
      </c>
      <c r="AN30" s="279">
        <v>0.97971414766579445</v>
      </c>
      <c r="AO30" s="279">
        <v>0.97299089002968842</v>
      </c>
      <c r="AP30" s="279">
        <v>0.84863639471264429</v>
      </c>
      <c r="AQ30" s="279">
        <v>0.83980977993931161</v>
      </c>
      <c r="AR30" s="279">
        <v>0.60544695797972092</v>
      </c>
      <c r="AS30" s="279">
        <v>0.48579223868118421</v>
      </c>
      <c r="AT30" s="279">
        <v>0.46188878144724071</v>
      </c>
      <c r="AU30" s="279">
        <v>0.4553173288689446</v>
      </c>
      <c r="AV30" s="279">
        <v>0.46285029477150241</v>
      </c>
      <c r="AW30" s="540">
        <v>0.52076523831671662</v>
      </c>
      <c r="AX30" s="576">
        <v>0.55226355315444153</v>
      </c>
      <c r="AY30" s="576">
        <v>0.60205437024152253</v>
      </c>
      <c r="AZ30" s="540">
        <v>0.67783517279072514</v>
      </c>
      <c r="BA30" s="540">
        <v>1.0421686228336213</v>
      </c>
      <c r="BB30" s="540">
        <v>1.4184124913984486</v>
      </c>
      <c r="BC30" s="540">
        <v>1.7742798995312719</v>
      </c>
      <c r="BD30" s="540">
        <v>1.5477819729361428</v>
      </c>
      <c r="BE30" s="540">
        <v>1.9774914286817502</v>
      </c>
      <c r="BF30" s="540">
        <v>2.1142291461124421</v>
      </c>
      <c r="BG30" s="576">
        <v>2.0629950387135554</v>
      </c>
      <c r="BH30" s="576">
        <v>2.0680768804791501</v>
      </c>
      <c r="BI30" s="540">
        <v>2.3365691433085374</v>
      </c>
      <c r="BJ30" s="576">
        <v>2.542202235975652</v>
      </c>
      <c r="BK30" s="540">
        <v>2.510219273164402</v>
      </c>
      <c r="BL30" s="540">
        <v>2.4940429405856239</v>
      </c>
      <c r="BM30" s="540">
        <v>2.7691776553443233</v>
      </c>
      <c r="BN30" s="576">
        <v>2.9216260133884284</v>
      </c>
      <c r="BO30" s="576">
        <v>2.9080530277962469</v>
      </c>
      <c r="BP30" s="576">
        <v>3.0187218369091005</v>
      </c>
    </row>
    <row r="31" spans="1:68" s="5" customFormat="1" ht="16.5" customHeight="1">
      <c r="A31" s="98"/>
      <c r="B31" s="66" t="s">
        <v>271</v>
      </c>
      <c r="C31" s="66"/>
      <c r="D31" s="13"/>
      <c r="E31" s="279">
        <v>3.7436603073294279</v>
      </c>
      <c r="F31" s="279">
        <v>3.2311389529574766</v>
      </c>
      <c r="G31" s="279">
        <v>2.6608422066223976</v>
      </c>
      <c r="H31" s="279">
        <v>1.7069493337501402</v>
      </c>
      <c r="I31" s="279">
        <v>1.4017391213749852</v>
      </c>
      <c r="J31" s="279">
        <v>1.4925994224658679</v>
      </c>
      <c r="K31" s="279">
        <v>1.7802536508685556</v>
      </c>
      <c r="L31" s="279">
        <v>2.0577064057089469</v>
      </c>
      <c r="M31" s="279">
        <v>0.30165947169323892</v>
      </c>
      <c r="N31" s="576">
        <v>0.44779906080691856</v>
      </c>
      <c r="O31" s="576">
        <v>1.3064761525086634</v>
      </c>
      <c r="P31" s="540">
        <v>3.3656791756185682</v>
      </c>
      <c r="Q31" s="576">
        <v>3.4345268294121665</v>
      </c>
      <c r="R31" s="576">
        <v>2.7012012914594248</v>
      </c>
      <c r="S31" s="278"/>
      <c r="T31" s="279">
        <v>2.7033515695816135</v>
      </c>
      <c r="U31" s="279">
        <v>2.6489534591274735</v>
      </c>
      <c r="V31" s="279">
        <v>2.5742950437926386</v>
      </c>
      <c r="W31" s="279">
        <v>2.3098405023585862</v>
      </c>
      <c r="X31" s="279">
        <v>2.1276693923150485</v>
      </c>
      <c r="Y31" s="279">
        <v>1.652343924043576</v>
      </c>
      <c r="Z31" s="279">
        <v>1.487421354588506</v>
      </c>
      <c r="AA31" s="279">
        <v>1.508169009345198</v>
      </c>
      <c r="AB31" s="279">
        <v>1.508188104293902</v>
      </c>
      <c r="AC31" s="279">
        <v>1.2668316305367842</v>
      </c>
      <c r="AD31" s="279">
        <v>1.2946769653108612</v>
      </c>
      <c r="AE31" s="279">
        <v>1.2838108175212832</v>
      </c>
      <c r="AF31" s="279">
        <v>1.4730658297060317</v>
      </c>
      <c r="AG31" s="279">
        <v>1.5794413897631734</v>
      </c>
      <c r="AH31" s="279">
        <v>1.7015158628821014</v>
      </c>
      <c r="AI31" s="279">
        <v>1.6531497949688663</v>
      </c>
      <c r="AJ31" s="279">
        <v>1.6118616495674147</v>
      </c>
      <c r="AK31" s="279">
        <v>1.9392830465480448</v>
      </c>
      <c r="AL31" s="279">
        <v>2.0434783011805355</v>
      </c>
      <c r="AM31" s="279">
        <v>2.0585635577301495</v>
      </c>
      <c r="AN31" s="279">
        <v>2.0713740508346614</v>
      </c>
      <c r="AO31" s="279">
        <v>2.0525368700755355</v>
      </c>
      <c r="AP31" s="279">
        <v>1.9342697071396389</v>
      </c>
      <c r="AQ31" s="279">
        <v>1.9052062331595172</v>
      </c>
      <c r="AR31" s="279">
        <v>0.27946932315698214</v>
      </c>
      <c r="AS31" s="279">
        <v>0.33395943322576399</v>
      </c>
      <c r="AT31" s="279">
        <v>0.27369214246689427</v>
      </c>
      <c r="AU31" s="279">
        <v>0.26339969502633998</v>
      </c>
      <c r="AV31" s="279">
        <v>0.29048300447320963</v>
      </c>
      <c r="AW31" s="540">
        <v>0.40594494305986339</v>
      </c>
      <c r="AX31" s="576">
        <v>0.72116304250665653</v>
      </c>
      <c r="AY31" s="576">
        <v>0.86927670424460712</v>
      </c>
      <c r="AZ31" s="540">
        <v>0.9246176762422833</v>
      </c>
      <c r="BA31" s="540">
        <v>1.929103797513172</v>
      </c>
      <c r="BB31" s="540">
        <v>2.685714191838775</v>
      </c>
      <c r="BC31" s="576">
        <v>0</v>
      </c>
      <c r="BD31" s="540">
        <v>3.4906590709009246</v>
      </c>
      <c r="BE31" s="540">
        <v>3.3153853127063142</v>
      </c>
      <c r="BF31" s="576">
        <v>0</v>
      </c>
      <c r="BG31" s="576">
        <v>2.9403252029042948</v>
      </c>
      <c r="BH31" s="576">
        <v>3.4413267207912996</v>
      </c>
      <c r="BI31" s="540">
        <v>3.4910230864668712</v>
      </c>
      <c r="BJ31" s="576">
        <v>3.2669259615652173</v>
      </c>
      <c r="BK31" s="540">
        <v>2.9977296965637041</v>
      </c>
      <c r="BL31" s="540">
        <v>2.6852076965168741</v>
      </c>
      <c r="BM31" s="540">
        <v>2.5020389141879464</v>
      </c>
      <c r="BN31" s="576">
        <v>2.4700341123467404</v>
      </c>
      <c r="BO31" s="576">
        <v>2.4614629015416969</v>
      </c>
      <c r="BP31" s="576">
        <v>2.4642528522718794</v>
      </c>
    </row>
    <row r="32" spans="1:68" s="5" customFormat="1" ht="16.5" customHeight="1">
      <c r="A32" s="98"/>
      <c r="B32" s="66" t="s">
        <v>253</v>
      </c>
      <c r="C32" s="66"/>
      <c r="D32" s="13"/>
      <c r="E32" s="279">
        <v>3.5837434546117373</v>
      </c>
      <c r="F32" s="279">
        <v>2.8717155970620416</v>
      </c>
      <c r="G32" s="279">
        <v>2.35649673153981</v>
      </c>
      <c r="H32" s="279">
        <v>1.7916301481889763</v>
      </c>
      <c r="I32" s="279">
        <v>1.4751194309651687</v>
      </c>
      <c r="J32" s="279">
        <v>1.1664862843590944</v>
      </c>
      <c r="K32" s="279">
        <v>1.3169194611287673</v>
      </c>
      <c r="L32" s="279">
        <v>1.4217462946650752</v>
      </c>
      <c r="M32" s="279">
        <v>0</v>
      </c>
      <c r="N32" s="576">
        <v>0</v>
      </c>
      <c r="O32" s="576">
        <v>0</v>
      </c>
      <c r="P32" s="576">
        <v>0</v>
      </c>
      <c r="Q32" s="576">
        <v>0</v>
      </c>
      <c r="R32" s="576">
        <v>0</v>
      </c>
      <c r="S32" s="278"/>
      <c r="T32" s="279">
        <v>2.3491040282680249</v>
      </c>
      <c r="U32" s="279">
        <v>2.3296424171092673</v>
      </c>
      <c r="V32" s="279">
        <v>2.2484675066897664</v>
      </c>
      <c r="W32" s="279">
        <v>2.0655905777897905</v>
      </c>
      <c r="X32" s="279">
        <v>1.9983841285345791</v>
      </c>
      <c r="Y32" s="279">
        <v>1.6170783203231831</v>
      </c>
      <c r="Z32" s="279">
        <v>1.4877452615928841</v>
      </c>
      <c r="AA32" s="279">
        <v>1.4827206726206996</v>
      </c>
      <c r="AB32" s="279">
        <v>1.4834554930591348</v>
      </c>
      <c r="AC32" s="279">
        <v>1.458666476720782</v>
      </c>
      <c r="AD32" s="279">
        <v>1.1689813290230144</v>
      </c>
      <c r="AE32" s="279">
        <v>1.1966203709010934</v>
      </c>
      <c r="AF32" s="279">
        <v>1.2797451015807191</v>
      </c>
      <c r="AG32" s="279">
        <v>1.2316876676214494</v>
      </c>
      <c r="AH32" s="279">
        <v>1.1071797076124628</v>
      </c>
      <c r="AI32" s="279">
        <v>1.1859628596830656</v>
      </c>
      <c r="AJ32" s="279">
        <v>1.460383725330475</v>
      </c>
      <c r="AK32" s="279">
        <v>1.4550655723307893</v>
      </c>
      <c r="AL32" s="279">
        <v>1.3391084704501532</v>
      </c>
      <c r="AM32" s="279">
        <v>1.4181865958728059</v>
      </c>
      <c r="AN32" s="279">
        <v>1.6480783959738863</v>
      </c>
      <c r="AO32" s="279">
        <v>0</v>
      </c>
      <c r="AP32" s="279">
        <v>0</v>
      </c>
      <c r="AQ32" s="279">
        <v>0</v>
      </c>
      <c r="AR32" s="279">
        <v>0</v>
      </c>
      <c r="AS32" s="279">
        <v>0</v>
      </c>
      <c r="AT32" s="279">
        <v>0</v>
      </c>
      <c r="AU32" s="279">
        <v>0</v>
      </c>
      <c r="AV32" s="279">
        <v>0</v>
      </c>
      <c r="AW32" s="279">
        <v>0</v>
      </c>
      <c r="AX32" s="576">
        <v>0</v>
      </c>
      <c r="AY32" s="576">
        <v>0</v>
      </c>
      <c r="AZ32" s="576">
        <v>0</v>
      </c>
      <c r="BA32" s="576">
        <v>0</v>
      </c>
      <c r="BB32" s="576">
        <v>0</v>
      </c>
      <c r="BC32" s="576">
        <v>0</v>
      </c>
      <c r="BD32" s="576">
        <v>0</v>
      </c>
      <c r="BE32" s="576">
        <v>0</v>
      </c>
      <c r="BF32" s="576">
        <v>0</v>
      </c>
      <c r="BG32" s="576">
        <v>0</v>
      </c>
      <c r="BH32" s="576">
        <v>0</v>
      </c>
      <c r="BI32" s="576">
        <v>0</v>
      </c>
      <c r="BJ32" s="576">
        <v>0</v>
      </c>
      <c r="BK32" s="576">
        <v>0</v>
      </c>
      <c r="BL32" s="576">
        <v>0</v>
      </c>
      <c r="BM32" s="576">
        <v>0</v>
      </c>
      <c r="BN32" s="576">
        <v>0</v>
      </c>
      <c r="BO32" s="576">
        <v>0</v>
      </c>
      <c r="BP32" s="576">
        <v>0</v>
      </c>
    </row>
    <row r="33" spans="1:68" s="5" customFormat="1" ht="16.5" customHeight="1">
      <c r="A33" s="98"/>
      <c r="B33" s="66" t="s">
        <v>282</v>
      </c>
      <c r="C33" s="66"/>
      <c r="D33" s="13"/>
      <c r="E33" s="279">
        <v>0</v>
      </c>
      <c r="F33" s="279">
        <v>0</v>
      </c>
      <c r="G33" s="279">
        <v>0</v>
      </c>
      <c r="H33" s="279">
        <v>0</v>
      </c>
      <c r="I33" s="279">
        <v>0</v>
      </c>
      <c r="J33" s="279">
        <v>0</v>
      </c>
      <c r="K33" s="279">
        <v>0</v>
      </c>
      <c r="L33" s="279">
        <v>0</v>
      </c>
      <c r="M33" s="279">
        <v>0</v>
      </c>
      <c r="N33" s="576">
        <v>0</v>
      </c>
      <c r="O33" s="576">
        <v>0</v>
      </c>
      <c r="P33" s="576">
        <v>0</v>
      </c>
      <c r="Q33" s="576">
        <v>0</v>
      </c>
      <c r="R33" s="576">
        <v>0</v>
      </c>
      <c r="S33" s="278"/>
      <c r="T33" s="279">
        <v>0</v>
      </c>
      <c r="U33" s="279">
        <v>0</v>
      </c>
      <c r="V33" s="279">
        <v>0</v>
      </c>
      <c r="W33" s="279">
        <v>0</v>
      </c>
      <c r="X33" s="279">
        <v>0</v>
      </c>
      <c r="Y33" s="279">
        <v>0</v>
      </c>
      <c r="Z33" s="279">
        <v>0</v>
      </c>
      <c r="AA33" s="279">
        <v>0</v>
      </c>
      <c r="AB33" s="279">
        <v>0</v>
      </c>
      <c r="AC33" s="279">
        <v>0</v>
      </c>
      <c r="AD33" s="279">
        <v>0</v>
      </c>
      <c r="AE33" s="279">
        <v>0</v>
      </c>
      <c r="AF33" s="279">
        <v>0</v>
      </c>
      <c r="AG33" s="279">
        <v>0</v>
      </c>
      <c r="AH33" s="279">
        <v>0</v>
      </c>
      <c r="AI33" s="279">
        <v>0</v>
      </c>
      <c r="AJ33" s="279">
        <v>0</v>
      </c>
      <c r="AK33" s="279">
        <v>0</v>
      </c>
      <c r="AL33" s="279">
        <v>0</v>
      </c>
      <c r="AM33" s="279">
        <v>0</v>
      </c>
      <c r="AN33" s="279">
        <v>0</v>
      </c>
      <c r="AO33" s="279">
        <v>0</v>
      </c>
      <c r="AP33" s="279">
        <v>0</v>
      </c>
      <c r="AQ33" s="279">
        <v>0</v>
      </c>
      <c r="AR33" s="279">
        <v>0</v>
      </c>
      <c r="AS33" s="279">
        <v>0</v>
      </c>
      <c r="AT33" s="279">
        <v>0</v>
      </c>
      <c r="AU33" s="279">
        <v>0</v>
      </c>
      <c r="AV33" s="279">
        <v>0</v>
      </c>
      <c r="AW33" s="279">
        <v>0</v>
      </c>
      <c r="AX33" s="576">
        <v>0</v>
      </c>
      <c r="AY33" s="576">
        <v>0</v>
      </c>
      <c r="AZ33" s="576">
        <v>0</v>
      </c>
      <c r="BA33" s="576">
        <v>0</v>
      </c>
      <c r="BB33" s="576">
        <v>0</v>
      </c>
      <c r="BC33" s="576">
        <v>0</v>
      </c>
      <c r="BD33" s="576">
        <v>0</v>
      </c>
      <c r="BE33" s="576">
        <v>0</v>
      </c>
      <c r="BF33" s="576">
        <v>0</v>
      </c>
      <c r="BG33" s="576">
        <v>0</v>
      </c>
      <c r="BH33" s="576">
        <v>0</v>
      </c>
      <c r="BI33" s="576">
        <v>0</v>
      </c>
      <c r="BJ33" s="576">
        <v>0</v>
      </c>
      <c r="BK33" s="576">
        <v>0</v>
      </c>
      <c r="BL33" s="576">
        <v>0</v>
      </c>
      <c r="BM33" s="576">
        <v>0</v>
      </c>
      <c r="BN33" s="576">
        <v>0</v>
      </c>
      <c r="BO33" s="576">
        <v>0</v>
      </c>
      <c r="BP33" s="576">
        <v>0</v>
      </c>
    </row>
    <row r="34" spans="1:68" s="5" customFormat="1" ht="16.5" customHeight="1">
      <c r="A34" s="98"/>
      <c r="B34" s="66" t="s">
        <v>288</v>
      </c>
      <c r="C34" s="66"/>
      <c r="D34" s="13"/>
      <c r="E34" s="279">
        <v>4.4501645393728611</v>
      </c>
      <c r="F34" s="279">
        <v>3.8878345167660222</v>
      </c>
      <c r="G34" s="279">
        <v>3.6935789294007648</v>
      </c>
      <c r="H34" s="279">
        <v>3.5457292932943889</v>
      </c>
      <c r="I34" s="279">
        <v>3.4833080117652591</v>
      </c>
      <c r="J34" s="279">
        <v>2.8176664092571584</v>
      </c>
      <c r="K34" s="279">
        <v>2.7064685644268627</v>
      </c>
      <c r="L34" s="279">
        <v>2.7382661397470973</v>
      </c>
      <c r="M34" s="279">
        <v>2.5136356474163453</v>
      </c>
      <c r="N34" s="576">
        <v>2.0296545828478165</v>
      </c>
      <c r="O34" s="576">
        <v>2.5500296181930855</v>
      </c>
      <c r="P34" s="540">
        <v>3.6651907264743371</v>
      </c>
      <c r="Q34" s="576">
        <v>3.7442988635795595</v>
      </c>
      <c r="R34" s="576">
        <v>2.9681765846930781</v>
      </c>
      <c r="S34" s="278"/>
      <c r="T34" s="279">
        <v>3.7293188061072424</v>
      </c>
      <c r="U34" s="279">
        <v>3.5438306798126433</v>
      </c>
      <c r="V34" s="279">
        <v>3.5769226304741464</v>
      </c>
      <c r="W34" s="279">
        <v>3.6159797818221695</v>
      </c>
      <c r="X34" s="279">
        <v>3.608975733690662</v>
      </c>
      <c r="Y34" s="279">
        <v>3.5027468979511234</v>
      </c>
      <c r="Z34" s="279">
        <v>3.4620227413087221</v>
      </c>
      <c r="AA34" s="279">
        <v>3.4524373453192072</v>
      </c>
      <c r="AB34" s="279">
        <v>3.4769365169217692</v>
      </c>
      <c r="AC34" s="279">
        <v>3.6437194101914634</v>
      </c>
      <c r="AD34" s="279">
        <v>3.3691705042370192</v>
      </c>
      <c r="AE34" s="279">
        <v>3.0500768096939872</v>
      </c>
      <c r="AF34" s="279">
        <v>2.8599070478075435</v>
      </c>
      <c r="AG34" s="279">
        <v>2.7162391528886753</v>
      </c>
      <c r="AH34" s="279">
        <v>2.6942370090351138</v>
      </c>
      <c r="AI34" s="279">
        <v>2.6767696956609397</v>
      </c>
      <c r="AJ34" s="279">
        <v>2.6580776529752903</v>
      </c>
      <c r="AK34" s="279">
        <v>2.6960843355362551</v>
      </c>
      <c r="AL34" s="279">
        <v>2.7949730574873093</v>
      </c>
      <c r="AM34" s="279">
        <v>2.7839932592581542</v>
      </c>
      <c r="AN34" s="279">
        <v>2.7362795591946503</v>
      </c>
      <c r="AO34" s="279">
        <v>2.6871359113565543</v>
      </c>
      <c r="AP34" s="279">
        <v>2.7490228619604031</v>
      </c>
      <c r="AQ34" s="279">
        <v>2.6759551338804988</v>
      </c>
      <c r="AR34" s="279">
        <v>2.6324856291037317</v>
      </c>
      <c r="AS34" s="279">
        <v>2.5274999162495355</v>
      </c>
      <c r="AT34" s="279">
        <v>2.2299155849471646</v>
      </c>
      <c r="AU34" s="279">
        <v>2.1218256921215972</v>
      </c>
      <c r="AV34" s="279">
        <v>2.0713170448439953</v>
      </c>
      <c r="AW34" s="540">
        <v>1.9857666572102135</v>
      </c>
      <c r="AX34" s="576">
        <v>1.9541587649753382</v>
      </c>
      <c r="AY34" s="576">
        <v>2.1040445529211707</v>
      </c>
      <c r="AZ34" s="540">
        <v>2.1883448324209214</v>
      </c>
      <c r="BA34" s="540">
        <v>2.6031747585813516</v>
      </c>
      <c r="BB34" s="540">
        <v>3.2479701473982643</v>
      </c>
      <c r="BC34" s="540">
        <v>3.5753734105209989</v>
      </c>
      <c r="BD34" s="540">
        <v>3.609376189355141</v>
      </c>
      <c r="BE34" s="540">
        <v>3.5987580712303719</v>
      </c>
      <c r="BF34" s="540">
        <v>3.844360554663357</v>
      </c>
      <c r="BG34" s="576">
        <v>3.9366797841642898</v>
      </c>
      <c r="BH34" s="576">
        <v>3.7905975446811713</v>
      </c>
      <c r="BI34" s="540">
        <v>3.7027411999974702</v>
      </c>
      <c r="BJ34" s="576">
        <v>3.5275391365849007</v>
      </c>
      <c r="BK34" s="540">
        <v>3.2578281351536296</v>
      </c>
      <c r="BL34" s="540">
        <v>2.9522051567041316</v>
      </c>
      <c r="BM34" s="540">
        <v>2.7783762051946908</v>
      </c>
      <c r="BN34" s="576">
        <v>2.8501593680336228</v>
      </c>
      <c r="BO34" s="576">
        <v>3.0492967575851364</v>
      </c>
      <c r="BP34" s="576">
        <v>2.9919218598439326</v>
      </c>
    </row>
    <row r="35" spans="1:68" s="5" customFormat="1" ht="16.5" customHeight="1">
      <c r="A35" s="98"/>
      <c r="B35" s="65" t="s">
        <v>289</v>
      </c>
      <c r="C35" s="65"/>
      <c r="D35" s="13"/>
      <c r="E35" s="277">
        <v>6.1248388583701079</v>
      </c>
      <c r="F35" s="277">
        <v>7.3285958241967029</v>
      </c>
      <c r="G35" s="277">
        <v>7.7741692917699634</v>
      </c>
      <c r="H35" s="277">
        <v>4.0809272244631254</v>
      </c>
      <c r="I35" s="277">
        <v>2.5666950747575181</v>
      </c>
      <c r="J35" s="277">
        <v>2.1728748227393697</v>
      </c>
      <c r="K35" s="277">
        <v>2.4605206625183911</v>
      </c>
      <c r="L35" s="277">
        <v>4.8762153683093992</v>
      </c>
      <c r="M35" s="277">
        <v>1.7124611747027871</v>
      </c>
      <c r="N35" s="575">
        <v>1.1596164922081995</v>
      </c>
      <c r="O35" s="575">
        <v>2.0379080800567944</v>
      </c>
      <c r="P35" s="539">
        <v>-4.0760993076652134</v>
      </c>
      <c r="Q35" s="539">
        <v>-0.6598804406251948</v>
      </c>
      <c r="R35" s="539">
        <v>-0.38151896338417302</v>
      </c>
      <c r="S35" s="278"/>
      <c r="T35" s="277">
        <v>7.1019779918359074</v>
      </c>
      <c r="U35" s="277">
        <v>9.7140509723154533</v>
      </c>
      <c r="V35" s="277">
        <v>7.4174334038880216</v>
      </c>
      <c r="W35" s="277">
        <v>5.1805126981894043</v>
      </c>
      <c r="X35" s="277">
        <v>4.1665645438317824</v>
      </c>
      <c r="Y35" s="277">
        <v>5.0210650701614989</v>
      </c>
      <c r="Z35" s="277">
        <v>3.3297485425205395</v>
      </c>
      <c r="AA35" s="277">
        <v>2.8259292772319169</v>
      </c>
      <c r="AB35" s="277">
        <v>3.2638094157513433</v>
      </c>
      <c r="AC35" s="277">
        <v>2.4472889446653463</v>
      </c>
      <c r="AD35" s="277">
        <v>2.0003107188596916</v>
      </c>
      <c r="AE35" s="277">
        <v>2.0791145759188412</v>
      </c>
      <c r="AF35" s="277">
        <v>1.9612456181769724</v>
      </c>
      <c r="AG35" s="277">
        <v>2.1750893040913324</v>
      </c>
      <c r="AH35" s="277">
        <v>2.5083188449149389</v>
      </c>
      <c r="AI35" s="277">
        <v>2.5132467234163536</v>
      </c>
      <c r="AJ35" s="277">
        <v>2.2287758093985</v>
      </c>
      <c r="AK35" s="277">
        <v>2.7299247005751299</v>
      </c>
      <c r="AL35" s="277">
        <v>2.3435154716657558</v>
      </c>
      <c r="AM35" s="277">
        <v>4.0206316094396968</v>
      </c>
      <c r="AN35" s="277">
        <v>4.8998590055549114</v>
      </c>
      <c r="AO35" s="277">
        <v>7.3696418830001313</v>
      </c>
      <c r="AP35" s="277">
        <v>5.1273440918787063</v>
      </c>
      <c r="AQ35" s="277">
        <v>5.3685461140604236</v>
      </c>
      <c r="AR35" s="277">
        <v>0.74054114950393468</v>
      </c>
      <c r="AS35" s="277">
        <v>2.0034991328543308</v>
      </c>
      <c r="AT35" s="277">
        <v>2.9944809619535002</v>
      </c>
      <c r="AU35" s="277">
        <v>1.7656261763048433</v>
      </c>
      <c r="AV35" s="277">
        <v>2.2377814484771164</v>
      </c>
      <c r="AW35" s="539">
        <v>0.65335514253485827</v>
      </c>
      <c r="AX35" s="575">
        <v>1.3218380595537746</v>
      </c>
      <c r="AY35" s="575">
        <v>2.0884274022836729</v>
      </c>
      <c r="AZ35" s="539">
        <v>1.6773723920141523</v>
      </c>
      <c r="BA35" s="539">
        <v>1.5509777870516086</v>
      </c>
      <c r="BB35" s="539">
        <v>3.1014664173551587</v>
      </c>
      <c r="BC35" s="539">
        <v>3.6268054896145028</v>
      </c>
      <c r="BD35" s="539">
        <v>3.8719417923166319</v>
      </c>
      <c r="BE35" s="539">
        <v>-18.169542876587279</v>
      </c>
      <c r="BF35" s="539">
        <v>-4.2738881583451098</v>
      </c>
      <c r="BG35" s="539">
        <v>-1.6657354069331096</v>
      </c>
      <c r="BH35" s="539">
        <v>-0.73686288323167781</v>
      </c>
      <c r="BI35" s="539">
        <v>-0.29837135377798107</v>
      </c>
      <c r="BJ35" s="539">
        <v>-0.17082077046563915</v>
      </c>
      <c r="BK35" s="539">
        <v>-0.45772382157663632</v>
      </c>
      <c r="BL35" s="539">
        <v>-0.46253828721563217</v>
      </c>
      <c r="BM35" s="539">
        <v>-0.39801664309187651</v>
      </c>
      <c r="BN35" s="539">
        <v>-0.23290372093495373</v>
      </c>
      <c r="BO35" s="539">
        <v>-0.50275055667381019</v>
      </c>
      <c r="BP35" s="539">
        <v>-0.72077218825176481</v>
      </c>
    </row>
    <row r="36" spans="1:68" s="7" customFormat="1" ht="16.5" customHeight="1">
      <c r="A36" s="98"/>
      <c r="B36" s="66" t="s">
        <v>290</v>
      </c>
      <c r="C36" s="66"/>
      <c r="D36" s="13"/>
      <c r="E36" s="279">
        <v>1.459908464825729</v>
      </c>
      <c r="F36" s="279">
        <v>1.1341401227385606</v>
      </c>
      <c r="G36" s="279">
        <v>0.77422713638332252</v>
      </c>
      <c r="H36" s="279">
        <v>0.5523134126150927</v>
      </c>
      <c r="I36" s="279">
        <v>0.60843198139661037</v>
      </c>
      <c r="J36" s="279">
        <v>1.0540370170981648</v>
      </c>
      <c r="K36" s="279">
        <v>1.3313524432435224</v>
      </c>
      <c r="L36" s="279">
        <v>1.7142271745844448</v>
      </c>
      <c r="M36" s="279">
        <v>0.92296948003340284</v>
      </c>
      <c r="N36" s="576">
        <v>0.54551462400969741</v>
      </c>
      <c r="O36" s="576">
        <v>1.364945845881216</v>
      </c>
      <c r="P36" s="540">
        <v>3.3047404591299694</v>
      </c>
      <c r="Q36" s="576">
        <v>4.0957752630647564</v>
      </c>
      <c r="R36" s="576">
        <v>3.560670337430885</v>
      </c>
      <c r="S36" s="278"/>
      <c r="T36" s="279">
        <v>0.80261687898336265</v>
      </c>
      <c r="U36" s="279">
        <v>0.70803528347982825</v>
      </c>
      <c r="V36" s="279">
        <v>0.7168854821030054</v>
      </c>
      <c r="W36" s="279">
        <v>0.63756452094561655</v>
      </c>
      <c r="X36" s="279">
        <v>0.61165066344275854</v>
      </c>
      <c r="Y36" s="279">
        <v>0.51727767063887364</v>
      </c>
      <c r="Z36" s="279">
        <v>0.47566818605746269</v>
      </c>
      <c r="AA36" s="279">
        <v>0.53684519342010584</v>
      </c>
      <c r="AB36" s="279">
        <v>0.51438971323214533</v>
      </c>
      <c r="AC36" s="279">
        <v>0.550436221641046</v>
      </c>
      <c r="AD36" s="279">
        <v>0.80075693667765835</v>
      </c>
      <c r="AE36" s="279">
        <v>0.9971094797023895</v>
      </c>
      <c r="AF36" s="279">
        <v>1.0098503858937213</v>
      </c>
      <c r="AG36" s="279">
        <v>1.0629082087699813</v>
      </c>
      <c r="AH36" s="279">
        <v>1.1552063560657437</v>
      </c>
      <c r="AI36" s="279">
        <v>1.1397100299812641</v>
      </c>
      <c r="AJ36" s="279">
        <v>1.2825748768009471</v>
      </c>
      <c r="AK36" s="279">
        <v>1.4445862605716386</v>
      </c>
      <c r="AL36" s="279">
        <v>1.4726740799950513</v>
      </c>
      <c r="AM36" s="279">
        <v>1.8429614490355275</v>
      </c>
      <c r="AN36" s="279">
        <v>1.7926721039944162</v>
      </c>
      <c r="AO36" s="279">
        <v>1.7277799709831319</v>
      </c>
      <c r="AP36" s="279">
        <v>1.4924967232473985</v>
      </c>
      <c r="AQ36" s="279">
        <v>1.3772407549214523</v>
      </c>
      <c r="AR36" s="279">
        <v>0.8888592452747377</v>
      </c>
      <c r="AS36" s="279">
        <v>0.82499244090505774</v>
      </c>
      <c r="AT36" s="279">
        <v>0.61932476057565222</v>
      </c>
      <c r="AU36" s="279">
        <v>0.65312444681837922</v>
      </c>
      <c r="AV36" s="279">
        <v>0.59401398881247292</v>
      </c>
      <c r="AW36" s="540">
        <v>0.49987035864674956</v>
      </c>
      <c r="AX36" s="576">
        <v>0.4545213298197795</v>
      </c>
      <c r="AY36" s="576">
        <v>0.42133800893441664</v>
      </c>
      <c r="AZ36" s="540">
        <v>0.58848456311208874</v>
      </c>
      <c r="BA36" s="540">
        <v>1.3496071781656591</v>
      </c>
      <c r="BB36" s="540">
        <v>2.5736906238399011</v>
      </c>
      <c r="BC36" s="540">
        <v>2.941045949709526</v>
      </c>
      <c r="BD36" s="540">
        <v>3.0811309840015593</v>
      </c>
      <c r="BE36" s="540">
        <v>3.0765803345899068</v>
      </c>
      <c r="BF36" s="540">
        <v>3.9950919321720741</v>
      </c>
      <c r="BG36" s="576">
        <v>4.48788399033067</v>
      </c>
      <c r="BH36" s="576">
        <v>4.2405410389141824</v>
      </c>
      <c r="BI36" s="540">
        <v>4.0475811008681122</v>
      </c>
      <c r="BJ36" s="576">
        <v>3.6156527390207116</v>
      </c>
      <c r="BK36" s="540">
        <v>3.6474482261831498</v>
      </c>
      <c r="BL36" s="540">
        <v>3.5653622760424932</v>
      </c>
      <c r="BM36" s="540">
        <v>3.5962346904420297</v>
      </c>
      <c r="BN36" s="576">
        <v>3.4607845651053259</v>
      </c>
      <c r="BO36" s="576">
        <v>3.4155996719195176</v>
      </c>
      <c r="BP36" s="576">
        <v>3.1399998988222433</v>
      </c>
    </row>
    <row r="37" spans="1:68" s="7" customFormat="1" ht="16.5" customHeight="1">
      <c r="A37" s="98"/>
      <c r="B37" s="66" t="s">
        <v>286</v>
      </c>
      <c r="C37" s="66"/>
      <c r="D37" s="13"/>
      <c r="E37" s="279">
        <v>0.4111106544576118</v>
      </c>
      <c r="F37" s="279">
        <v>0.12184676305622309</v>
      </c>
      <c r="G37" s="279">
        <v>5.6288401844534861E-2</v>
      </c>
      <c r="H37" s="279">
        <v>6.6497996130629636E-2</v>
      </c>
      <c r="I37" s="279">
        <v>0.19041926749174051</v>
      </c>
      <c r="J37" s="279">
        <v>0.98734014267492509</v>
      </c>
      <c r="K37" s="279">
        <v>0.65117421664371478</v>
      </c>
      <c r="L37" s="279">
        <v>0.95556839884156575</v>
      </c>
      <c r="M37" s="279">
        <v>0.39917748950793858</v>
      </c>
      <c r="N37" s="576">
        <v>0.2233181501574778</v>
      </c>
      <c r="O37" s="576">
        <v>0.58150653285482101</v>
      </c>
      <c r="P37" s="540">
        <v>2.4815715871444723</v>
      </c>
      <c r="Q37" s="576">
        <v>3.4662882571243827</v>
      </c>
      <c r="R37" s="576">
        <v>3.3841370167924358</v>
      </c>
      <c r="S37" s="278"/>
      <c r="T37" s="279">
        <v>5.3825404053311279E-2</v>
      </c>
      <c r="U37" s="279">
        <v>5.6142665455018038E-2</v>
      </c>
      <c r="V37" s="279">
        <v>5.370637688782328E-2</v>
      </c>
      <c r="W37" s="279">
        <v>6.2381012825720346E-2</v>
      </c>
      <c r="X37" s="279">
        <v>5.961004359009521E-2</v>
      </c>
      <c r="Y37" s="279">
        <v>6.7816131450715161E-2</v>
      </c>
      <c r="Z37" s="279">
        <v>7.7153605930207717E-2</v>
      </c>
      <c r="AA37" s="279">
        <v>0.1103744256121081</v>
      </c>
      <c r="AB37" s="279">
        <v>0.12472805110729068</v>
      </c>
      <c r="AC37" s="279">
        <v>0.12477788278867892</v>
      </c>
      <c r="AD37" s="279">
        <v>0.35278809115743276</v>
      </c>
      <c r="AE37" s="279">
        <v>1.0007998945539578</v>
      </c>
      <c r="AF37" s="279">
        <v>1.0408783585808201</v>
      </c>
      <c r="AG37" s="279">
        <v>1.0410293833192215</v>
      </c>
      <c r="AH37" s="279">
        <v>0.87741967184515757</v>
      </c>
      <c r="AI37" s="279">
        <v>0.65576742149972178</v>
      </c>
      <c r="AJ37" s="279">
        <v>0.63646037828307178</v>
      </c>
      <c r="AK37" s="279">
        <v>0.6628256227676812</v>
      </c>
      <c r="AL37" s="279">
        <v>0.65172299760887509</v>
      </c>
      <c r="AM37" s="279">
        <v>1.3233718851892018</v>
      </c>
      <c r="AN37" s="279">
        <v>0.74817896394028449</v>
      </c>
      <c r="AO37" s="279">
        <v>0.82008429695566964</v>
      </c>
      <c r="AP37" s="279">
        <v>0.73879502598823765</v>
      </c>
      <c r="AQ37" s="279">
        <v>0.53669332798249303</v>
      </c>
      <c r="AR37" s="279">
        <v>0.3569379678251689</v>
      </c>
      <c r="AS37" s="279">
        <v>0.37646927327938662</v>
      </c>
      <c r="AT37" s="279">
        <v>0.36230223342842366</v>
      </c>
      <c r="AU37" s="279">
        <v>0.31143911238483729</v>
      </c>
      <c r="AV37" s="279">
        <v>0.26932068765517631</v>
      </c>
      <c r="AW37" s="540">
        <v>0.17942042258846591</v>
      </c>
      <c r="AX37" s="576">
        <v>0.11824685641870976</v>
      </c>
      <c r="AY37" s="576">
        <v>0.1593258083024886</v>
      </c>
      <c r="AZ37" s="540">
        <v>0.26871164262458569</v>
      </c>
      <c r="BA37" s="540">
        <v>0.34481221460472639</v>
      </c>
      <c r="BB37" s="540">
        <v>1.5551136796202676</v>
      </c>
      <c r="BC37" s="540">
        <v>1.9332434872834789</v>
      </c>
      <c r="BD37" s="540">
        <v>2.2379666147781618</v>
      </c>
      <c r="BE37" s="540">
        <v>2.6017288565980747</v>
      </c>
      <c r="BF37" s="540">
        <v>3.0519136203693384</v>
      </c>
      <c r="BG37" s="576">
        <v>3.4003249242296731</v>
      </c>
      <c r="BH37" s="576">
        <v>3.3095671363525527</v>
      </c>
      <c r="BI37" s="540">
        <v>3.562088068635985</v>
      </c>
      <c r="BJ37" s="576">
        <v>3.532113831777862</v>
      </c>
      <c r="BK37" s="540">
        <v>3.3695283970725916</v>
      </c>
      <c r="BL37" s="540">
        <v>3.3403343094895379</v>
      </c>
      <c r="BM37" s="540">
        <v>3.4976056651463612</v>
      </c>
      <c r="BN37" s="576">
        <v>3.3314886292397801</v>
      </c>
      <c r="BO37" s="576">
        <v>3.0647639996216389</v>
      </c>
      <c r="BP37" s="576">
        <v>2.6326855508502658</v>
      </c>
    </row>
    <row r="38" spans="1:68" s="7" customFormat="1" ht="16.5" customHeight="1">
      <c r="A38" s="98"/>
      <c r="B38" s="66" t="s">
        <v>287</v>
      </c>
      <c r="C38" s="66"/>
      <c r="D38" s="10"/>
      <c r="E38" s="279">
        <v>1.5212374545249161</v>
      </c>
      <c r="F38" s="279">
        <v>1.1848637839190592</v>
      </c>
      <c r="G38" s="279">
        <v>0.84061595569818115</v>
      </c>
      <c r="H38" s="279">
        <v>0.60569573376068708</v>
      </c>
      <c r="I38" s="279">
        <v>0.68889874139295082</v>
      </c>
      <c r="J38" s="279">
        <v>1.0758939664508416</v>
      </c>
      <c r="K38" s="279">
        <v>1.5488308410089942</v>
      </c>
      <c r="L38" s="279">
        <v>1.8830377897886517</v>
      </c>
      <c r="M38" s="279">
        <v>1.0673358501293484</v>
      </c>
      <c r="N38" s="576">
        <v>0.67926823575454176</v>
      </c>
      <c r="O38" s="576">
        <v>1.6168758717133951</v>
      </c>
      <c r="P38" s="540">
        <v>3.57859225234608</v>
      </c>
      <c r="Q38" s="576">
        <v>4.2911387342224643</v>
      </c>
      <c r="R38" s="576">
        <v>3.6389054615466749</v>
      </c>
      <c r="S38" s="278"/>
      <c r="T38" s="279">
        <v>0.87011420995293154</v>
      </c>
      <c r="U38" s="279">
        <v>0.77102022725914443</v>
      </c>
      <c r="V38" s="279">
        <v>0.78626236134290484</v>
      </c>
      <c r="W38" s="279">
        <v>0.69748104188532856</v>
      </c>
      <c r="X38" s="279">
        <v>0.67124543139834392</v>
      </c>
      <c r="Y38" s="279">
        <v>0.56453893498496077</v>
      </c>
      <c r="Z38" s="279">
        <v>0.52273487825154197</v>
      </c>
      <c r="AA38" s="279">
        <v>0.59378524455473392</v>
      </c>
      <c r="AB38" s="279">
        <v>0.59420863664281232</v>
      </c>
      <c r="AC38" s="279">
        <v>0.64569055118540886</v>
      </c>
      <c r="AD38" s="279">
        <v>0.89505134142764831</v>
      </c>
      <c r="AE38" s="279">
        <v>0.99786227628087998</v>
      </c>
      <c r="AF38" s="279">
        <v>1.0026007367179461</v>
      </c>
      <c r="AG38" s="279">
        <v>1.0729667206687536</v>
      </c>
      <c r="AH38" s="279">
        <v>1.25844725689977</v>
      </c>
      <c r="AI38" s="279">
        <v>1.3155203546030088</v>
      </c>
      <c r="AJ38" s="279">
        <v>1.508461942145048</v>
      </c>
      <c r="AK38" s="279">
        <v>1.6709872999632276</v>
      </c>
      <c r="AL38" s="279">
        <v>1.700539732177853</v>
      </c>
      <c r="AM38" s="279">
        <v>2.0123745088985205</v>
      </c>
      <c r="AN38" s="279">
        <v>1.9805195394975477</v>
      </c>
      <c r="AO38" s="279">
        <v>1.8797550827413381</v>
      </c>
      <c r="AP38" s="279">
        <v>1.6649802921929413</v>
      </c>
      <c r="AQ38" s="279">
        <v>1.5966048136504023</v>
      </c>
      <c r="AR38" s="279">
        <v>0.96022357300404937</v>
      </c>
      <c r="AS38" s="279">
        <v>0.98482259179158849</v>
      </c>
      <c r="AT38" s="279">
        <v>0.75102956504597607</v>
      </c>
      <c r="AU38" s="279">
        <v>0.83484079783833953</v>
      </c>
      <c r="AV38" s="279">
        <v>0.75763064429224358</v>
      </c>
      <c r="AW38" s="540">
        <v>0.58657359207291515</v>
      </c>
      <c r="AX38" s="576">
        <v>0.60284272905097003</v>
      </c>
      <c r="AY38" s="576">
        <v>0.50737038142425817</v>
      </c>
      <c r="AZ38" s="540">
        <v>0.72487537732042351</v>
      </c>
      <c r="BA38" s="540">
        <v>1.7008507859944038</v>
      </c>
      <c r="BB38" s="540">
        <v>2.8169530874217101</v>
      </c>
      <c r="BC38" s="540">
        <v>3.2485891394550417</v>
      </c>
      <c r="BD38" s="540">
        <v>3.3862517638867238</v>
      </c>
      <c r="BE38" s="540">
        <v>3.2440828602471585</v>
      </c>
      <c r="BF38" s="540">
        <v>4.2931819454119395</v>
      </c>
      <c r="BG38" s="576">
        <v>4.7734892717373825</v>
      </c>
      <c r="BH38" s="576">
        <v>4.4509735694938435</v>
      </c>
      <c r="BI38" s="540">
        <v>4.2083320295344855</v>
      </c>
      <c r="BJ38" s="576">
        <v>3.6623841858433472</v>
      </c>
      <c r="BK38" s="540">
        <v>3.7519009685632128</v>
      </c>
      <c r="BL38" s="540">
        <v>3.6446430172310835</v>
      </c>
      <c r="BM38" s="540">
        <v>3.6492038698919664</v>
      </c>
      <c r="BN38" s="576">
        <v>3.5309858135294374</v>
      </c>
      <c r="BO38" s="576">
        <v>3.5750612720185373</v>
      </c>
      <c r="BP38" s="576">
        <v>3.3901601210314434</v>
      </c>
    </row>
    <row r="39" spans="1:68" ht="16.5" customHeight="1">
      <c r="B39" s="66" t="s">
        <v>288</v>
      </c>
      <c r="C39" s="66"/>
      <c r="D39" s="10"/>
      <c r="E39" s="279">
        <v>0</v>
      </c>
      <c r="F39" s="279">
        <v>0</v>
      </c>
      <c r="G39" s="279">
        <v>0</v>
      </c>
      <c r="H39" s="279">
        <v>0</v>
      </c>
      <c r="I39" s="279">
        <v>0</v>
      </c>
      <c r="J39" s="279">
        <v>0</v>
      </c>
      <c r="K39" s="279">
        <v>0</v>
      </c>
      <c r="L39" s="279">
        <v>0</v>
      </c>
      <c r="M39" s="279">
        <v>0</v>
      </c>
      <c r="N39" s="576">
        <v>0</v>
      </c>
      <c r="O39" s="576">
        <v>0</v>
      </c>
      <c r="P39" s="576">
        <v>0</v>
      </c>
      <c r="Q39" s="576">
        <v>0</v>
      </c>
      <c r="R39" s="576">
        <v>0</v>
      </c>
      <c r="S39" s="278"/>
      <c r="T39" s="279">
        <v>0</v>
      </c>
      <c r="U39" s="279">
        <v>0</v>
      </c>
      <c r="V39" s="279">
        <v>0</v>
      </c>
      <c r="W39" s="279">
        <v>0</v>
      </c>
      <c r="X39" s="279">
        <v>0</v>
      </c>
      <c r="Y39" s="279">
        <v>0</v>
      </c>
      <c r="Z39" s="279">
        <v>0</v>
      </c>
      <c r="AA39" s="279">
        <v>0</v>
      </c>
      <c r="AB39" s="279">
        <v>0</v>
      </c>
      <c r="AC39" s="279">
        <v>0</v>
      </c>
      <c r="AD39" s="279">
        <v>0</v>
      </c>
      <c r="AE39" s="279">
        <v>0</v>
      </c>
      <c r="AF39" s="279">
        <v>0</v>
      </c>
      <c r="AG39" s="279">
        <v>0</v>
      </c>
      <c r="AH39" s="279">
        <v>0</v>
      </c>
      <c r="AI39" s="279">
        <v>0</v>
      </c>
      <c r="AJ39" s="279">
        <v>0</v>
      </c>
      <c r="AK39" s="279">
        <v>0</v>
      </c>
      <c r="AL39" s="279">
        <v>0</v>
      </c>
      <c r="AM39" s="279">
        <v>0</v>
      </c>
      <c r="AN39" s="279">
        <v>0</v>
      </c>
      <c r="AO39" s="279">
        <v>0</v>
      </c>
      <c r="AP39" s="279">
        <v>0</v>
      </c>
      <c r="AQ39" s="279">
        <v>0</v>
      </c>
      <c r="AR39" s="279">
        <v>0</v>
      </c>
      <c r="AS39" s="279">
        <v>0</v>
      </c>
      <c r="AT39" s="279">
        <v>0</v>
      </c>
      <c r="AU39" s="279">
        <v>0</v>
      </c>
      <c r="AV39" s="279">
        <v>0</v>
      </c>
      <c r="AW39" s="279">
        <v>0</v>
      </c>
      <c r="AX39" s="576">
        <v>0</v>
      </c>
      <c r="AY39" s="576">
        <v>0</v>
      </c>
      <c r="AZ39" s="576">
        <v>0</v>
      </c>
      <c r="BA39" s="576">
        <v>0</v>
      </c>
      <c r="BB39" s="576">
        <v>0</v>
      </c>
      <c r="BC39" s="576">
        <v>0</v>
      </c>
      <c r="BD39" s="576">
        <v>0</v>
      </c>
      <c r="BE39" s="576">
        <v>0</v>
      </c>
      <c r="BF39" s="576">
        <v>0</v>
      </c>
      <c r="BG39" s="576">
        <v>0</v>
      </c>
      <c r="BH39" s="576">
        <v>0</v>
      </c>
      <c r="BI39" s="576">
        <v>0</v>
      </c>
      <c r="BJ39" s="576">
        <v>0</v>
      </c>
      <c r="BK39" s="576">
        <v>0</v>
      </c>
      <c r="BL39" s="576">
        <v>0</v>
      </c>
      <c r="BM39" s="576">
        <v>0</v>
      </c>
      <c r="BN39" s="576">
        <v>0</v>
      </c>
      <c r="BO39" s="576">
        <v>0</v>
      </c>
      <c r="BP39" s="576">
        <v>0</v>
      </c>
    </row>
    <row r="40" spans="1:68" ht="16.5" customHeight="1" thickBot="1">
      <c r="B40" s="195" t="s">
        <v>289</v>
      </c>
      <c r="C40" s="195"/>
      <c r="D40" s="196"/>
      <c r="E40" s="283">
        <v>0</v>
      </c>
      <c r="F40" s="283">
        <v>0</v>
      </c>
      <c r="G40" s="283">
        <v>0</v>
      </c>
      <c r="H40" s="283">
        <v>0</v>
      </c>
      <c r="I40" s="283">
        <v>0</v>
      </c>
      <c r="J40" s="283">
        <v>0</v>
      </c>
      <c r="K40" s="283">
        <v>0</v>
      </c>
      <c r="L40" s="283">
        <v>0</v>
      </c>
      <c r="M40" s="283">
        <v>0</v>
      </c>
      <c r="N40" s="579">
        <v>0</v>
      </c>
      <c r="O40" s="579">
        <v>0</v>
      </c>
      <c r="P40" s="579">
        <v>0</v>
      </c>
      <c r="Q40" s="579">
        <v>0</v>
      </c>
      <c r="R40" s="579">
        <v>0</v>
      </c>
      <c r="S40" s="284"/>
      <c r="T40" s="283">
        <v>0</v>
      </c>
      <c r="U40" s="283">
        <v>0</v>
      </c>
      <c r="V40" s="283">
        <v>0</v>
      </c>
      <c r="W40" s="283">
        <v>0</v>
      </c>
      <c r="X40" s="283">
        <v>0</v>
      </c>
      <c r="Y40" s="283">
        <v>0</v>
      </c>
      <c r="Z40" s="283">
        <v>0</v>
      </c>
      <c r="AA40" s="283">
        <v>0</v>
      </c>
      <c r="AB40" s="283">
        <v>0</v>
      </c>
      <c r="AC40" s="283">
        <v>0</v>
      </c>
      <c r="AD40" s="283">
        <v>0</v>
      </c>
      <c r="AE40" s="283">
        <v>0</v>
      </c>
      <c r="AF40" s="283">
        <v>0</v>
      </c>
      <c r="AG40" s="283">
        <v>0</v>
      </c>
      <c r="AH40" s="283">
        <v>0</v>
      </c>
      <c r="AI40" s="283">
        <v>0</v>
      </c>
      <c r="AJ40" s="283">
        <v>0</v>
      </c>
      <c r="AK40" s="283">
        <v>0</v>
      </c>
      <c r="AL40" s="283">
        <v>0</v>
      </c>
      <c r="AM40" s="283">
        <v>0</v>
      </c>
      <c r="AN40" s="283">
        <v>0</v>
      </c>
      <c r="AO40" s="283">
        <v>0</v>
      </c>
      <c r="AP40" s="283">
        <v>0</v>
      </c>
      <c r="AQ40" s="283">
        <v>0</v>
      </c>
      <c r="AR40" s="283">
        <v>0</v>
      </c>
      <c r="AS40" s="283">
        <v>0</v>
      </c>
      <c r="AT40" s="283">
        <v>0</v>
      </c>
      <c r="AU40" s="283">
        <v>0</v>
      </c>
      <c r="AV40" s="283">
        <v>0</v>
      </c>
      <c r="AW40" s="283">
        <v>0</v>
      </c>
      <c r="AX40" s="579">
        <v>0</v>
      </c>
      <c r="AY40" s="579">
        <v>0</v>
      </c>
      <c r="AZ40" s="579">
        <v>0</v>
      </c>
      <c r="BA40" s="579">
        <v>0</v>
      </c>
      <c r="BB40" s="579">
        <v>0</v>
      </c>
      <c r="BC40" s="579">
        <v>0</v>
      </c>
      <c r="BD40" s="579">
        <v>0</v>
      </c>
      <c r="BE40" s="579">
        <v>0</v>
      </c>
      <c r="BF40" s="579">
        <v>0</v>
      </c>
      <c r="BG40" s="579">
        <v>0</v>
      </c>
      <c r="BH40" s="579">
        <v>0</v>
      </c>
      <c r="BI40" s="579">
        <v>0</v>
      </c>
      <c r="BJ40" s="579">
        <v>0</v>
      </c>
      <c r="BK40" s="579">
        <v>0</v>
      </c>
      <c r="BL40" s="579">
        <v>0</v>
      </c>
      <c r="BM40" s="579">
        <v>0</v>
      </c>
      <c r="BN40" s="579">
        <v>0</v>
      </c>
      <c r="BO40" s="579">
        <v>6.8484476501460681E-2</v>
      </c>
      <c r="BP40" s="579">
        <v>0.25075897458648377</v>
      </c>
    </row>
    <row r="41" spans="1:68" ht="16.5" customHeight="1" thickBot="1">
      <c r="B41" s="402" t="s">
        <v>293</v>
      </c>
      <c r="C41" s="195"/>
      <c r="D41" s="196"/>
      <c r="E41" s="283">
        <v>3.4672596672313007</v>
      </c>
      <c r="F41" s="283">
        <v>3.0311488999486866</v>
      </c>
      <c r="G41" s="283">
        <v>2.8709281506528002</v>
      </c>
      <c r="H41" s="283">
        <v>2.7193531128910884</v>
      </c>
      <c r="I41" s="283">
        <v>2.6039799551995815</v>
      </c>
      <c r="J41" s="283">
        <v>2.5355534080135893</v>
      </c>
      <c r="K41" s="283">
        <v>2.6285199600570093</v>
      </c>
      <c r="L41" s="283">
        <v>2.7178570940427935</v>
      </c>
      <c r="M41" s="283">
        <v>2.67961654387826</v>
      </c>
      <c r="N41" s="283">
        <v>2.957051815535503</v>
      </c>
      <c r="O41" s="283">
        <v>3.2903827470762579</v>
      </c>
      <c r="P41" s="283">
        <v>3.2752913532121211</v>
      </c>
      <c r="Q41" s="283">
        <v>3.1469745805286817</v>
      </c>
      <c r="R41" s="283">
        <v>3.0306958241254636</v>
      </c>
      <c r="S41" s="284"/>
      <c r="T41" s="283">
        <v>2.9095227601347782</v>
      </c>
      <c r="U41" s="283">
        <v>2.8738026040286453</v>
      </c>
      <c r="V41" s="283">
        <v>2.8506781204504352</v>
      </c>
      <c r="W41" s="283">
        <v>2.771009360600075</v>
      </c>
      <c r="X41" s="283">
        <v>2.7656816760089331</v>
      </c>
      <c r="Y41" s="283">
        <v>2.7047918204631065</v>
      </c>
      <c r="Z41" s="283">
        <v>2.6504507876124554</v>
      </c>
      <c r="AA41" s="283">
        <v>2.6211379266875525</v>
      </c>
      <c r="AB41" s="283">
        <v>2.6576222797221796</v>
      </c>
      <c r="AC41" s="283">
        <v>2.6412268250724962</v>
      </c>
      <c r="AD41" s="283">
        <v>2.505797467047211</v>
      </c>
      <c r="AE41" s="283">
        <v>2.4570180949607137</v>
      </c>
      <c r="AF41" s="283">
        <v>2.5608591631015658</v>
      </c>
      <c r="AG41" s="283">
        <v>2.5704578418796284</v>
      </c>
      <c r="AH41" s="283">
        <v>2.5488519680497106</v>
      </c>
      <c r="AI41" s="283">
        <v>2.5720816090558429</v>
      </c>
      <c r="AJ41" s="283">
        <v>2.6233212903019929</v>
      </c>
      <c r="AK41" s="283">
        <v>2.6356750592818869</v>
      </c>
      <c r="AL41" s="283">
        <v>2.7067674982394356</v>
      </c>
      <c r="AM41" s="283">
        <v>2.6367466952777541</v>
      </c>
      <c r="AN41" s="283">
        <v>2.7666212395883569</v>
      </c>
      <c r="AO41" s="283">
        <v>2.7644335227603158</v>
      </c>
      <c r="AP41" s="283">
        <v>2.7116579689502185</v>
      </c>
      <c r="AQ41" s="283">
        <v>2.7444683820592228</v>
      </c>
      <c r="AR41" s="283">
        <v>2.7330249258169061</v>
      </c>
      <c r="AS41" s="283">
        <v>2.642290705409386</v>
      </c>
      <c r="AT41" s="283">
        <v>2.6194860151289636</v>
      </c>
      <c r="AU41" s="283">
        <v>2.7893598844559855</v>
      </c>
      <c r="AV41" s="283">
        <v>2.8980351532054196</v>
      </c>
      <c r="AW41" s="283">
        <v>2.9613920600492412</v>
      </c>
      <c r="AX41" s="283">
        <v>3.1654162434391284</v>
      </c>
      <c r="AY41" s="283">
        <v>3.0888406934663899</v>
      </c>
      <c r="AZ41" s="283">
        <v>3.1558754779282223</v>
      </c>
      <c r="BA41" s="283">
        <v>3.3764439023275399</v>
      </c>
      <c r="BB41" s="283">
        <v>3.5130088926006264</v>
      </c>
      <c r="BC41" s="283">
        <v>3.4078613593573071</v>
      </c>
      <c r="BD41" s="283">
        <v>3.2026302587683984</v>
      </c>
      <c r="BE41" s="283">
        <v>3.2323078623712567</v>
      </c>
      <c r="BF41" s="283">
        <v>3.2599922599271198</v>
      </c>
      <c r="BG41" s="283">
        <v>3.2644012958305644</v>
      </c>
      <c r="BH41" s="283">
        <v>3.2133030281170489</v>
      </c>
      <c r="BI41" s="283">
        <v>3.071482373282393</v>
      </c>
      <c r="BJ41" s="283">
        <v>3.0475029204391535</v>
      </c>
      <c r="BK41" s="283">
        <v>3.0454187466401925</v>
      </c>
      <c r="BL41" s="283">
        <v>3.0178449160992149</v>
      </c>
      <c r="BM41" s="283">
        <v>2.9996024558088736</v>
      </c>
      <c r="BN41" s="283">
        <v>3.0595193445876698</v>
      </c>
      <c r="BO41" s="283">
        <v>3.1426821134697214</v>
      </c>
      <c r="BP41" s="283">
        <v>3.1265911289990544</v>
      </c>
    </row>
    <row r="42" spans="1:68" ht="16.5" customHeight="1">
      <c r="B42" s="70"/>
      <c r="C42" s="70"/>
      <c r="E42" s="362"/>
      <c r="F42" s="362"/>
      <c r="G42" s="362"/>
      <c r="H42" s="362"/>
      <c r="I42" s="362"/>
      <c r="J42" s="362"/>
      <c r="K42" s="362"/>
      <c r="L42" s="362"/>
      <c r="M42" s="362"/>
      <c r="N42" s="362"/>
      <c r="O42" s="362"/>
      <c r="P42" s="362"/>
      <c r="Q42" s="362"/>
      <c r="R42" s="362"/>
      <c r="T42" s="362"/>
      <c r="U42" s="362"/>
      <c r="V42" s="362"/>
      <c r="W42" s="362"/>
      <c r="X42" s="362"/>
      <c r="Y42" s="362"/>
      <c r="Z42" s="362"/>
      <c r="AA42" s="362"/>
      <c r="AB42" s="362"/>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362"/>
      <c r="BE42" s="362"/>
      <c r="BF42" s="362"/>
      <c r="BG42" s="362"/>
      <c r="BH42" s="362"/>
      <c r="BI42" s="362"/>
      <c r="BJ42" s="362"/>
      <c r="BK42" s="362"/>
      <c r="BL42" s="362"/>
      <c r="BM42" s="362"/>
      <c r="BN42" s="362"/>
      <c r="BO42" s="362"/>
      <c r="BP42" s="362"/>
    </row>
    <row r="43" spans="1:68" ht="16.5" customHeight="1">
      <c r="B43" s="71"/>
      <c r="C43" s="71"/>
    </row>
    <row r="44" spans="1:68" ht="16.5" customHeight="1">
      <c r="B44" s="71"/>
      <c r="C44" s="71"/>
      <c r="D44" s="1"/>
    </row>
    <row r="45" spans="1:68" ht="16.5" customHeight="1">
      <c r="B45" s="71"/>
      <c r="C45" s="71"/>
      <c r="D45" s="1"/>
    </row>
    <row r="46" spans="1:68" ht="16.5" customHeight="1">
      <c r="B46" s="71"/>
      <c r="C46" s="71"/>
    </row>
    <row r="47" spans="1:68" ht="16.5" customHeight="1">
      <c r="B47" s="71"/>
      <c r="C47" s="71"/>
      <c r="E47" s="44"/>
      <c r="F47" s="44"/>
      <c r="G47" s="44"/>
      <c r="H47" s="44"/>
      <c r="I47" s="44"/>
      <c r="J47" s="44"/>
      <c r="K47" s="44"/>
      <c r="L47" s="44"/>
      <c r="M47" s="44"/>
      <c r="N47" s="44"/>
      <c r="O47" s="44"/>
      <c r="P47" s="44"/>
      <c r="Q47" s="44"/>
      <c r="R47" s="44"/>
      <c r="T47" s="44"/>
      <c r="U47" s="44"/>
      <c r="V47" s="44"/>
      <c r="W47" s="44"/>
    </row>
    <row r="48" spans="1:68" ht="16.5" customHeight="1">
      <c r="B48" s="71"/>
      <c r="C48" s="71"/>
    </row>
    <row r="49" spans="2:3" ht="16.5" customHeight="1">
      <c r="B49" s="71"/>
      <c r="C49" s="71"/>
    </row>
    <row r="50" spans="2:3" ht="16.5" customHeight="1">
      <c r="B50" s="71"/>
      <c r="C50" s="71"/>
    </row>
    <row r="51" spans="2:3" ht="16.5" customHeight="1"/>
    <row r="52" spans="2:3" ht="16.5" customHeight="1"/>
    <row r="53" spans="2:3" ht="16.5" customHeight="1"/>
    <row r="54" spans="2:3" ht="16.5" customHeight="1"/>
    <row r="55" spans="2:3" ht="16.5" customHeight="1"/>
    <row r="56" spans="2:3" ht="16.5" customHeight="1"/>
    <row r="57" spans="2:3" ht="16.5" customHeight="1"/>
    <row r="58" spans="2:3" ht="16.5" customHeight="1"/>
    <row r="59" spans="2:3" ht="16.5" customHeight="1"/>
    <row r="60" spans="2:3" ht="16.5" customHeight="1"/>
    <row r="61" spans="2:3" ht="16.5" customHeight="1"/>
    <row r="62" spans="2:3" ht="16.5" customHeight="1"/>
    <row r="63" spans="2:3" ht="16.5" customHeight="1"/>
    <row r="64" spans="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1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7" t="s">
        <v>108</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403" t="s">
        <v>1020</v>
      </c>
      <c r="C3" s="403"/>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1047</v>
      </c>
      <c r="R3" s="29" t="s">
        <v>1124</v>
      </c>
      <c r="S3" s="10"/>
      <c r="T3" s="9" t="s">
        <v>1</v>
      </c>
      <c r="U3" s="9" t="s">
        <v>2</v>
      </c>
      <c r="V3" s="9" t="s">
        <v>3</v>
      </c>
      <c r="W3" s="9" t="s">
        <v>4</v>
      </c>
      <c r="X3" s="9" t="s">
        <v>5</v>
      </c>
      <c r="Y3" s="9" t="s">
        <v>6</v>
      </c>
      <c r="Z3" s="9" t="s">
        <v>22</v>
      </c>
      <c r="AA3" s="9" t="s">
        <v>79</v>
      </c>
      <c r="AB3" s="9" t="s">
        <v>80</v>
      </c>
      <c r="AC3" s="9" t="s">
        <v>579</v>
      </c>
      <c r="AD3" s="9" t="s">
        <v>643</v>
      </c>
      <c r="AE3" s="9" t="s">
        <v>779</v>
      </c>
      <c r="AF3" s="9" t="s">
        <v>783</v>
      </c>
      <c r="AG3" s="9" t="s">
        <v>815</v>
      </c>
      <c r="AH3" s="9" t="s">
        <v>824</v>
      </c>
      <c r="AI3" s="9" t="s">
        <v>830</v>
      </c>
      <c r="AJ3" s="9" t="s">
        <v>831</v>
      </c>
      <c r="AK3" s="9" t="s">
        <v>834</v>
      </c>
      <c r="AL3" s="9" t="s">
        <v>836</v>
      </c>
      <c r="AM3" s="9" t="s">
        <v>837</v>
      </c>
      <c r="AN3" s="9" t="s">
        <v>839</v>
      </c>
      <c r="AO3" s="9" t="s">
        <v>870</v>
      </c>
      <c r="AP3" s="9" t="s">
        <v>901</v>
      </c>
      <c r="AQ3" s="9" t="s">
        <v>917</v>
      </c>
      <c r="AR3" s="9" t="s">
        <v>928</v>
      </c>
      <c r="AS3" s="9" t="s">
        <v>931</v>
      </c>
      <c r="AT3" s="9" t="s">
        <v>934</v>
      </c>
      <c r="AU3" s="9" t="s">
        <v>936</v>
      </c>
      <c r="AV3" s="9" t="s">
        <v>939</v>
      </c>
      <c r="AW3" s="9" t="s">
        <v>941</v>
      </c>
      <c r="AX3" s="9" t="s">
        <v>944</v>
      </c>
      <c r="AY3" s="9" t="s">
        <v>950</v>
      </c>
      <c r="AZ3" s="9" t="s">
        <v>952</v>
      </c>
      <c r="BA3" s="9" t="s">
        <v>976</v>
      </c>
      <c r="BB3" s="9" t="s">
        <v>978</v>
      </c>
      <c r="BC3" s="9" t="s">
        <v>984</v>
      </c>
      <c r="BD3" s="9" t="s">
        <v>990</v>
      </c>
      <c r="BE3" s="9" t="s">
        <v>991</v>
      </c>
      <c r="BF3" s="9" t="s">
        <v>992</v>
      </c>
      <c r="BG3" s="9" t="s">
        <v>999</v>
      </c>
      <c r="BH3" s="9" t="s">
        <v>1023</v>
      </c>
      <c r="BI3" s="9" t="s">
        <v>1024</v>
      </c>
      <c r="BJ3" s="9" t="s">
        <v>1046</v>
      </c>
      <c r="BK3" s="9" t="s">
        <v>1068</v>
      </c>
      <c r="BL3" s="9" t="s">
        <v>1087</v>
      </c>
      <c r="BM3" s="9" t="s">
        <v>1104</v>
      </c>
      <c r="BN3" s="9" t="s">
        <v>1123</v>
      </c>
      <c r="BO3" s="29" t="s">
        <v>1161</v>
      </c>
      <c r="BP3" s="29" t="s">
        <v>1171</v>
      </c>
    </row>
    <row r="4" spans="1:68" s="77" customFormat="1" ht="16.5" customHeight="1">
      <c r="A4" s="101" t="s">
        <v>819</v>
      </c>
      <c r="B4" s="347" t="s">
        <v>375</v>
      </c>
      <c r="C4" s="347"/>
      <c r="D4" s="351"/>
      <c r="E4" s="352">
        <v>7736.1100000000006</v>
      </c>
      <c r="F4" s="352">
        <v>8811.9589999999989</v>
      </c>
      <c r="G4" s="352">
        <v>10210.257000000001</v>
      </c>
      <c r="H4" s="352">
        <v>10790.802</v>
      </c>
      <c r="I4" s="352">
        <v>11929.187014794999</v>
      </c>
      <c r="J4" s="352">
        <v>13496.1</v>
      </c>
      <c r="K4" s="352">
        <v>13998.014000000001</v>
      </c>
      <c r="L4" s="352">
        <v>13836.922017686</v>
      </c>
      <c r="M4" s="352">
        <v>14823.706439074998</v>
      </c>
      <c r="N4" s="352">
        <v>15470.584228397998</v>
      </c>
      <c r="O4" s="352">
        <v>17229.175532550998</v>
      </c>
      <c r="P4" s="352">
        <v>17505.321346912002</v>
      </c>
      <c r="Q4" s="352">
        <v>18454.362297706</v>
      </c>
      <c r="R4" s="352">
        <v>19043.127828070999</v>
      </c>
      <c r="S4" s="352"/>
      <c r="T4" s="352">
        <v>9676.4660000000003</v>
      </c>
      <c r="U4" s="352">
        <v>10020.857</v>
      </c>
      <c r="V4" s="352">
        <v>10210.257000000001</v>
      </c>
      <c r="W4" s="352">
        <v>10421.396000000001</v>
      </c>
      <c r="X4" s="352">
        <v>10444.303</v>
      </c>
      <c r="Y4" s="352">
        <v>10790.802</v>
      </c>
      <c r="Z4" s="352">
        <v>11021.102000000001</v>
      </c>
      <c r="AA4" s="352">
        <v>11092.213</v>
      </c>
      <c r="AB4" s="352">
        <v>11311.996000000001</v>
      </c>
      <c r="AC4" s="352">
        <v>11929.187014794999</v>
      </c>
      <c r="AD4" s="352">
        <v>12510.225999999999</v>
      </c>
      <c r="AE4" s="352">
        <v>12684.580000000002</v>
      </c>
      <c r="AF4" s="352">
        <v>13139.9</v>
      </c>
      <c r="AG4" s="352">
        <v>13496.1</v>
      </c>
      <c r="AH4" s="352">
        <v>13952.3</v>
      </c>
      <c r="AI4" s="352">
        <v>14064.9</v>
      </c>
      <c r="AJ4" s="352">
        <v>14161.356</v>
      </c>
      <c r="AK4" s="352">
        <v>14157.522000000003</v>
      </c>
      <c r="AL4" s="352">
        <v>13998.014000000001</v>
      </c>
      <c r="AM4" s="352">
        <v>13563.669578122999</v>
      </c>
      <c r="AN4" s="352">
        <v>13555.545126813999</v>
      </c>
      <c r="AO4" s="352">
        <v>13600.634477625001</v>
      </c>
      <c r="AP4" s="352">
        <v>13836.922017686</v>
      </c>
      <c r="AQ4" s="352">
        <v>13801.599157901999</v>
      </c>
      <c r="AR4" s="352">
        <v>14240.607818519002</v>
      </c>
      <c r="AS4" s="352">
        <v>14605.433235725</v>
      </c>
      <c r="AT4" s="352">
        <v>14823.706439074998</v>
      </c>
      <c r="AU4" s="352">
        <v>14721.733578088</v>
      </c>
      <c r="AV4" s="352">
        <v>14584.979126733</v>
      </c>
      <c r="AW4" s="542">
        <v>14894.883233666002</v>
      </c>
      <c r="AX4" s="542">
        <v>15470.584228397998</v>
      </c>
      <c r="AY4" s="542">
        <v>15710.325463990001</v>
      </c>
      <c r="AZ4" s="542">
        <v>16219.695945972</v>
      </c>
      <c r="BA4" s="542">
        <v>16944.378861892001</v>
      </c>
      <c r="BB4" s="542">
        <v>17229.175532550998</v>
      </c>
      <c r="BC4" s="542">
        <v>17151.124416097002</v>
      </c>
      <c r="BD4" s="542">
        <v>17302.405721982002</v>
      </c>
      <c r="BE4" s="542">
        <v>17429.155238363001</v>
      </c>
      <c r="BF4" s="542">
        <v>17505.321346912002</v>
      </c>
      <c r="BG4" s="542">
        <v>17355.530999999999</v>
      </c>
      <c r="BH4" s="542">
        <v>17554.354739955998</v>
      </c>
      <c r="BI4" s="542">
        <v>17941.930440370001</v>
      </c>
      <c r="BJ4" s="542">
        <v>18454.362297706</v>
      </c>
      <c r="BK4" s="542">
        <v>18752.844836672</v>
      </c>
      <c r="BL4" s="542">
        <v>19136.588102386002</v>
      </c>
      <c r="BM4" s="542">
        <v>19117.362116698001</v>
      </c>
      <c r="BN4" s="542">
        <v>19043.127828070999</v>
      </c>
      <c r="BO4" s="542">
        <v>19296.575891452998</v>
      </c>
      <c r="BP4" s="542">
        <v>20216.791183283</v>
      </c>
    </row>
    <row r="5" spans="1:68" s="59" customFormat="1" ht="16.5" customHeight="1">
      <c r="A5" s="413" t="s">
        <v>83</v>
      </c>
      <c r="B5" s="14"/>
      <c r="C5" s="82" t="s">
        <v>192</v>
      </c>
      <c r="E5" s="153">
        <v>7563.2309999999998</v>
      </c>
      <c r="F5" s="153">
        <v>8580.0820000000003</v>
      </c>
      <c r="G5" s="153">
        <v>9996.4850000000006</v>
      </c>
      <c r="H5" s="153">
        <v>10539.736999999999</v>
      </c>
      <c r="I5" s="153">
        <v>11630.756519891</v>
      </c>
      <c r="J5" s="153">
        <v>13168.3</v>
      </c>
      <c r="K5" s="153">
        <v>13729.929</v>
      </c>
      <c r="L5" s="153">
        <v>13565.072277959</v>
      </c>
      <c r="M5" s="153">
        <v>14493.385035684001</v>
      </c>
      <c r="N5" s="153">
        <v>15184.684190358999</v>
      </c>
      <c r="O5" s="153">
        <v>16926.194336419001</v>
      </c>
      <c r="P5" s="153">
        <v>17068.576319690001</v>
      </c>
      <c r="Q5" s="153">
        <v>17940.402482635</v>
      </c>
      <c r="R5" s="153">
        <v>18417.057807836001</v>
      </c>
      <c r="S5" s="153"/>
      <c r="T5" s="153">
        <v>9451.5450000000001</v>
      </c>
      <c r="U5" s="153">
        <v>9791.5740000000005</v>
      </c>
      <c r="V5" s="153">
        <v>9996.4850000000006</v>
      </c>
      <c r="W5" s="153">
        <v>10166.623</v>
      </c>
      <c r="X5" s="153">
        <v>10197.378000000001</v>
      </c>
      <c r="Y5" s="153">
        <v>10539.736999999999</v>
      </c>
      <c r="Z5" s="153">
        <v>10776.577000000001</v>
      </c>
      <c r="AA5" s="153">
        <v>10850.725999999999</v>
      </c>
      <c r="AB5" s="153">
        <v>11016.358</v>
      </c>
      <c r="AC5" s="153">
        <v>11630.756519891</v>
      </c>
      <c r="AD5" s="153">
        <v>12231.011</v>
      </c>
      <c r="AE5" s="153">
        <v>12440.871000000001</v>
      </c>
      <c r="AF5" s="153">
        <v>12777.9</v>
      </c>
      <c r="AG5" s="153">
        <v>13168.3</v>
      </c>
      <c r="AH5" s="153">
        <v>13625</v>
      </c>
      <c r="AI5" s="153">
        <v>13747.9</v>
      </c>
      <c r="AJ5" s="153">
        <v>13825.172</v>
      </c>
      <c r="AK5" s="153">
        <v>13850.448</v>
      </c>
      <c r="AL5" s="153">
        <v>13729.929</v>
      </c>
      <c r="AM5" s="153">
        <v>13302.634862677</v>
      </c>
      <c r="AN5" s="153">
        <v>13269.356474587001</v>
      </c>
      <c r="AO5" s="153">
        <v>13316.961428052999</v>
      </c>
      <c r="AP5" s="153">
        <v>13565.072277959</v>
      </c>
      <c r="AQ5" s="153">
        <v>13503.707245119</v>
      </c>
      <c r="AR5" s="153">
        <v>13876.723954064</v>
      </c>
      <c r="AS5" s="153">
        <v>14247.385133726002</v>
      </c>
      <c r="AT5" s="153">
        <v>14493.385035684001</v>
      </c>
      <c r="AU5" s="153">
        <v>14405.933693729001</v>
      </c>
      <c r="AV5" s="153">
        <v>14206.173941231998</v>
      </c>
      <c r="AW5" s="153">
        <v>14547.567227320998</v>
      </c>
      <c r="AX5" s="153">
        <v>15184.684190358999</v>
      </c>
      <c r="AY5" s="153">
        <v>15433.843178635001</v>
      </c>
      <c r="AZ5" s="153">
        <v>15926.187980925</v>
      </c>
      <c r="BA5" s="153">
        <v>16646.032045362001</v>
      </c>
      <c r="BB5" s="153">
        <v>16926.194336419001</v>
      </c>
      <c r="BC5" s="153">
        <v>16791.812812294</v>
      </c>
      <c r="BD5" s="153">
        <v>16856.566674284</v>
      </c>
      <c r="BE5" s="153">
        <v>16935.617676294001</v>
      </c>
      <c r="BF5" s="153">
        <v>17068.576319690001</v>
      </c>
      <c r="BG5" s="153">
        <v>16892.550999999999</v>
      </c>
      <c r="BH5" s="153">
        <v>17033.356580202999</v>
      </c>
      <c r="BI5" s="153">
        <v>17422.445332732001</v>
      </c>
      <c r="BJ5" s="153">
        <v>17940.402482635</v>
      </c>
      <c r="BK5" s="153">
        <v>18204.506127356999</v>
      </c>
      <c r="BL5" s="153">
        <v>18553.316009822</v>
      </c>
      <c r="BM5" s="153">
        <v>18512.905212422</v>
      </c>
      <c r="BN5" s="153">
        <v>18417.057807836001</v>
      </c>
      <c r="BO5" s="153">
        <v>18694.77008867</v>
      </c>
      <c r="BP5" s="153">
        <v>19599.259833903001</v>
      </c>
    </row>
    <row r="6" spans="1:68" s="74" customFormat="1" ht="16.5" customHeight="1">
      <c r="A6" s="103" t="s">
        <v>97</v>
      </c>
      <c r="B6" s="14"/>
      <c r="C6" s="82" t="s">
        <v>193</v>
      </c>
      <c r="D6" s="59"/>
      <c r="E6" s="153">
        <v>66.185000000000002</v>
      </c>
      <c r="F6" s="153">
        <v>87.087999999999994</v>
      </c>
      <c r="G6" s="153">
        <v>77.496000000000009</v>
      </c>
      <c r="H6" s="153">
        <v>82.186000000000007</v>
      </c>
      <c r="I6" s="153">
        <v>140.65653295999999</v>
      </c>
      <c r="J6" s="153">
        <v>208</v>
      </c>
      <c r="K6" s="153">
        <v>168.76300000000001</v>
      </c>
      <c r="L6" s="153">
        <v>183.69110622600002</v>
      </c>
      <c r="M6" s="153">
        <v>238.89852159200001</v>
      </c>
      <c r="N6" s="153">
        <v>219.67394692299999</v>
      </c>
      <c r="O6" s="153">
        <v>204.85794523700002</v>
      </c>
      <c r="P6" s="153">
        <v>303.78680728899997</v>
      </c>
      <c r="Q6" s="153">
        <v>376.03520239900001</v>
      </c>
      <c r="R6" s="153">
        <v>413.37806808300002</v>
      </c>
      <c r="S6" s="153"/>
      <c r="T6" s="153">
        <v>104.67699999999999</v>
      </c>
      <c r="U6" s="153">
        <v>89.519000000000005</v>
      </c>
      <c r="V6" s="153">
        <v>77.496000000000009</v>
      </c>
      <c r="W6" s="153">
        <v>90.640999999999991</v>
      </c>
      <c r="X6" s="153">
        <v>79.736999999999995</v>
      </c>
      <c r="Y6" s="153">
        <v>82.186000000000007</v>
      </c>
      <c r="Z6" s="153">
        <v>87.019000000000005</v>
      </c>
      <c r="AA6" s="153">
        <v>92.179999999999993</v>
      </c>
      <c r="AB6" s="153">
        <v>155.99200000000002</v>
      </c>
      <c r="AC6" s="153">
        <v>140.65653295999999</v>
      </c>
      <c r="AD6" s="153">
        <v>113.72</v>
      </c>
      <c r="AE6" s="153">
        <v>101.33200000000001</v>
      </c>
      <c r="AF6" s="153">
        <v>224.9</v>
      </c>
      <c r="AG6" s="153">
        <v>208</v>
      </c>
      <c r="AH6" s="153">
        <v>205.8</v>
      </c>
      <c r="AI6" s="153">
        <v>199.4</v>
      </c>
      <c r="AJ6" s="153">
        <v>217.28800000000001</v>
      </c>
      <c r="AK6" s="153">
        <v>190.495</v>
      </c>
      <c r="AL6" s="153">
        <v>168.76300000000001</v>
      </c>
      <c r="AM6" s="153">
        <v>162.12789330799998</v>
      </c>
      <c r="AN6" s="153">
        <v>202.51814529000001</v>
      </c>
      <c r="AO6" s="153">
        <v>196.822929504</v>
      </c>
      <c r="AP6" s="153">
        <v>183.69110622600002</v>
      </c>
      <c r="AQ6" s="153">
        <v>198.25521054000001</v>
      </c>
      <c r="AR6" s="153">
        <v>271.27619275299998</v>
      </c>
      <c r="AS6" s="153">
        <v>264.80085279000002</v>
      </c>
      <c r="AT6" s="153">
        <v>238.89852159200001</v>
      </c>
      <c r="AU6" s="153">
        <v>222.48472281600002</v>
      </c>
      <c r="AV6" s="153">
        <v>282.48967919500001</v>
      </c>
      <c r="AW6" s="153">
        <v>247.01166601400001</v>
      </c>
      <c r="AX6" s="153">
        <v>219.67394692299999</v>
      </c>
      <c r="AY6" s="153">
        <v>215.82575254899999</v>
      </c>
      <c r="AZ6" s="153">
        <v>223.096550036</v>
      </c>
      <c r="BA6" s="153">
        <v>212.936669424</v>
      </c>
      <c r="BB6" s="153">
        <v>204.85794523700002</v>
      </c>
      <c r="BC6" s="153">
        <v>213.97282307199998</v>
      </c>
      <c r="BD6" s="153">
        <v>293.81808527300001</v>
      </c>
      <c r="BE6" s="153">
        <v>318.70800569799997</v>
      </c>
      <c r="BF6" s="153">
        <v>303.78680728899997</v>
      </c>
      <c r="BG6" s="153">
        <v>298.63499999999999</v>
      </c>
      <c r="BH6" s="153">
        <v>397.55901107800003</v>
      </c>
      <c r="BI6" s="153">
        <v>397.50543350300001</v>
      </c>
      <c r="BJ6" s="153">
        <v>376.03520239900001</v>
      </c>
      <c r="BK6" s="153">
        <v>364.359896811</v>
      </c>
      <c r="BL6" s="153">
        <v>412.80419813500004</v>
      </c>
      <c r="BM6" s="153">
        <v>426.51157286099999</v>
      </c>
      <c r="BN6" s="153">
        <v>413.37806808300002</v>
      </c>
      <c r="BO6" s="153">
        <v>365.91335925200002</v>
      </c>
      <c r="BP6" s="153">
        <v>345.92257247600003</v>
      </c>
    </row>
    <row r="7" spans="1:68" s="74" customFormat="1" ht="16.5" customHeight="1">
      <c r="A7" s="103" t="s">
        <v>85</v>
      </c>
      <c r="B7" s="14"/>
      <c r="C7" s="96" t="s">
        <v>174</v>
      </c>
      <c r="D7" s="81"/>
      <c r="E7" s="151">
        <v>106.69500000000001</v>
      </c>
      <c r="F7" s="151">
        <v>144.78899999999999</v>
      </c>
      <c r="G7" s="151">
        <v>136.27699999999999</v>
      </c>
      <c r="H7" s="151">
        <v>168.87899999999999</v>
      </c>
      <c r="I7" s="151">
        <v>157.77396194400001</v>
      </c>
      <c r="J7" s="151">
        <v>119.8</v>
      </c>
      <c r="K7" s="151">
        <v>99.321999999999974</v>
      </c>
      <c r="L7" s="151">
        <v>88.158633500999997</v>
      </c>
      <c r="M7" s="151">
        <v>91.42288179900001</v>
      </c>
      <c r="N7" s="151">
        <v>66.226091115999992</v>
      </c>
      <c r="O7" s="151">
        <v>98.123250894999998</v>
      </c>
      <c r="P7" s="151">
        <v>132.95821993300001</v>
      </c>
      <c r="Q7" s="151">
        <v>137.92461267199999</v>
      </c>
      <c r="R7" s="151">
        <v>212.69195215200003</v>
      </c>
      <c r="S7" s="151"/>
      <c r="T7" s="151">
        <v>120.24499999999998</v>
      </c>
      <c r="U7" s="151">
        <v>139.76400000000001</v>
      </c>
      <c r="V7" s="151">
        <v>136.27699999999999</v>
      </c>
      <c r="W7" s="151">
        <v>164.131</v>
      </c>
      <c r="X7" s="151">
        <v>167.18800000000002</v>
      </c>
      <c r="Y7" s="151">
        <v>168.87899999999999</v>
      </c>
      <c r="Z7" s="151">
        <v>157.505</v>
      </c>
      <c r="AA7" s="151">
        <v>149.30700000000002</v>
      </c>
      <c r="AB7" s="151">
        <v>139.64600000000002</v>
      </c>
      <c r="AC7" s="151">
        <v>157.77396194400001</v>
      </c>
      <c r="AD7" s="151">
        <v>165.49499999999998</v>
      </c>
      <c r="AE7" s="151">
        <v>142.37700000000001</v>
      </c>
      <c r="AF7" s="151">
        <v>137.1</v>
      </c>
      <c r="AG7" s="151">
        <v>119.8</v>
      </c>
      <c r="AH7" s="151">
        <v>121.5</v>
      </c>
      <c r="AI7" s="151">
        <v>117.6</v>
      </c>
      <c r="AJ7" s="151">
        <v>118.896</v>
      </c>
      <c r="AK7" s="151">
        <v>116.57899999999999</v>
      </c>
      <c r="AL7" s="151">
        <v>99.321999999999974</v>
      </c>
      <c r="AM7" s="151">
        <v>98.906822137999995</v>
      </c>
      <c r="AN7" s="151">
        <v>83.670506936999999</v>
      </c>
      <c r="AO7" s="151">
        <v>86.850120067999995</v>
      </c>
      <c r="AP7" s="151">
        <v>88.158633500999997</v>
      </c>
      <c r="AQ7" s="151">
        <v>99.636702243000002</v>
      </c>
      <c r="AR7" s="151">
        <v>92.607671702000005</v>
      </c>
      <c r="AS7" s="151">
        <v>93.247249208999989</v>
      </c>
      <c r="AT7" s="151">
        <v>91.42288179900001</v>
      </c>
      <c r="AU7" s="151">
        <v>93.315161543000002</v>
      </c>
      <c r="AV7" s="151">
        <v>96.315506306000003</v>
      </c>
      <c r="AW7" s="151">
        <v>100.30434033100001</v>
      </c>
      <c r="AX7" s="151">
        <v>66.226091115999992</v>
      </c>
      <c r="AY7" s="151">
        <v>60.656532805999994</v>
      </c>
      <c r="AZ7" s="151">
        <v>70.411415011000003</v>
      </c>
      <c r="BA7" s="151">
        <v>85.410147105999997</v>
      </c>
      <c r="BB7" s="151">
        <v>98.123250894999998</v>
      </c>
      <c r="BC7" s="151">
        <v>145.33878073099999</v>
      </c>
      <c r="BD7" s="151">
        <v>152.02096242499999</v>
      </c>
      <c r="BE7" s="151">
        <v>174.829556371</v>
      </c>
      <c r="BF7" s="151">
        <v>132.95821993300001</v>
      </c>
      <c r="BG7" s="151">
        <v>164.37899999999999</v>
      </c>
      <c r="BH7" s="151">
        <v>123.439148675</v>
      </c>
      <c r="BI7" s="151">
        <v>121.97967413500001</v>
      </c>
      <c r="BJ7" s="151">
        <v>137.92461267199999</v>
      </c>
      <c r="BK7" s="151">
        <v>183.97881250400002</v>
      </c>
      <c r="BL7" s="151">
        <v>170.46789442900001</v>
      </c>
      <c r="BM7" s="151">
        <v>177.945331415</v>
      </c>
      <c r="BN7" s="151">
        <v>212.69195215200003</v>
      </c>
      <c r="BO7" s="151">
        <v>235.89244353099997</v>
      </c>
      <c r="BP7" s="151">
        <v>271.60877690400002</v>
      </c>
    </row>
    <row r="8" spans="1:68" s="74" customFormat="1" ht="16.5" customHeight="1">
      <c r="A8" s="103" t="s">
        <v>86</v>
      </c>
      <c r="B8" s="14"/>
      <c r="C8" s="82" t="s">
        <v>194</v>
      </c>
      <c r="D8" s="59"/>
      <c r="E8" s="153">
        <v>57.357000000000006</v>
      </c>
      <c r="F8" s="153">
        <v>96.1</v>
      </c>
      <c r="G8" s="153">
        <v>92.426999999999992</v>
      </c>
      <c r="H8" s="153">
        <v>110.85799999999999</v>
      </c>
      <c r="I8" s="153">
        <v>113.419412448</v>
      </c>
      <c r="J8" s="153">
        <v>70.900000000000006</v>
      </c>
      <c r="K8" s="153">
        <v>62.180999999999997</v>
      </c>
      <c r="L8" s="153">
        <v>44.733403564</v>
      </c>
      <c r="M8" s="153">
        <v>46.154701975000002</v>
      </c>
      <c r="N8" s="153">
        <v>38.145080675000003</v>
      </c>
      <c r="O8" s="153">
        <v>45.562867505999996</v>
      </c>
      <c r="P8" s="153">
        <v>65.598427518000008</v>
      </c>
      <c r="Q8" s="153">
        <v>95.888487440999995</v>
      </c>
      <c r="R8" s="153">
        <v>129.69099879800001</v>
      </c>
      <c r="S8" s="153"/>
      <c r="T8" s="153">
        <v>75.673000000000002</v>
      </c>
      <c r="U8" s="153">
        <v>94.548000000000002</v>
      </c>
      <c r="V8" s="153">
        <v>92.426999999999992</v>
      </c>
      <c r="W8" s="153">
        <v>101.01900000000001</v>
      </c>
      <c r="X8" s="153">
        <v>107.85799999999999</v>
      </c>
      <c r="Y8" s="153">
        <v>110.85799999999999</v>
      </c>
      <c r="Z8" s="153">
        <v>115.61600000000001</v>
      </c>
      <c r="AA8" s="153">
        <v>103.14400000000001</v>
      </c>
      <c r="AB8" s="153">
        <v>93.712000000000003</v>
      </c>
      <c r="AC8" s="153">
        <v>113.419412448</v>
      </c>
      <c r="AD8" s="153">
        <v>83.947000000000003</v>
      </c>
      <c r="AE8" s="153">
        <v>90.241</v>
      </c>
      <c r="AF8" s="153">
        <v>83.7</v>
      </c>
      <c r="AG8" s="153">
        <v>70.900000000000006</v>
      </c>
      <c r="AH8" s="153">
        <v>75.8</v>
      </c>
      <c r="AI8" s="153">
        <v>69.099999999999994</v>
      </c>
      <c r="AJ8" s="153">
        <v>75.525999999999996</v>
      </c>
      <c r="AK8" s="153">
        <v>76.408000000000001</v>
      </c>
      <c r="AL8" s="153">
        <v>62.180999999999997</v>
      </c>
      <c r="AM8" s="153">
        <v>61.006529565000008</v>
      </c>
      <c r="AN8" s="153">
        <v>48.756232125000004</v>
      </c>
      <c r="AO8" s="153">
        <v>44.645561561999997</v>
      </c>
      <c r="AP8" s="153">
        <v>44.733403564</v>
      </c>
      <c r="AQ8" s="153">
        <v>52.586386905999994</v>
      </c>
      <c r="AR8" s="153">
        <v>45.275182428000001</v>
      </c>
      <c r="AS8" s="153">
        <v>48.798601652999999</v>
      </c>
      <c r="AT8" s="153">
        <v>46.154701975000002</v>
      </c>
      <c r="AU8" s="153">
        <v>48.958689309999997</v>
      </c>
      <c r="AV8" s="153">
        <v>54.729962966000002</v>
      </c>
      <c r="AW8" s="153">
        <v>66.517020657000003</v>
      </c>
      <c r="AX8" s="153">
        <v>38.145080675000003</v>
      </c>
      <c r="AY8" s="153">
        <v>32.550059167000001</v>
      </c>
      <c r="AZ8" s="153">
        <v>36.499842608999998</v>
      </c>
      <c r="BA8" s="153">
        <v>42.006932920000004</v>
      </c>
      <c r="BB8" s="153">
        <v>45.562867505999996</v>
      </c>
      <c r="BC8" s="153">
        <v>69.813864554999995</v>
      </c>
      <c r="BD8" s="153">
        <v>58.06318615</v>
      </c>
      <c r="BE8" s="153">
        <v>71.242493827000004</v>
      </c>
      <c r="BF8" s="153">
        <v>65.598427518000008</v>
      </c>
      <c r="BG8" s="153">
        <v>101.483</v>
      </c>
      <c r="BH8" s="153">
        <v>79.170071087000011</v>
      </c>
      <c r="BI8" s="153">
        <v>80.227421430999996</v>
      </c>
      <c r="BJ8" s="153">
        <v>95.888487440999995</v>
      </c>
      <c r="BK8" s="153">
        <v>123.63519771700001</v>
      </c>
      <c r="BL8" s="153">
        <v>118.91815214600001</v>
      </c>
      <c r="BM8" s="153">
        <v>118.29070519500002</v>
      </c>
      <c r="BN8" s="153">
        <v>129.69099879800001</v>
      </c>
      <c r="BO8" s="153">
        <v>148.497268306</v>
      </c>
      <c r="BP8" s="153">
        <v>179.40042814500001</v>
      </c>
    </row>
    <row r="9" spans="1:68" s="74" customFormat="1" ht="16.5" customHeight="1">
      <c r="A9" s="103" t="s">
        <v>94</v>
      </c>
      <c r="B9" s="14"/>
      <c r="C9" s="82" t="s">
        <v>195</v>
      </c>
      <c r="D9" s="59"/>
      <c r="E9" s="153">
        <v>36.843000000000004</v>
      </c>
      <c r="F9" s="153">
        <v>37.137</v>
      </c>
      <c r="G9" s="153">
        <v>30.110000000000003</v>
      </c>
      <c r="H9" s="153">
        <v>38.701000000000001</v>
      </c>
      <c r="I9" s="153">
        <v>27.540051495</v>
      </c>
      <c r="J9" s="153">
        <v>25.6</v>
      </c>
      <c r="K9" s="153">
        <v>16.707000000000001</v>
      </c>
      <c r="L9" s="153">
        <v>20.607807479999998</v>
      </c>
      <c r="M9" s="153">
        <v>23.185165713</v>
      </c>
      <c r="N9" s="153">
        <v>15.868468261999999</v>
      </c>
      <c r="O9" s="153">
        <v>21.657978097000001</v>
      </c>
      <c r="P9" s="153">
        <v>40.813559597000001</v>
      </c>
      <c r="Q9" s="153">
        <v>23.156193565000002</v>
      </c>
      <c r="R9" s="153">
        <v>41.623803746999997</v>
      </c>
      <c r="S9" s="153"/>
      <c r="T9" s="153">
        <v>32.260000000000005</v>
      </c>
      <c r="U9" s="153">
        <v>31.541000000000004</v>
      </c>
      <c r="V9" s="153">
        <v>30.110000000000003</v>
      </c>
      <c r="W9" s="153">
        <v>43.137</v>
      </c>
      <c r="X9" s="153">
        <v>40.791000000000004</v>
      </c>
      <c r="Y9" s="153">
        <v>38.701000000000001</v>
      </c>
      <c r="Z9" s="153">
        <v>33.011000000000003</v>
      </c>
      <c r="AA9" s="153">
        <v>33.319000000000003</v>
      </c>
      <c r="AB9" s="153">
        <v>33.988</v>
      </c>
      <c r="AC9" s="153">
        <v>27.540051495</v>
      </c>
      <c r="AD9" s="153">
        <v>63.466999999999999</v>
      </c>
      <c r="AE9" s="153">
        <v>32.543999999999997</v>
      </c>
      <c r="AF9" s="153">
        <v>31.2</v>
      </c>
      <c r="AG9" s="153">
        <v>25.6</v>
      </c>
      <c r="AH9" s="153">
        <v>24.9</v>
      </c>
      <c r="AI9" s="153">
        <v>24.2</v>
      </c>
      <c r="AJ9" s="153">
        <v>23.318000000000001</v>
      </c>
      <c r="AK9" s="153">
        <v>22.536999999999999</v>
      </c>
      <c r="AL9" s="153">
        <v>16.707000000000001</v>
      </c>
      <c r="AM9" s="153">
        <v>22.725604625999999</v>
      </c>
      <c r="AN9" s="153">
        <v>19.286793508999999</v>
      </c>
      <c r="AO9" s="153">
        <v>19.855915336000002</v>
      </c>
      <c r="AP9" s="153">
        <v>20.607807479999998</v>
      </c>
      <c r="AQ9" s="153">
        <v>23.252697402999999</v>
      </c>
      <c r="AR9" s="153">
        <v>26.647899192000001</v>
      </c>
      <c r="AS9" s="153">
        <v>25.098043053999998</v>
      </c>
      <c r="AT9" s="153">
        <v>23.185165713</v>
      </c>
      <c r="AU9" s="153">
        <v>24.523448114000001</v>
      </c>
      <c r="AV9" s="153">
        <v>22.016722536</v>
      </c>
      <c r="AW9" s="153">
        <v>16.998397715999999</v>
      </c>
      <c r="AX9" s="153">
        <v>15.868468261999999</v>
      </c>
      <c r="AY9" s="153">
        <v>19.097640971000001</v>
      </c>
      <c r="AZ9" s="153">
        <v>19.851327168000001</v>
      </c>
      <c r="BA9" s="153">
        <v>20.351463823</v>
      </c>
      <c r="BB9" s="153">
        <v>21.657978097000001</v>
      </c>
      <c r="BC9" s="153">
        <v>33.005323920000002</v>
      </c>
      <c r="BD9" s="153">
        <v>40.452231504000004</v>
      </c>
      <c r="BE9" s="153">
        <v>44.767755438999998</v>
      </c>
      <c r="BF9" s="153">
        <v>40.813559597000001</v>
      </c>
      <c r="BG9" s="153">
        <v>36.271000000000001</v>
      </c>
      <c r="BH9" s="153">
        <v>23.520170783000001</v>
      </c>
      <c r="BI9" s="153">
        <v>26.607339506999999</v>
      </c>
      <c r="BJ9" s="153">
        <v>23.156193565000002</v>
      </c>
      <c r="BK9" s="153">
        <v>33.848089088000002</v>
      </c>
      <c r="BL9" s="153">
        <v>25.698798314999998</v>
      </c>
      <c r="BM9" s="153">
        <v>33.416746795000002</v>
      </c>
      <c r="BN9" s="153">
        <v>41.623803746999997</v>
      </c>
      <c r="BO9" s="153">
        <v>44.771512545</v>
      </c>
      <c r="BP9" s="153">
        <v>48.259592347000002</v>
      </c>
    </row>
    <row r="10" spans="1:68" s="79" customFormat="1" ht="16.5" customHeight="1">
      <c r="A10" s="103" t="s">
        <v>95</v>
      </c>
      <c r="B10" s="14"/>
      <c r="C10" s="82" t="s">
        <v>196</v>
      </c>
      <c r="D10" s="59"/>
      <c r="E10" s="153">
        <v>12.495000000000001</v>
      </c>
      <c r="F10" s="153">
        <v>11.552</v>
      </c>
      <c r="G10" s="153">
        <v>13.74</v>
      </c>
      <c r="H10" s="153">
        <v>19.32</v>
      </c>
      <c r="I10" s="153">
        <v>16.814498001</v>
      </c>
      <c r="J10" s="153">
        <v>23.3</v>
      </c>
      <c r="K10" s="153">
        <v>20.433999999999997</v>
      </c>
      <c r="L10" s="153">
        <v>22.817422456999999</v>
      </c>
      <c r="M10" s="153">
        <v>22.083014111000001</v>
      </c>
      <c r="N10" s="153">
        <v>12.212542179</v>
      </c>
      <c r="O10" s="153">
        <v>30.902405291999997</v>
      </c>
      <c r="P10" s="153">
        <v>26.546232818</v>
      </c>
      <c r="Q10" s="153">
        <v>18.879931665999997</v>
      </c>
      <c r="R10" s="153">
        <v>41.377149607</v>
      </c>
      <c r="S10" s="153"/>
      <c r="T10" s="153">
        <v>12.312000000000001</v>
      </c>
      <c r="U10" s="153">
        <v>13.675000000000001</v>
      </c>
      <c r="V10" s="153">
        <v>13.74</v>
      </c>
      <c r="W10" s="153">
        <v>19.975000000000001</v>
      </c>
      <c r="X10" s="153">
        <v>18.538999999999998</v>
      </c>
      <c r="Y10" s="153">
        <v>19.32</v>
      </c>
      <c r="Z10" s="153">
        <v>8.8780000000000001</v>
      </c>
      <c r="AA10" s="153">
        <v>12.843999999999999</v>
      </c>
      <c r="AB10" s="153">
        <v>11.946</v>
      </c>
      <c r="AC10" s="153">
        <v>16.814498001</v>
      </c>
      <c r="AD10" s="153">
        <v>18.081</v>
      </c>
      <c r="AE10" s="153">
        <v>19.591999999999999</v>
      </c>
      <c r="AF10" s="153">
        <v>22.2</v>
      </c>
      <c r="AG10" s="153">
        <v>23.3</v>
      </c>
      <c r="AH10" s="153">
        <v>20.8</v>
      </c>
      <c r="AI10" s="153">
        <v>24.3</v>
      </c>
      <c r="AJ10" s="153">
        <v>20.052</v>
      </c>
      <c r="AK10" s="153">
        <v>17.634</v>
      </c>
      <c r="AL10" s="153">
        <v>20.433999999999997</v>
      </c>
      <c r="AM10" s="153">
        <v>15.174687947000001</v>
      </c>
      <c r="AN10" s="153">
        <v>15.627481303</v>
      </c>
      <c r="AO10" s="153">
        <v>22.348643169999999</v>
      </c>
      <c r="AP10" s="153">
        <v>22.817422456999999</v>
      </c>
      <c r="AQ10" s="153">
        <v>23.797617933999998</v>
      </c>
      <c r="AR10" s="153">
        <v>20.684590082</v>
      </c>
      <c r="AS10" s="153">
        <v>19.350604501999999</v>
      </c>
      <c r="AT10" s="153">
        <v>22.083014111000001</v>
      </c>
      <c r="AU10" s="153">
        <v>19.833024119000001</v>
      </c>
      <c r="AV10" s="153">
        <v>19.568820804000001</v>
      </c>
      <c r="AW10" s="153">
        <v>16.788921958</v>
      </c>
      <c r="AX10" s="153">
        <v>12.212542179</v>
      </c>
      <c r="AY10" s="153">
        <v>9.0088326680000002</v>
      </c>
      <c r="AZ10" s="153">
        <v>14.060245234000002</v>
      </c>
      <c r="BA10" s="153">
        <v>23.051750363</v>
      </c>
      <c r="BB10" s="153">
        <v>30.902405291999997</v>
      </c>
      <c r="BC10" s="153">
        <v>42.519592255999996</v>
      </c>
      <c r="BD10" s="153">
        <v>53.505544770999997</v>
      </c>
      <c r="BE10" s="153">
        <v>58.819307104999993</v>
      </c>
      <c r="BF10" s="153">
        <v>26.546232818</v>
      </c>
      <c r="BG10" s="153">
        <v>26.625</v>
      </c>
      <c r="BH10" s="153">
        <v>20.748906804999997</v>
      </c>
      <c r="BI10" s="153">
        <v>15.144913196999999</v>
      </c>
      <c r="BJ10" s="153">
        <v>18.879931665999997</v>
      </c>
      <c r="BK10" s="153">
        <v>26.495525699000002</v>
      </c>
      <c r="BL10" s="153">
        <v>25.850943968000003</v>
      </c>
      <c r="BM10" s="153">
        <v>26.237879424999999</v>
      </c>
      <c r="BN10" s="153">
        <v>41.377149607</v>
      </c>
      <c r="BO10" s="153">
        <v>42.623662680000002</v>
      </c>
      <c r="BP10" s="153">
        <v>43.948756412000002</v>
      </c>
    </row>
    <row r="11" spans="1:68" s="79" customFormat="1" ht="16.5" customHeight="1">
      <c r="A11" s="103" t="s">
        <v>98</v>
      </c>
      <c r="B11" s="355"/>
      <c r="C11" s="355" t="s">
        <v>197</v>
      </c>
      <c r="D11" s="59"/>
      <c r="E11" s="356">
        <v>84.245000000000005</v>
      </c>
      <c r="F11" s="356">
        <v>78.724000000000004</v>
      </c>
      <c r="G11" s="356">
        <v>87.009</v>
      </c>
      <c r="H11" s="356">
        <v>94.739000000000004</v>
      </c>
      <c r="I11" s="356">
        <v>71.279889001000001</v>
      </c>
      <c r="J11" s="356">
        <v>56.7</v>
      </c>
      <c r="K11" s="356">
        <v>64.652000000000001</v>
      </c>
      <c r="L11" s="356">
        <v>79.72999999999999</v>
      </c>
      <c r="M11" s="356">
        <v>111.59118643744</v>
      </c>
      <c r="N11" s="356">
        <v>117.84969153124</v>
      </c>
      <c r="O11" s="356">
        <v>178.82180051092999</v>
      </c>
      <c r="P11" s="356">
        <v>201.376</v>
      </c>
      <c r="Q11" s="356">
        <v>193.32908580504005</v>
      </c>
      <c r="R11" s="356">
        <v>218.45825952445995</v>
      </c>
      <c r="S11" s="153"/>
      <c r="T11" s="356">
        <v>85.835999999999999</v>
      </c>
      <c r="U11" s="356">
        <v>87.009</v>
      </c>
      <c r="V11" s="356">
        <v>85.722000000000008</v>
      </c>
      <c r="W11" s="356">
        <v>99.308000000000007</v>
      </c>
      <c r="X11" s="356">
        <v>99.97</v>
      </c>
      <c r="Y11" s="356">
        <v>94.739000000000004</v>
      </c>
      <c r="Z11" s="356">
        <v>71.128</v>
      </c>
      <c r="AA11" s="356">
        <v>80.114000000000004</v>
      </c>
      <c r="AB11" s="356">
        <v>72.603999999999999</v>
      </c>
      <c r="AC11" s="356">
        <v>71.279889001000001</v>
      </c>
      <c r="AD11" s="356">
        <v>88.753</v>
      </c>
      <c r="AE11" s="356">
        <v>65.257388679999991</v>
      </c>
      <c r="AF11" s="356">
        <v>63.620000000000005</v>
      </c>
      <c r="AG11" s="356">
        <v>56.7</v>
      </c>
      <c r="AH11" s="356">
        <v>53.7</v>
      </c>
      <c r="AI11" s="356">
        <v>70.361999999999995</v>
      </c>
      <c r="AJ11" s="356">
        <v>66.228999999999999</v>
      </c>
      <c r="AK11" s="356">
        <v>65.475116616999998</v>
      </c>
      <c r="AL11" s="356">
        <v>64.652000000000001</v>
      </c>
      <c r="AM11" s="356">
        <v>73.301000000000002</v>
      </c>
      <c r="AN11" s="356">
        <v>75.953999999999994</v>
      </c>
      <c r="AO11" s="356">
        <v>84.932000000000002</v>
      </c>
      <c r="AP11" s="356">
        <v>79.72999999999999</v>
      </c>
      <c r="AQ11" s="356">
        <v>77.91</v>
      </c>
      <c r="AR11" s="356">
        <v>86.316000000000003</v>
      </c>
      <c r="AS11" s="356">
        <v>89.47999999999999</v>
      </c>
      <c r="AT11" s="356">
        <v>111.59100000000001</v>
      </c>
      <c r="AU11" s="356">
        <v>112.00029255193999</v>
      </c>
      <c r="AV11" s="356">
        <v>119.02752445099</v>
      </c>
      <c r="AW11" s="543">
        <v>115.63145018733999</v>
      </c>
      <c r="AX11" s="543">
        <v>117.84969153124</v>
      </c>
      <c r="AY11" s="356">
        <v>120.18016339577002</v>
      </c>
      <c r="AZ11" s="356">
        <v>136.41748439396002</v>
      </c>
      <c r="BA11" s="356">
        <v>157.41815506806</v>
      </c>
      <c r="BB11" s="356">
        <v>178.82180051092999</v>
      </c>
      <c r="BC11" s="356">
        <v>203.76371597885995</v>
      </c>
      <c r="BD11" s="356">
        <v>232.52814216140001</v>
      </c>
      <c r="BE11" s="356">
        <v>247.99427040320001</v>
      </c>
      <c r="BF11" s="356">
        <v>201.376</v>
      </c>
      <c r="BG11" s="356">
        <v>182.536</v>
      </c>
      <c r="BH11" s="356">
        <v>176.39026027109</v>
      </c>
      <c r="BI11" s="356">
        <v>175.24834715153003</v>
      </c>
      <c r="BJ11" s="356">
        <v>193.32908580504005</v>
      </c>
      <c r="BK11" s="356">
        <v>213.59338477675993</v>
      </c>
      <c r="BL11" s="356">
        <v>206.43242561889002</v>
      </c>
      <c r="BM11" s="356">
        <v>213.92995330191994</v>
      </c>
      <c r="BN11" s="356">
        <v>218.45825952445995</v>
      </c>
      <c r="BO11" s="356">
        <v>225.1304234408</v>
      </c>
      <c r="BP11" s="356">
        <v>225.46373561579003</v>
      </c>
    </row>
    <row r="12" spans="1:68" s="74" customFormat="1" ht="16.5" customHeight="1">
      <c r="A12" s="103" t="s">
        <v>101</v>
      </c>
      <c r="B12" s="357"/>
      <c r="C12" s="357" t="s">
        <v>198</v>
      </c>
      <c r="D12" s="59"/>
      <c r="E12" s="358">
        <v>53.954999999999998</v>
      </c>
      <c r="F12" s="358">
        <v>75.871000000000009</v>
      </c>
      <c r="G12" s="358">
        <v>82.631</v>
      </c>
      <c r="H12" s="358">
        <v>94.533000000000001</v>
      </c>
      <c r="I12" s="358">
        <v>118.60844206166755</v>
      </c>
      <c r="J12" s="358">
        <v>150.30000000000001</v>
      </c>
      <c r="K12" s="358">
        <v>125.73099999999999</v>
      </c>
      <c r="L12" s="358">
        <v>109.19800000000001</v>
      </c>
      <c r="M12" s="358">
        <v>91.462000000000003</v>
      </c>
      <c r="N12" s="358">
        <v>85.376000000000005</v>
      </c>
      <c r="O12" s="358">
        <v>96.650778436507011</v>
      </c>
      <c r="P12" s="358">
        <v>90.731999999999999</v>
      </c>
      <c r="Q12" s="358">
        <v>162.98756403311575</v>
      </c>
      <c r="R12" s="358">
        <v>189.76599999999999</v>
      </c>
      <c r="S12" s="153"/>
      <c r="T12" s="358">
        <v>73.811000000000007</v>
      </c>
      <c r="U12" s="358">
        <v>82.631</v>
      </c>
      <c r="V12" s="358">
        <v>83.64500000000001</v>
      </c>
      <c r="W12" s="358">
        <v>90.359000000000009</v>
      </c>
      <c r="X12" s="358">
        <v>86.847000000000008</v>
      </c>
      <c r="Y12" s="358">
        <v>94.533000000000001</v>
      </c>
      <c r="Z12" s="358">
        <v>102.91500000000001</v>
      </c>
      <c r="AA12" s="358">
        <v>97.432000000000002</v>
      </c>
      <c r="AB12" s="358">
        <v>108.35</v>
      </c>
      <c r="AC12" s="358">
        <v>118.60844206166755</v>
      </c>
      <c r="AD12" s="358">
        <v>127.14500000000001</v>
      </c>
      <c r="AE12" s="358">
        <v>131.82103992303442</v>
      </c>
      <c r="AF12" s="358">
        <v>145.73399999999998</v>
      </c>
      <c r="AG12" s="358">
        <v>150.30000000000001</v>
      </c>
      <c r="AH12" s="358">
        <v>155.9</v>
      </c>
      <c r="AI12" s="358">
        <v>133.24700000000001</v>
      </c>
      <c r="AJ12" s="358">
        <v>136.36799999999999</v>
      </c>
      <c r="AK12" s="358">
        <v>132.49426547502685</v>
      </c>
      <c r="AL12" s="358">
        <v>125.73099999999999</v>
      </c>
      <c r="AM12" s="358">
        <v>112.68800000000002</v>
      </c>
      <c r="AN12" s="358">
        <v>108.328</v>
      </c>
      <c r="AO12" s="358">
        <v>102.07000000000001</v>
      </c>
      <c r="AP12" s="358">
        <v>109.19800000000001</v>
      </c>
      <c r="AQ12" s="358">
        <v>115.31800000000001</v>
      </c>
      <c r="AR12" s="358">
        <v>113.51199999999999</v>
      </c>
      <c r="AS12" s="358">
        <v>112.001</v>
      </c>
      <c r="AT12" s="358">
        <v>91.462000000000003</v>
      </c>
      <c r="AU12" s="358">
        <v>87.962000000000003</v>
      </c>
      <c r="AV12" s="358">
        <v>83.692999999999998</v>
      </c>
      <c r="AW12" s="544">
        <v>81.99199999999999</v>
      </c>
      <c r="AX12" s="358">
        <v>85.376000000000005</v>
      </c>
      <c r="AY12" s="358">
        <v>93.044743372914155</v>
      </c>
      <c r="AZ12" s="358">
        <v>93.199710072682208</v>
      </c>
      <c r="BA12" s="358">
        <v>94.047485134178899</v>
      </c>
      <c r="BB12" s="358">
        <v>96.650778436507011</v>
      </c>
      <c r="BC12" s="358">
        <v>104.05733111174121</v>
      </c>
      <c r="BD12" s="358">
        <v>103.11171697429506</v>
      </c>
      <c r="BE12" s="358">
        <v>108.81471492173755</v>
      </c>
      <c r="BF12" s="358">
        <v>90.731999999999999</v>
      </c>
      <c r="BG12" s="358">
        <v>102.968</v>
      </c>
      <c r="BH12" s="358">
        <v>142.32500000000002</v>
      </c>
      <c r="BI12" s="358">
        <v>145.39891890555867</v>
      </c>
      <c r="BJ12" s="358">
        <v>162.98756403311575</v>
      </c>
      <c r="BK12" s="358">
        <v>138.05093340263591</v>
      </c>
      <c r="BL12" s="358">
        <v>168.23699999999999</v>
      </c>
      <c r="BM12" s="358">
        <v>176.79863069166987</v>
      </c>
      <c r="BN12" s="358">
        <v>189.76599999999999</v>
      </c>
      <c r="BO12" s="358">
        <v>195.14260779395755</v>
      </c>
      <c r="BP12" s="358">
        <v>209.38567923609162</v>
      </c>
    </row>
    <row r="13" spans="1:68" s="74" customFormat="1" ht="16.5" customHeight="1">
      <c r="A13" s="296" t="s">
        <v>87</v>
      </c>
      <c r="B13" s="345"/>
      <c r="C13" s="345" t="s">
        <v>171</v>
      </c>
      <c r="D13" s="81"/>
      <c r="E13" s="346">
        <v>1.3791815266328942E-2</v>
      </c>
      <c r="F13" s="346">
        <v>1.6430966144985466E-2</v>
      </c>
      <c r="G13" s="346">
        <v>1.3347068540977959E-2</v>
      </c>
      <c r="H13" s="346">
        <v>1.5650273260504641E-2</v>
      </c>
      <c r="I13" s="346">
        <v>1.3225877148905716E-2</v>
      </c>
      <c r="J13" s="346">
        <v>8.8766384362890024E-3</v>
      </c>
      <c r="K13" s="346">
        <v>7.0954351095805423E-3</v>
      </c>
      <c r="L13" s="346">
        <v>6.3712604138635668E-3</v>
      </c>
      <c r="M13" s="346">
        <v>6.1673429769231727E-3</v>
      </c>
      <c r="N13" s="346">
        <v>4.2807750591884273E-3</v>
      </c>
      <c r="O13" s="346">
        <v>5.6951797089545122E-3</v>
      </c>
      <c r="P13" s="346">
        <v>7.5953030109015569E-3</v>
      </c>
      <c r="Q13" s="346">
        <v>7.473821660537408E-3</v>
      </c>
      <c r="R13" s="346">
        <v>1.1168961006420182E-2</v>
      </c>
      <c r="S13" s="159"/>
      <c r="T13" s="346">
        <v>1.2426540846627268E-2</v>
      </c>
      <c r="U13" s="346">
        <v>1.3947310095334162E-2</v>
      </c>
      <c r="V13" s="346">
        <v>1.3347068540977959E-2</v>
      </c>
      <c r="W13" s="346">
        <v>1.5749425508828182E-2</v>
      </c>
      <c r="X13" s="346">
        <v>1.6007578485610768E-2</v>
      </c>
      <c r="Y13" s="346">
        <v>1.5650273260504641E-2</v>
      </c>
      <c r="Z13" s="346">
        <v>1.4291220605707124E-2</v>
      </c>
      <c r="AA13" s="346">
        <v>1.3460524063142316E-2</v>
      </c>
      <c r="AB13" s="346">
        <v>1.234494778817107E-2</v>
      </c>
      <c r="AC13" s="346">
        <v>1.3225877148905716E-2</v>
      </c>
      <c r="AD13" s="346">
        <v>1.3228777801456183E-2</v>
      </c>
      <c r="AE13" s="346">
        <v>1.1224415786726874E-2</v>
      </c>
      <c r="AF13" s="346">
        <v>1.0433869359736376E-2</v>
      </c>
      <c r="AG13" s="346">
        <v>8.8766384362890024E-3</v>
      </c>
      <c r="AH13" s="346">
        <v>8.7082416519140213E-3</v>
      </c>
      <c r="AI13" s="346">
        <v>8.3612396817609787E-3</v>
      </c>
      <c r="AJ13" s="346">
        <v>8.395806164324943E-3</v>
      </c>
      <c r="AK13" s="346">
        <v>8.2344212497073976E-3</v>
      </c>
      <c r="AL13" s="346">
        <v>7.0954351095805423E-3</v>
      </c>
      <c r="AM13" s="346">
        <v>7.2920400757570765E-3</v>
      </c>
      <c r="AN13" s="346">
        <v>6.1724191948203362E-3</v>
      </c>
      <c r="AO13" s="346">
        <v>6.3857403278413912E-3</v>
      </c>
      <c r="AP13" s="346">
        <v>6.3712604138635668E-3</v>
      </c>
      <c r="AQ13" s="346">
        <v>7.2192143173462463E-3</v>
      </c>
      <c r="AR13" s="346">
        <v>6.5030701555849075E-3</v>
      </c>
      <c r="AS13" s="346">
        <v>6.3844219958444307E-3</v>
      </c>
      <c r="AT13" s="346">
        <v>6.1673429769231727E-3</v>
      </c>
      <c r="AU13" s="346">
        <v>6.3385987151602426E-3</v>
      </c>
      <c r="AV13" s="346">
        <v>6.6037465990926268E-3</v>
      </c>
      <c r="AW13" s="346">
        <v>6.7341474758451404E-3</v>
      </c>
      <c r="AX13" s="346">
        <v>4.2807750591884273E-3</v>
      </c>
      <c r="AY13" s="346">
        <v>3.8609341954775052E-3</v>
      </c>
      <c r="AZ13" s="346">
        <v>4.3411057300667818E-3</v>
      </c>
      <c r="BA13" s="346">
        <v>5.0406183550397287E-3</v>
      </c>
      <c r="BB13" s="346">
        <v>5.6951797089545122E-3</v>
      </c>
      <c r="BC13" s="346">
        <v>8.4740088874052984E-3</v>
      </c>
      <c r="BD13" s="346">
        <v>8.7861170791911063E-3</v>
      </c>
      <c r="BE13" s="346">
        <v>1.0030868047246821E-2</v>
      </c>
      <c r="BF13" s="346">
        <v>7.5953030109015569E-3</v>
      </c>
      <c r="BG13" s="346">
        <v>9.4712746040440943E-3</v>
      </c>
      <c r="BH13" s="346">
        <v>7.0318248949382579E-3</v>
      </c>
      <c r="BI13" s="346">
        <v>6.79858137564402E-3</v>
      </c>
      <c r="BJ13" s="346">
        <v>7.473821660537408E-3</v>
      </c>
      <c r="BK13" s="346">
        <v>9.8107148065461232E-3</v>
      </c>
      <c r="BL13" s="346">
        <v>8.9079565028494095E-3</v>
      </c>
      <c r="BM13" s="346">
        <v>9.3080483765892678E-3</v>
      </c>
      <c r="BN13" s="346">
        <v>1.1168961006420182E-2</v>
      </c>
      <c r="BO13" s="346">
        <v>1.2224575222979504E-2</v>
      </c>
      <c r="BP13" s="346">
        <v>1.3434811412039996E-2</v>
      </c>
    </row>
    <row r="14" spans="1:68" s="74" customFormat="1" ht="16.5" customHeight="1">
      <c r="A14" s="103" t="s">
        <v>89</v>
      </c>
      <c r="B14" s="10"/>
      <c r="C14" s="10" t="s">
        <v>775</v>
      </c>
      <c r="D14" s="489"/>
      <c r="E14" s="162">
        <v>0.78958714091569426</v>
      </c>
      <c r="F14" s="162">
        <v>0.54371533749110779</v>
      </c>
      <c r="G14" s="162">
        <v>0.63847164231675191</v>
      </c>
      <c r="H14" s="162">
        <v>0.56098745255478777</v>
      </c>
      <c r="I14" s="162">
        <v>0.45178487072727469</v>
      </c>
      <c r="J14" s="162">
        <v>0.47328881469115192</v>
      </c>
      <c r="K14" s="162">
        <v>0.65093332796359327</v>
      </c>
      <c r="L14" s="162">
        <v>0.90439242118125174</v>
      </c>
      <c r="M14" s="162">
        <v>1.2206045602760753</v>
      </c>
      <c r="N14" s="162">
        <v>1.7795054720173258</v>
      </c>
      <c r="O14" s="162">
        <v>1.8224202610478542</v>
      </c>
      <c r="P14" s="162">
        <v>1.5145810473506407</v>
      </c>
      <c r="Q14" s="162">
        <v>1.4017011326672928</v>
      </c>
      <c r="R14" s="162">
        <v>1.0271110745569678</v>
      </c>
      <c r="S14" s="162"/>
      <c r="T14" s="162">
        <v>0.71384257141669105</v>
      </c>
      <c r="U14" s="162">
        <v>0.62254228556709879</v>
      </c>
      <c r="V14" s="162">
        <v>0.629027642228696</v>
      </c>
      <c r="W14" s="162">
        <v>0.6050532806112191</v>
      </c>
      <c r="X14" s="162">
        <v>0.59794961360863219</v>
      </c>
      <c r="Y14" s="162">
        <v>0.56098745255478777</v>
      </c>
      <c r="Z14" s="162">
        <v>0.45159201295196977</v>
      </c>
      <c r="AA14" s="162">
        <v>0.53657229734707679</v>
      </c>
      <c r="AB14" s="162">
        <v>0.51991464130730558</v>
      </c>
      <c r="AC14" s="162">
        <v>0.45178487072727469</v>
      </c>
      <c r="AD14" s="162">
        <v>0.53628810538082727</v>
      </c>
      <c r="AE14" s="162">
        <v>0.45834220892419419</v>
      </c>
      <c r="AF14" s="162">
        <v>0.46404084609773893</v>
      </c>
      <c r="AG14" s="162">
        <v>0.47328881469115192</v>
      </c>
      <c r="AH14" s="162">
        <v>0.44197530864197532</v>
      </c>
      <c r="AI14" s="162">
        <v>0.59831632653061229</v>
      </c>
      <c r="AJ14" s="162">
        <v>0.55703303727627507</v>
      </c>
      <c r="AK14" s="162">
        <v>0.56163731561430452</v>
      </c>
      <c r="AL14" s="162">
        <v>0.65093332796359327</v>
      </c>
      <c r="AM14" s="162">
        <v>0.74111166869487111</v>
      </c>
      <c r="AN14" s="162">
        <v>0.90777506651405637</v>
      </c>
      <c r="AO14" s="162">
        <v>0.97791459509211742</v>
      </c>
      <c r="AP14" s="162">
        <v>0.90439242118125174</v>
      </c>
      <c r="AQ14" s="162">
        <v>0.78194077329043266</v>
      </c>
      <c r="AR14" s="162">
        <v>0.93206100978063866</v>
      </c>
      <c r="AS14" s="162">
        <v>0.95959935289290665</v>
      </c>
      <c r="AT14" s="162">
        <v>1.2206025209896698</v>
      </c>
      <c r="AU14" s="162">
        <v>1.2002368178972698</v>
      </c>
      <c r="AV14" s="162">
        <v>1.2358085319391106</v>
      </c>
      <c r="AW14" s="162">
        <v>1.1528060481307307</v>
      </c>
      <c r="AX14" s="159">
        <v>1.7795054720173258</v>
      </c>
      <c r="AY14" s="159">
        <v>1.9813226677519902</v>
      </c>
      <c r="AZ14" s="159">
        <v>1.9374342125158008</v>
      </c>
      <c r="BA14" s="159">
        <v>1.8430849307950847</v>
      </c>
      <c r="BB14" s="162">
        <v>1.8224202610478542</v>
      </c>
      <c r="BC14" s="162">
        <v>1.4019913677134503</v>
      </c>
      <c r="BD14" s="162">
        <v>1.5295794635961371</v>
      </c>
      <c r="BE14" s="162">
        <v>1.4184916758407806</v>
      </c>
      <c r="BF14" s="159">
        <v>1.5145810473506407</v>
      </c>
      <c r="BG14" s="159">
        <v>1.1104581485469556</v>
      </c>
      <c r="BH14" s="159">
        <v>1.4289653012392667</v>
      </c>
      <c r="BI14" s="159">
        <v>1.4367012241529302</v>
      </c>
      <c r="BJ14" s="159">
        <v>1.4017011326672928</v>
      </c>
      <c r="BK14" s="159">
        <v>1.1609672976452985</v>
      </c>
      <c r="BL14" s="159">
        <v>1.2109753939905046</v>
      </c>
      <c r="BM14" s="159">
        <v>1.2022229052078777</v>
      </c>
      <c r="BN14" s="159">
        <v>1.0271110745569678</v>
      </c>
      <c r="BO14" s="159">
        <v>0.95437742757204647</v>
      </c>
      <c r="BP14" s="159">
        <v>0.83010474913879551</v>
      </c>
    </row>
    <row r="15" spans="1:68" s="74" customFormat="1" ht="16.5" customHeight="1">
      <c r="A15" s="101" t="s">
        <v>84</v>
      </c>
      <c r="B15" s="41"/>
      <c r="C15" s="41" t="s">
        <v>770</v>
      </c>
      <c r="D15" s="353"/>
      <c r="E15" s="359">
        <v>1.2952809410000468</v>
      </c>
      <c r="F15" s="359">
        <v>1.0677261394166686</v>
      </c>
      <c r="G15" s="359">
        <v>1.2448175407442197</v>
      </c>
      <c r="H15" s="359">
        <v>1.1207550968444864</v>
      </c>
      <c r="I15" s="359">
        <v>1.2035466988530477</v>
      </c>
      <c r="J15" s="359">
        <v>1.7278797996661102</v>
      </c>
      <c r="K15" s="359">
        <v>1.9168260808280142</v>
      </c>
      <c r="L15" s="359">
        <v>2.1430459218478806</v>
      </c>
      <c r="M15" s="359">
        <v>2.2210324422267447</v>
      </c>
      <c r="N15" s="359">
        <v>3.0686650549143066</v>
      </c>
      <c r="O15" s="359">
        <v>2.8074139048064706</v>
      </c>
      <c r="P15" s="359">
        <v>2.196990905467886</v>
      </c>
      <c r="Q15" s="359">
        <v>2.5834159903389851</v>
      </c>
      <c r="R15" s="359">
        <v>1.9193216075835489</v>
      </c>
      <c r="S15" s="359"/>
      <c r="T15" s="359">
        <v>1.3276809846563269</v>
      </c>
      <c r="U15" s="359">
        <v>1.2137603388569302</v>
      </c>
      <c r="V15" s="359">
        <v>1.2428142679982683</v>
      </c>
      <c r="W15" s="359">
        <v>1.1555830403762848</v>
      </c>
      <c r="X15" s="359">
        <v>1.1174067516807427</v>
      </c>
      <c r="Y15" s="359">
        <v>1.1207550968444864</v>
      </c>
      <c r="Z15" s="359">
        <v>1.1049998412748803</v>
      </c>
      <c r="AA15" s="359">
        <v>1.189133798147441</v>
      </c>
      <c r="AB15" s="359">
        <v>1.2958051071996333</v>
      </c>
      <c r="AC15" s="359">
        <v>1.2035466988530477</v>
      </c>
      <c r="AD15" s="359">
        <v>1.3045590501223603</v>
      </c>
      <c r="AE15" s="359">
        <v>1.3842013007932068</v>
      </c>
      <c r="AF15" s="359">
        <v>1.5270167760758571</v>
      </c>
      <c r="AG15" s="359">
        <v>1.7278797996661102</v>
      </c>
      <c r="AH15" s="359">
        <v>1.7251028806584363</v>
      </c>
      <c r="AI15" s="359">
        <v>1.7313690476190478</v>
      </c>
      <c r="AJ15" s="359">
        <v>1.7039849952900012</v>
      </c>
      <c r="AK15" s="359">
        <v>1.6981564612153721</v>
      </c>
      <c r="AL15" s="359">
        <v>1.9168260808280142</v>
      </c>
      <c r="AM15" s="359">
        <v>1.8804466262246133</v>
      </c>
      <c r="AN15" s="359">
        <v>2.2024726124673268</v>
      </c>
      <c r="AO15" s="359">
        <v>2.1531576450738958</v>
      </c>
      <c r="AP15" s="359">
        <v>2.1430459218478806</v>
      </c>
      <c r="AQ15" s="359">
        <v>1.9393255261373858</v>
      </c>
      <c r="AR15" s="359">
        <v>2.1577909942820042</v>
      </c>
      <c r="AS15" s="359">
        <v>2.160717894727489</v>
      </c>
      <c r="AT15" s="359">
        <v>2.2210304029403396</v>
      </c>
      <c r="AU15" s="359">
        <v>2.1428703465277348</v>
      </c>
      <c r="AV15" s="359">
        <v>2.1047548024814926</v>
      </c>
      <c r="AW15" s="359">
        <v>1.970238272194315</v>
      </c>
      <c r="AX15" s="359">
        <v>3.0686650549143066</v>
      </c>
      <c r="AY15" s="359">
        <v>3.5152834642007837</v>
      </c>
      <c r="AZ15" s="359">
        <v>3.2610791081356671</v>
      </c>
      <c r="BA15" s="359">
        <v>2.9442127044946118</v>
      </c>
      <c r="BB15" s="359">
        <v>2.8074139048064706</v>
      </c>
      <c r="BC15" s="359">
        <v>2.1179553422863173</v>
      </c>
      <c r="BD15" s="359">
        <v>2.2078524815371039</v>
      </c>
      <c r="BE15" s="359">
        <v>2.0408962462145994</v>
      </c>
      <c r="BF15" s="359">
        <v>2.196990905467886</v>
      </c>
      <c r="BG15" s="359">
        <v>1.7368641979814941</v>
      </c>
      <c r="BH15" s="359">
        <v>2.5819625596270748</v>
      </c>
      <c r="BI15" s="359">
        <v>2.6286942339443775</v>
      </c>
      <c r="BJ15" s="359">
        <v>2.5834159903389851</v>
      </c>
      <c r="BK15" s="359">
        <v>1.911330513516335</v>
      </c>
      <c r="BL15" s="359">
        <v>2.197888504893454</v>
      </c>
      <c r="BM15" s="359">
        <v>2.195778787150878</v>
      </c>
      <c r="BN15" s="359">
        <v>1.9193216075835489</v>
      </c>
      <c r="BO15" s="359">
        <v>1.7816299027803622</v>
      </c>
      <c r="BP15" s="359">
        <v>1.6010138545912267</v>
      </c>
    </row>
    <row r="16" spans="1:68" s="74" customFormat="1" ht="16.5" customHeight="1">
      <c r="A16" s="101" t="s">
        <v>90</v>
      </c>
      <c r="B16" s="10"/>
      <c r="C16" s="10"/>
      <c r="D16" s="81"/>
      <c r="E16" s="159"/>
      <c r="F16" s="159"/>
      <c r="G16" s="159"/>
      <c r="H16" s="159"/>
      <c r="I16" s="159"/>
      <c r="J16" s="159"/>
      <c r="K16" s="159"/>
      <c r="L16" s="159"/>
      <c r="M16" s="159"/>
      <c r="N16" s="159"/>
      <c r="O16" s="159"/>
      <c r="P16" s="159"/>
      <c r="Q16" s="159"/>
      <c r="R16" s="159"/>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c r="BP16" s="159"/>
    </row>
    <row r="17" spans="1:68" s="74" customFormat="1" ht="16.5" customHeight="1">
      <c r="A17" s="101" t="s">
        <v>91</v>
      </c>
      <c r="B17" s="347" t="s">
        <v>376</v>
      </c>
      <c r="C17" s="347"/>
      <c r="D17" s="351"/>
      <c r="E17" s="352">
        <v>5299.6379999999999</v>
      </c>
      <c r="F17" s="352">
        <v>5756.8910000000005</v>
      </c>
      <c r="G17" s="352">
        <v>6765.5820000000003</v>
      </c>
      <c r="H17" s="352">
        <v>7146.375</v>
      </c>
      <c r="I17" s="352">
        <v>7525.7975247409995</v>
      </c>
      <c r="J17" s="352">
        <v>7375.2</v>
      </c>
      <c r="K17" s="352">
        <v>7437.26</v>
      </c>
      <c r="L17" s="352">
        <v>7596.4701848710001</v>
      </c>
      <c r="M17" s="352">
        <v>8542.15035919</v>
      </c>
      <c r="N17" s="352">
        <v>8887.0744555679994</v>
      </c>
      <c r="O17" s="352">
        <v>9457.0909595040011</v>
      </c>
      <c r="P17" s="352">
        <v>10308.354314503998</v>
      </c>
      <c r="Q17" s="352">
        <v>11333.207290424998</v>
      </c>
      <c r="R17" s="352">
        <v>10877.795878590001</v>
      </c>
      <c r="S17" s="352"/>
      <c r="T17" s="352">
        <v>6499.268</v>
      </c>
      <c r="U17" s="352">
        <v>6697.9789999999994</v>
      </c>
      <c r="V17" s="352">
        <v>6765.5820000000003</v>
      </c>
      <c r="W17" s="352">
        <v>6904.7339999999995</v>
      </c>
      <c r="X17" s="352">
        <v>6962.4970000000003</v>
      </c>
      <c r="Y17" s="352">
        <v>7146.375</v>
      </c>
      <c r="Z17" s="352">
        <v>7239.0649999999996</v>
      </c>
      <c r="AA17" s="352">
        <v>7327.4350000000004</v>
      </c>
      <c r="AB17" s="352">
        <v>7390.4440945370006</v>
      </c>
      <c r="AC17" s="352">
        <v>7525.7975247409995</v>
      </c>
      <c r="AD17" s="352">
        <v>7515.8089999999993</v>
      </c>
      <c r="AE17" s="352">
        <v>7446.5490000000009</v>
      </c>
      <c r="AF17" s="352">
        <v>7448.3</v>
      </c>
      <c r="AG17" s="352">
        <v>7375.2</v>
      </c>
      <c r="AH17" s="352">
        <v>7389.628999999999</v>
      </c>
      <c r="AI17" s="352">
        <v>7512.6179999999995</v>
      </c>
      <c r="AJ17" s="352">
        <v>7496.9869999999992</v>
      </c>
      <c r="AK17" s="352">
        <v>7425.1949999999997</v>
      </c>
      <c r="AL17" s="352">
        <v>7437.26</v>
      </c>
      <c r="AM17" s="352">
        <v>7507.2181531280003</v>
      </c>
      <c r="AN17" s="352">
        <v>7551.5308724699989</v>
      </c>
      <c r="AO17" s="352">
        <v>7575.9097631240002</v>
      </c>
      <c r="AP17" s="352">
        <v>7596.4701848710001</v>
      </c>
      <c r="AQ17" s="352">
        <v>7813.4028862989999</v>
      </c>
      <c r="AR17" s="352">
        <v>8212.2151118780002</v>
      </c>
      <c r="AS17" s="352">
        <v>8439.2278636930005</v>
      </c>
      <c r="AT17" s="352">
        <v>8542.15035919</v>
      </c>
      <c r="AU17" s="352">
        <v>8563.5128386569995</v>
      </c>
      <c r="AV17" s="352">
        <v>8486.8007461760008</v>
      </c>
      <c r="AW17" s="542">
        <v>8893.0469409739999</v>
      </c>
      <c r="AX17" s="542">
        <v>8887.0744555679994</v>
      </c>
      <c r="AY17" s="542">
        <v>9125.8267858889994</v>
      </c>
      <c r="AZ17" s="542">
        <v>9287.9783055549997</v>
      </c>
      <c r="BA17" s="542">
        <v>9483.5789447250008</v>
      </c>
      <c r="BB17" s="542">
        <v>9457.0909595040011</v>
      </c>
      <c r="BC17" s="542">
        <v>9555.9681304349979</v>
      </c>
      <c r="BD17" s="542">
        <v>9809.046979015</v>
      </c>
      <c r="BE17" s="542">
        <v>10085.021990694</v>
      </c>
      <c r="BF17" s="542">
        <v>10308.354314503998</v>
      </c>
      <c r="BG17" s="542">
        <v>10670.5</v>
      </c>
      <c r="BH17" s="542">
        <v>11198.976371558001</v>
      </c>
      <c r="BI17" s="542">
        <v>11308.296355825001</v>
      </c>
      <c r="BJ17" s="542">
        <v>11333.207290424998</v>
      </c>
      <c r="BK17" s="542">
        <v>11195.057522392</v>
      </c>
      <c r="BL17" s="542">
        <v>11218.686117810001</v>
      </c>
      <c r="BM17" s="542">
        <v>11199.009815649999</v>
      </c>
      <c r="BN17" s="542">
        <v>10877.795878590001</v>
      </c>
      <c r="BO17" s="542">
        <v>10691.104907019</v>
      </c>
      <c r="BP17" s="542">
        <v>11153.994407207001</v>
      </c>
    </row>
    <row r="18" spans="1:68" s="79" customFormat="1" ht="16.5" customHeight="1">
      <c r="A18" s="101" t="s">
        <v>924</v>
      </c>
      <c r="B18" s="14"/>
      <c r="C18" s="82" t="s">
        <v>192</v>
      </c>
      <c r="D18" s="59"/>
      <c r="E18" s="153">
        <v>5178.55</v>
      </c>
      <c r="F18" s="153">
        <v>5583.7430000000004</v>
      </c>
      <c r="G18" s="153">
        <v>6610.3029999999999</v>
      </c>
      <c r="H18" s="153">
        <v>6955.5360000000001</v>
      </c>
      <c r="I18" s="153">
        <v>7283.8829999999998</v>
      </c>
      <c r="J18" s="153">
        <v>7099.9725254870009</v>
      </c>
      <c r="K18" s="153">
        <v>7209.527</v>
      </c>
      <c r="L18" s="153">
        <v>7377.2341634480008</v>
      </c>
      <c r="M18" s="153">
        <v>8270.7938417219993</v>
      </c>
      <c r="N18" s="153">
        <v>8648.7098501889996</v>
      </c>
      <c r="O18" s="153">
        <v>9233.5671997900008</v>
      </c>
      <c r="P18" s="153">
        <v>9996.3614539070004</v>
      </c>
      <c r="Q18" s="153">
        <v>10927.961310694</v>
      </c>
      <c r="R18" s="153">
        <v>10417.014191998</v>
      </c>
      <c r="S18" s="153"/>
      <c r="T18" s="153">
        <v>6336.384</v>
      </c>
      <c r="U18" s="153">
        <v>6533.4650000000001</v>
      </c>
      <c r="V18" s="153">
        <v>6610.3029999999999</v>
      </c>
      <c r="W18" s="153">
        <v>6714.6960000000008</v>
      </c>
      <c r="X18" s="153">
        <v>6781.3979999999992</v>
      </c>
      <c r="Y18" s="153">
        <v>6955.5360000000001</v>
      </c>
      <c r="Z18" s="153">
        <v>7046.9660000000003</v>
      </c>
      <c r="AA18" s="153">
        <v>7141.6449999999995</v>
      </c>
      <c r="AB18" s="153">
        <v>7151.4497008670005</v>
      </c>
      <c r="AC18" s="153">
        <v>7283.8829999999998</v>
      </c>
      <c r="AD18" s="153">
        <v>7288.2550000000001</v>
      </c>
      <c r="AE18" s="153">
        <v>7255.1059999999998</v>
      </c>
      <c r="AF18" s="153">
        <v>7141.384</v>
      </c>
      <c r="AG18" s="153">
        <v>7099.9725254870009</v>
      </c>
      <c r="AH18" s="153">
        <v>7115.2130000000006</v>
      </c>
      <c r="AI18" s="153">
        <v>7247.0947833719983</v>
      </c>
      <c r="AJ18" s="153">
        <v>7208.0193200510012</v>
      </c>
      <c r="AK18" s="153">
        <v>7162.0947292329993</v>
      </c>
      <c r="AL18" s="153">
        <v>7209.527</v>
      </c>
      <c r="AM18" s="153">
        <v>7264.3710300549992</v>
      </c>
      <c r="AN18" s="153">
        <v>7312.1453299839995</v>
      </c>
      <c r="AO18" s="153">
        <v>7343.2729193790001</v>
      </c>
      <c r="AP18" s="153">
        <v>7377.2341634480008</v>
      </c>
      <c r="AQ18" s="153">
        <v>7573.4598093750001</v>
      </c>
      <c r="AR18" s="153">
        <v>7910.0704106310004</v>
      </c>
      <c r="AS18" s="153">
        <v>8142.2111867820004</v>
      </c>
      <c r="AT18" s="153">
        <v>8270.7938417219993</v>
      </c>
      <c r="AU18" s="153">
        <v>8305.4791074620007</v>
      </c>
      <c r="AV18" s="153">
        <v>8166.307416908001</v>
      </c>
      <c r="AW18" s="545">
        <v>8594.3471105749995</v>
      </c>
      <c r="AX18" s="545">
        <v>8648.7098501889996</v>
      </c>
      <c r="AY18" s="545">
        <v>8898.6648624420013</v>
      </c>
      <c r="AZ18" s="545">
        <v>9050.1139454229997</v>
      </c>
      <c r="BA18" s="545">
        <v>9250.9133662549993</v>
      </c>
      <c r="BB18" s="545">
        <v>9233.5671997900008</v>
      </c>
      <c r="BC18" s="545">
        <v>9306.2329477099993</v>
      </c>
      <c r="BD18" s="545">
        <v>9499.8730451039992</v>
      </c>
      <c r="BE18" s="545">
        <v>9742.717486259</v>
      </c>
      <c r="BF18" s="545">
        <v>9996.3614539070004</v>
      </c>
      <c r="BG18" s="545">
        <v>10301.5</v>
      </c>
      <c r="BH18" s="545">
        <v>10768.806492134001</v>
      </c>
      <c r="BI18" s="545">
        <v>10881.212075437001</v>
      </c>
      <c r="BJ18" s="545">
        <v>10927.961310694</v>
      </c>
      <c r="BK18" s="545">
        <v>10769.319124815</v>
      </c>
      <c r="BL18" s="545">
        <v>10758.317708937</v>
      </c>
      <c r="BM18" s="545">
        <v>10739.038679613999</v>
      </c>
      <c r="BN18" s="545">
        <v>10417.014191998</v>
      </c>
      <c r="BO18" s="545">
        <v>10264.221777205999</v>
      </c>
      <c r="BP18" s="545">
        <v>10727.183289854</v>
      </c>
    </row>
    <row r="19" spans="1:68" s="74" customFormat="1" ht="16.5" customHeight="1">
      <c r="A19" s="101" t="s">
        <v>953</v>
      </c>
      <c r="B19" s="14"/>
      <c r="C19" s="82" t="s">
        <v>193</v>
      </c>
      <c r="D19" s="59"/>
      <c r="E19" s="153">
        <v>42.350999999999999</v>
      </c>
      <c r="F19" s="153">
        <v>60.819000000000003</v>
      </c>
      <c r="G19" s="153">
        <v>55.583000000000006</v>
      </c>
      <c r="H19" s="153">
        <v>54.375</v>
      </c>
      <c r="I19" s="153">
        <v>109.333</v>
      </c>
      <c r="J19" s="153">
        <v>180.944891117</v>
      </c>
      <c r="K19" s="153">
        <v>144.54300000000001</v>
      </c>
      <c r="L19" s="153">
        <v>154.404850517</v>
      </c>
      <c r="M19" s="153">
        <v>204.2768543</v>
      </c>
      <c r="N19" s="153">
        <v>191.277569089</v>
      </c>
      <c r="O19" s="153">
        <v>169.80792119</v>
      </c>
      <c r="P19" s="153">
        <v>234.89933539600003</v>
      </c>
      <c r="Q19" s="153">
        <v>301.27784795399998</v>
      </c>
      <c r="R19" s="153">
        <v>317.11120978899999</v>
      </c>
      <c r="S19" s="153"/>
      <c r="T19" s="153">
        <v>76.546999999999997</v>
      </c>
      <c r="U19" s="153">
        <v>58.933000000000007</v>
      </c>
      <c r="V19" s="153">
        <v>55.583000000000006</v>
      </c>
      <c r="W19" s="153">
        <v>60.011000000000003</v>
      </c>
      <c r="X19" s="153">
        <v>48.029000000000003</v>
      </c>
      <c r="Y19" s="153">
        <v>54.375</v>
      </c>
      <c r="Z19" s="153">
        <v>55.791999999999994</v>
      </c>
      <c r="AA19" s="153">
        <v>60.012999999999998</v>
      </c>
      <c r="AB19" s="153">
        <v>123.74040176399998</v>
      </c>
      <c r="AC19" s="153">
        <v>109.333</v>
      </c>
      <c r="AD19" s="153">
        <v>83.974000000000004</v>
      </c>
      <c r="AE19" s="153">
        <v>72.900000000000006</v>
      </c>
      <c r="AF19" s="153">
        <v>194.85499999999999</v>
      </c>
      <c r="AG19" s="153">
        <v>180.944891117</v>
      </c>
      <c r="AH19" s="153">
        <v>178.13800000000001</v>
      </c>
      <c r="AI19" s="153">
        <v>173.902626779</v>
      </c>
      <c r="AJ19" s="153">
        <v>189.83780003300001</v>
      </c>
      <c r="AK19" s="153">
        <v>165.34185720299999</v>
      </c>
      <c r="AL19" s="153">
        <v>144.54300000000001</v>
      </c>
      <c r="AM19" s="153">
        <v>149.23706487699999</v>
      </c>
      <c r="AN19" s="153">
        <v>173.968013786</v>
      </c>
      <c r="AO19" s="153">
        <v>168.12964285800001</v>
      </c>
      <c r="AP19" s="153">
        <v>154.404850517</v>
      </c>
      <c r="AQ19" s="153">
        <v>167.929324984</v>
      </c>
      <c r="AR19" s="153">
        <v>238.622221024</v>
      </c>
      <c r="AS19" s="153">
        <v>230.160905582</v>
      </c>
      <c r="AT19" s="153">
        <v>204.2768543</v>
      </c>
      <c r="AU19" s="153">
        <v>189.91909436200001</v>
      </c>
      <c r="AV19" s="153">
        <v>250.23892316500002</v>
      </c>
      <c r="AW19" s="545">
        <v>219.01031422599999</v>
      </c>
      <c r="AX19" s="545">
        <v>191.277569089</v>
      </c>
      <c r="AY19" s="545">
        <v>187.46424185799998</v>
      </c>
      <c r="AZ19" s="545">
        <v>193.67487131600001</v>
      </c>
      <c r="BA19" s="545">
        <v>182.14925221499999</v>
      </c>
      <c r="BB19" s="545">
        <v>169.80792119</v>
      </c>
      <c r="BC19" s="545">
        <v>171.16574263299998</v>
      </c>
      <c r="BD19" s="545">
        <v>239.12737368699999</v>
      </c>
      <c r="BE19" s="545">
        <v>255.80804253599999</v>
      </c>
      <c r="BF19" s="545">
        <v>234.89933539600003</v>
      </c>
      <c r="BG19" s="545">
        <v>252.2</v>
      </c>
      <c r="BH19" s="545">
        <v>344.36866725700003</v>
      </c>
      <c r="BI19" s="545">
        <v>330.728413117</v>
      </c>
      <c r="BJ19" s="545">
        <v>301.27784795399998</v>
      </c>
      <c r="BK19" s="545">
        <v>288.26283348499999</v>
      </c>
      <c r="BL19" s="545">
        <v>330.38653770300004</v>
      </c>
      <c r="BM19" s="545">
        <v>335.63862426100002</v>
      </c>
      <c r="BN19" s="545">
        <v>317.11120978899999</v>
      </c>
      <c r="BO19" s="545">
        <v>263.05186668800002</v>
      </c>
      <c r="BP19" s="545">
        <v>238.68129669999999</v>
      </c>
    </row>
    <row r="20" spans="1:68" s="74" customFormat="1" ht="16.5" customHeight="1">
      <c r="A20" s="591" t="s">
        <v>1009</v>
      </c>
      <c r="B20" s="14"/>
      <c r="C20" s="96" t="s">
        <v>174</v>
      </c>
      <c r="D20" s="81"/>
      <c r="E20" s="151">
        <v>78.736999999999995</v>
      </c>
      <c r="F20" s="151">
        <v>112.32899999999999</v>
      </c>
      <c r="G20" s="151">
        <v>99.695999999999998</v>
      </c>
      <c r="H20" s="151">
        <v>136.46600000000001</v>
      </c>
      <c r="I20" s="151">
        <v>132.57945271</v>
      </c>
      <c r="J20" s="151">
        <v>94.326351535000001</v>
      </c>
      <c r="K20" s="151">
        <v>83.189999999999984</v>
      </c>
      <c r="L20" s="151">
        <v>64.831170905999983</v>
      </c>
      <c r="M20" s="151">
        <v>67.079663167999996</v>
      </c>
      <c r="N20" s="151">
        <v>47.08703629</v>
      </c>
      <c r="O20" s="151">
        <v>53.715838524000006</v>
      </c>
      <c r="P20" s="151">
        <v>77.093525201000006</v>
      </c>
      <c r="Q20" s="151">
        <v>103.96813177700001</v>
      </c>
      <c r="R20" s="151">
        <v>143.67047680299999</v>
      </c>
      <c r="S20" s="151"/>
      <c r="T20" s="151">
        <v>86.337000000000018</v>
      </c>
      <c r="U20" s="151">
        <v>105.58099999999999</v>
      </c>
      <c r="V20" s="151">
        <v>99.695999999999998</v>
      </c>
      <c r="W20" s="151">
        <v>130.03199999999998</v>
      </c>
      <c r="X20" s="151">
        <v>133.07</v>
      </c>
      <c r="Y20" s="151">
        <v>136.46600000000001</v>
      </c>
      <c r="Z20" s="151">
        <v>136.30900000000003</v>
      </c>
      <c r="AA20" s="151">
        <v>125.777</v>
      </c>
      <c r="AB20" s="151">
        <v>115.25499183699999</v>
      </c>
      <c r="AC20" s="151">
        <v>132.57945271</v>
      </c>
      <c r="AD20" s="151">
        <v>143.578</v>
      </c>
      <c r="AE20" s="151">
        <v>118.54300000000001</v>
      </c>
      <c r="AF20" s="151">
        <v>112.08300000000001</v>
      </c>
      <c r="AG20" s="151">
        <v>94.326351535000001</v>
      </c>
      <c r="AH20" s="151">
        <v>96.275000000000006</v>
      </c>
      <c r="AI20" s="151">
        <v>91.620037058999998</v>
      </c>
      <c r="AJ20" s="151">
        <v>99.123980816</v>
      </c>
      <c r="AK20" s="151">
        <v>97.757000000000005</v>
      </c>
      <c r="AL20" s="151">
        <v>83.189999999999984</v>
      </c>
      <c r="AM20" s="151">
        <v>93.610058195999997</v>
      </c>
      <c r="AN20" s="151">
        <v>65.417528700000005</v>
      </c>
      <c r="AO20" s="151">
        <v>64.507200886999996</v>
      </c>
      <c r="AP20" s="151">
        <v>64.831170905999983</v>
      </c>
      <c r="AQ20" s="151">
        <v>72.013751939999992</v>
      </c>
      <c r="AR20" s="151">
        <v>63.522480223000002</v>
      </c>
      <c r="AS20" s="151">
        <v>66.855771329000007</v>
      </c>
      <c r="AT20" s="151">
        <v>67.079663167999996</v>
      </c>
      <c r="AU20" s="151">
        <v>68.114636833000006</v>
      </c>
      <c r="AV20" s="151">
        <v>70.254406102999994</v>
      </c>
      <c r="AW20" s="546">
        <v>79.689516172999987</v>
      </c>
      <c r="AX20" s="546">
        <v>47.08703629</v>
      </c>
      <c r="AY20" s="546">
        <v>39.697681588999998</v>
      </c>
      <c r="AZ20" s="546">
        <v>44.189488816000001</v>
      </c>
      <c r="BA20" s="546">
        <v>50.516326255000003</v>
      </c>
      <c r="BB20" s="546">
        <v>53.715838524000006</v>
      </c>
      <c r="BC20" s="546">
        <v>78.569440092000008</v>
      </c>
      <c r="BD20" s="546">
        <v>70.04656022399999</v>
      </c>
      <c r="BE20" s="546">
        <v>86.496461898999996</v>
      </c>
      <c r="BF20" s="546">
        <v>77.093525201000006</v>
      </c>
      <c r="BG20" s="546">
        <v>116.8</v>
      </c>
      <c r="BH20" s="546">
        <v>85.801212167000003</v>
      </c>
      <c r="BI20" s="546">
        <v>96.355867270999994</v>
      </c>
      <c r="BJ20" s="546">
        <v>103.96813177700001</v>
      </c>
      <c r="BK20" s="546">
        <v>137.47556409199998</v>
      </c>
      <c r="BL20" s="546">
        <v>129.98187117000001</v>
      </c>
      <c r="BM20" s="546">
        <v>124.33251177499999</v>
      </c>
      <c r="BN20" s="546">
        <v>143.67047680299999</v>
      </c>
      <c r="BO20" s="546">
        <v>163.83126312499999</v>
      </c>
      <c r="BP20" s="546">
        <v>188.129820653</v>
      </c>
    </row>
    <row r="21" spans="1:68" s="74" customFormat="1" ht="16.5" customHeight="1">
      <c r="A21" s="98"/>
      <c r="B21" s="14"/>
      <c r="C21" s="82" t="s">
        <v>194</v>
      </c>
      <c r="D21" s="59"/>
      <c r="E21" s="153">
        <v>46.218000000000004</v>
      </c>
      <c r="F21" s="153">
        <v>79.483000000000004</v>
      </c>
      <c r="G21" s="153">
        <v>74.570000000000007</v>
      </c>
      <c r="H21" s="153">
        <v>96.424999999999997</v>
      </c>
      <c r="I21" s="153">
        <v>100.26900000000001</v>
      </c>
      <c r="J21" s="153">
        <v>55.419148298000003</v>
      </c>
      <c r="K21" s="153">
        <v>53.666999999999994</v>
      </c>
      <c r="L21" s="153">
        <v>37.307761240999994</v>
      </c>
      <c r="M21" s="153">
        <v>39.953955359999995</v>
      </c>
      <c r="N21" s="153">
        <v>34.857762279999996</v>
      </c>
      <c r="O21" s="153">
        <v>40.990650322999997</v>
      </c>
      <c r="P21" s="153">
        <v>62.560359644000002</v>
      </c>
      <c r="Q21" s="153">
        <v>93.972968187000006</v>
      </c>
      <c r="R21" s="153">
        <v>125.01522047</v>
      </c>
      <c r="S21" s="153"/>
      <c r="T21" s="153">
        <v>56.698</v>
      </c>
      <c r="U21" s="153">
        <v>74.991</v>
      </c>
      <c r="V21" s="153">
        <v>74.570000000000007</v>
      </c>
      <c r="W21" s="153">
        <v>86.210999999999999</v>
      </c>
      <c r="X21" s="153">
        <v>92.863</v>
      </c>
      <c r="Y21" s="153">
        <v>96.424999999999997</v>
      </c>
      <c r="Z21" s="153">
        <v>103.946</v>
      </c>
      <c r="AA21" s="153">
        <v>90.486000000000004</v>
      </c>
      <c r="AB21" s="153">
        <v>80.412307189999993</v>
      </c>
      <c r="AC21" s="153">
        <v>100.26900000000001</v>
      </c>
      <c r="AD21" s="153">
        <v>71.637</v>
      </c>
      <c r="AE21" s="153">
        <v>75.594000000000008</v>
      </c>
      <c r="AF21" s="153">
        <v>68.734999999999999</v>
      </c>
      <c r="AG21" s="153">
        <v>55.419148298000003</v>
      </c>
      <c r="AH21" s="153">
        <v>59.532000000000004</v>
      </c>
      <c r="AI21" s="153">
        <v>57.410232309999991</v>
      </c>
      <c r="AJ21" s="153">
        <v>64.308468105000003</v>
      </c>
      <c r="AK21" s="153">
        <v>65.757696293000009</v>
      </c>
      <c r="AL21" s="153">
        <v>53.666999999999994</v>
      </c>
      <c r="AM21" s="153">
        <v>57.020181406999995</v>
      </c>
      <c r="AN21" s="153">
        <v>40.351974459000004</v>
      </c>
      <c r="AO21" s="153">
        <v>35.539348863999997</v>
      </c>
      <c r="AP21" s="153">
        <v>37.307761240999994</v>
      </c>
      <c r="AQ21" s="153">
        <v>43.585414309999997</v>
      </c>
      <c r="AR21" s="153">
        <v>35.847519986999998</v>
      </c>
      <c r="AS21" s="153">
        <v>41.057880251</v>
      </c>
      <c r="AT21" s="153">
        <v>39.953955359999995</v>
      </c>
      <c r="AU21" s="153">
        <v>43.100108390000003</v>
      </c>
      <c r="AV21" s="153">
        <v>49.613733971000002</v>
      </c>
      <c r="AW21" s="545">
        <v>61.194685879999994</v>
      </c>
      <c r="AX21" s="545">
        <v>34.857762279999996</v>
      </c>
      <c r="AY21" s="545">
        <v>28.900415808000002</v>
      </c>
      <c r="AZ21" s="545">
        <v>32.544115652000002</v>
      </c>
      <c r="BA21" s="545">
        <v>37.535977676000002</v>
      </c>
      <c r="BB21" s="545">
        <v>40.990650322999997</v>
      </c>
      <c r="BC21" s="545">
        <v>63.952617678999999</v>
      </c>
      <c r="BD21" s="545">
        <v>55.179677647999995</v>
      </c>
      <c r="BE21" s="545">
        <v>68.130773938000004</v>
      </c>
      <c r="BF21" s="545">
        <v>62.560359644000002</v>
      </c>
      <c r="BG21" s="545">
        <v>97.8</v>
      </c>
      <c r="BH21" s="545">
        <v>76.238367987000004</v>
      </c>
      <c r="BI21" s="545">
        <v>78.132640996999996</v>
      </c>
      <c r="BJ21" s="545">
        <v>93.972968187000006</v>
      </c>
      <c r="BK21" s="545">
        <v>119.61405595900001</v>
      </c>
      <c r="BL21" s="545">
        <v>115.92131619599999</v>
      </c>
      <c r="BM21" s="545">
        <v>112.44963141000001</v>
      </c>
      <c r="BN21" s="545">
        <v>125.01522047</v>
      </c>
      <c r="BO21" s="545">
        <v>143.867995114</v>
      </c>
      <c r="BP21" s="545">
        <v>172.78634188200002</v>
      </c>
    </row>
    <row r="22" spans="1:68" s="74" customFormat="1" ht="16.5" customHeight="1">
      <c r="A22" s="98"/>
      <c r="B22" s="14"/>
      <c r="C22" s="82" t="s">
        <v>195</v>
      </c>
      <c r="D22" s="59"/>
      <c r="E22" s="153">
        <v>25.811</v>
      </c>
      <c r="F22" s="153">
        <v>26.867000000000001</v>
      </c>
      <c r="G22" s="153">
        <v>15.700999999999999</v>
      </c>
      <c r="H22" s="153">
        <v>26.443999999999999</v>
      </c>
      <c r="I22" s="153">
        <v>19.862000000000002</v>
      </c>
      <c r="J22" s="153">
        <v>18.924649001999999</v>
      </c>
      <c r="K22" s="153">
        <v>12.093999999999999</v>
      </c>
      <c r="L22" s="153">
        <v>10.527340286000001</v>
      </c>
      <c r="M22" s="153">
        <v>11.33539129</v>
      </c>
      <c r="N22" s="153">
        <v>7.0626769069999993</v>
      </c>
      <c r="O22" s="153">
        <v>6.7663739519999995</v>
      </c>
      <c r="P22" s="153">
        <v>11.217147452999999</v>
      </c>
      <c r="Q22" s="153">
        <v>4.4994264909999995</v>
      </c>
      <c r="R22" s="153">
        <v>8.1933214019999987</v>
      </c>
      <c r="S22" s="153"/>
      <c r="T22" s="153">
        <v>21.708000000000002</v>
      </c>
      <c r="U22" s="153">
        <v>21.055</v>
      </c>
      <c r="V22" s="153">
        <v>15.700999999999999</v>
      </c>
      <c r="W22" s="153">
        <v>30.338000000000001</v>
      </c>
      <c r="X22" s="153">
        <v>28.042000000000002</v>
      </c>
      <c r="Y22" s="153">
        <v>26.443999999999999</v>
      </c>
      <c r="Z22" s="153">
        <v>26.022000000000002</v>
      </c>
      <c r="AA22" s="153">
        <v>25.56</v>
      </c>
      <c r="AB22" s="153">
        <v>25.880862848</v>
      </c>
      <c r="AC22" s="153">
        <v>19.862000000000002</v>
      </c>
      <c r="AD22" s="153">
        <v>56.972999999999999</v>
      </c>
      <c r="AE22" s="153">
        <v>26.242000000000001</v>
      </c>
      <c r="AF22" s="153">
        <v>24.746000000000002</v>
      </c>
      <c r="AG22" s="153">
        <v>18.924649001999999</v>
      </c>
      <c r="AH22" s="153">
        <v>18.841999999999999</v>
      </c>
      <c r="AI22" s="153">
        <v>17.543956926</v>
      </c>
      <c r="AJ22" s="153">
        <v>17.458505930000005</v>
      </c>
      <c r="AK22" s="153">
        <v>17.755271208</v>
      </c>
      <c r="AL22" s="153">
        <v>12.093999999999999</v>
      </c>
      <c r="AM22" s="153">
        <v>10.109025743</v>
      </c>
      <c r="AN22" s="153">
        <v>11.261620438</v>
      </c>
      <c r="AO22" s="153">
        <v>10.904951375</v>
      </c>
      <c r="AP22" s="153">
        <v>10.527340286000001</v>
      </c>
      <c r="AQ22" s="153">
        <v>12.984067495</v>
      </c>
      <c r="AR22" s="153">
        <v>13.203778614999999</v>
      </c>
      <c r="AS22" s="153">
        <v>12.187514822999999</v>
      </c>
      <c r="AT22" s="153">
        <v>11.33539129</v>
      </c>
      <c r="AU22" s="153">
        <v>11.461512696</v>
      </c>
      <c r="AV22" s="153">
        <v>8.3490356299999995</v>
      </c>
      <c r="AW22" s="545">
        <v>7.4532476550000002</v>
      </c>
      <c r="AX22" s="545">
        <v>7.0626769069999993</v>
      </c>
      <c r="AY22" s="545">
        <v>8.7472744799999997</v>
      </c>
      <c r="AZ22" s="545">
        <v>9.1017116569999992</v>
      </c>
      <c r="BA22" s="545">
        <v>8.1336843319999996</v>
      </c>
      <c r="BB22" s="545">
        <v>6.7663739519999995</v>
      </c>
      <c r="BC22" s="545">
        <v>11.311697286999999</v>
      </c>
      <c r="BD22" s="545">
        <v>11.489589067999999</v>
      </c>
      <c r="BE22" s="545">
        <v>12.502810384</v>
      </c>
      <c r="BF22" s="545">
        <v>11.217147452999999</v>
      </c>
      <c r="BG22" s="545">
        <v>13.3</v>
      </c>
      <c r="BH22" s="545">
        <v>6.7014070360000009</v>
      </c>
      <c r="BI22" s="545">
        <v>12.121967825</v>
      </c>
      <c r="BJ22" s="545">
        <v>4.4994264909999995</v>
      </c>
      <c r="BK22" s="545">
        <v>10.639747623</v>
      </c>
      <c r="BL22" s="545">
        <v>8.2399124389999994</v>
      </c>
      <c r="BM22" s="545">
        <v>6.8444263230000004</v>
      </c>
      <c r="BN22" s="545">
        <v>8.1933214019999987</v>
      </c>
      <c r="BO22" s="545">
        <v>7.867193383</v>
      </c>
      <c r="BP22" s="545">
        <v>7.5782527360000005</v>
      </c>
    </row>
    <row r="23" spans="1:68" s="74" customFormat="1" ht="16.5" customHeight="1">
      <c r="A23" s="98"/>
      <c r="B23" s="14"/>
      <c r="C23" s="82" t="s">
        <v>196</v>
      </c>
      <c r="D23" s="59"/>
      <c r="E23" s="153">
        <v>6.7080000000000002</v>
      </c>
      <c r="F23" s="153">
        <v>5.9790000000000001</v>
      </c>
      <c r="G23" s="153">
        <v>9.4250000000000007</v>
      </c>
      <c r="H23" s="153">
        <v>13.597</v>
      </c>
      <c r="I23" s="153">
        <v>12.448</v>
      </c>
      <c r="J23" s="153">
        <v>19.982554235000002</v>
      </c>
      <c r="K23" s="153">
        <v>17.428999999999998</v>
      </c>
      <c r="L23" s="153">
        <v>16.996069378999998</v>
      </c>
      <c r="M23" s="153">
        <v>15.790316518000001</v>
      </c>
      <c r="N23" s="153">
        <v>5.166597103</v>
      </c>
      <c r="O23" s="153">
        <v>5.9588142490000005</v>
      </c>
      <c r="P23" s="153">
        <v>3.3160181039999999</v>
      </c>
      <c r="Q23" s="153">
        <v>5.4957370990000003</v>
      </c>
      <c r="R23" s="153">
        <v>10.461934931</v>
      </c>
      <c r="S23" s="153"/>
      <c r="T23" s="153">
        <v>7.931</v>
      </c>
      <c r="U23" s="153">
        <v>9.5350000000000001</v>
      </c>
      <c r="V23" s="153">
        <v>9.4250000000000007</v>
      </c>
      <c r="W23" s="153">
        <v>13.483000000000001</v>
      </c>
      <c r="X23" s="153">
        <v>12.165000000000001</v>
      </c>
      <c r="Y23" s="153">
        <v>13.597</v>
      </c>
      <c r="Z23" s="153">
        <v>6.3409999999999993</v>
      </c>
      <c r="AA23" s="153">
        <v>9.7309999999999999</v>
      </c>
      <c r="AB23" s="153">
        <v>8.9618217989999991</v>
      </c>
      <c r="AC23" s="153">
        <v>12.448</v>
      </c>
      <c r="AD23" s="153">
        <v>14.968</v>
      </c>
      <c r="AE23" s="153">
        <v>16.707000000000001</v>
      </c>
      <c r="AF23" s="153">
        <v>18.602</v>
      </c>
      <c r="AG23" s="153">
        <v>19.982554235000002</v>
      </c>
      <c r="AH23" s="153">
        <v>17.901</v>
      </c>
      <c r="AI23" s="153">
        <v>16.665847823</v>
      </c>
      <c r="AJ23" s="153">
        <v>17.357006781000003</v>
      </c>
      <c r="AK23" s="153">
        <v>14.243910616000003</v>
      </c>
      <c r="AL23" s="153">
        <v>17.428999999999998</v>
      </c>
      <c r="AM23" s="153">
        <v>26.480851045999998</v>
      </c>
      <c r="AN23" s="153">
        <v>13.803933803000001</v>
      </c>
      <c r="AO23" s="153">
        <v>18.062900647999999</v>
      </c>
      <c r="AP23" s="153">
        <v>16.996069378999998</v>
      </c>
      <c r="AQ23" s="153">
        <v>15.444270135</v>
      </c>
      <c r="AR23" s="153">
        <v>14.471181620999999</v>
      </c>
      <c r="AS23" s="153">
        <v>13.610376255</v>
      </c>
      <c r="AT23" s="153">
        <v>15.790316518000001</v>
      </c>
      <c r="AU23" s="153">
        <v>13.553015747</v>
      </c>
      <c r="AV23" s="153">
        <v>12.291636501999999</v>
      </c>
      <c r="AW23" s="545">
        <v>11.041582638</v>
      </c>
      <c r="AX23" s="545">
        <v>5.166597103</v>
      </c>
      <c r="AY23" s="545">
        <v>2.0499913009999999</v>
      </c>
      <c r="AZ23" s="545">
        <v>2.5436615069999999</v>
      </c>
      <c r="BA23" s="545">
        <v>4.8466642469999996</v>
      </c>
      <c r="BB23" s="545">
        <v>5.9588142490000005</v>
      </c>
      <c r="BC23" s="545">
        <v>3.3051251260000001</v>
      </c>
      <c r="BD23" s="545">
        <v>3.3772935080000002</v>
      </c>
      <c r="BE23" s="545">
        <v>5.8628775769999999</v>
      </c>
      <c r="BF23" s="545">
        <v>3.3160181039999999</v>
      </c>
      <c r="BG23" s="545">
        <v>5.7</v>
      </c>
      <c r="BH23" s="545">
        <v>2.8614371439999999</v>
      </c>
      <c r="BI23" s="545">
        <v>6.1012584490000004</v>
      </c>
      <c r="BJ23" s="545">
        <v>5.4957370990000003</v>
      </c>
      <c r="BK23" s="545">
        <v>7.2217605100000002</v>
      </c>
      <c r="BL23" s="545">
        <v>5.8206425350000002</v>
      </c>
      <c r="BM23" s="545">
        <v>5.0384540419999997</v>
      </c>
      <c r="BN23" s="545">
        <v>10.461934931</v>
      </c>
      <c r="BO23" s="545">
        <v>12.096074628</v>
      </c>
      <c r="BP23" s="545">
        <v>7.7652260350000004</v>
      </c>
    </row>
    <row r="24" spans="1:68" s="74" customFormat="1" ht="16.5" customHeight="1">
      <c r="A24" s="98"/>
      <c r="B24" s="355"/>
      <c r="C24" s="355" t="s">
        <v>197</v>
      </c>
      <c r="D24" s="59"/>
      <c r="E24" s="356">
        <v>62.258000000000003</v>
      </c>
      <c r="F24" s="356">
        <v>56.688000000000002</v>
      </c>
      <c r="G24" s="356">
        <v>61.186</v>
      </c>
      <c r="H24" s="356">
        <v>68.676000000000002</v>
      </c>
      <c r="I24" s="356">
        <v>51.927999999999997</v>
      </c>
      <c r="J24" s="356">
        <v>42.110140913180956</v>
      </c>
      <c r="K24" s="356">
        <v>44.248000000000005</v>
      </c>
      <c r="L24" s="356">
        <v>42.535000000000004</v>
      </c>
      <c r="M24" s="356">
        <v>54.755999999999993</v>
      </c>
      <c r="N24" s="356">
        <v>39.187098019239997</v>
      </c>
      <c r="O24" s="356">
        <v>43.049719705000001</v>
      </c>
      <c r="P24" s="356">
        <v>49.913715761999995</v>
      </c>
      <c r="Q24" s="356">
        <v>58.573561224000002</v>
      </c>
      <c r="R24" s="356">
        <v>50.976907328999999</v>
      </c>
      <c r="S24" s="153"/>
      <c r="T24" s="356">
        <v>60.576999999999998</v>
      </c>
      <c r="U24" s="356">
        <v>61.186</v>
      </c>
      <c r="V24" s="356">
        <v>59.991</v>
      </c>
      <c r="W24" s="356">
        <v>70.150999999999996</v>
      </c>
      <c r="X24" s="356">
        <v>70.712000000000003</v>
      </c>
      <c r="Y24" s="356">
        <v>68.676000000000002</v>
      </c>
      <c r="Z24" s="356">
        <v>53.698999999999998</v>
      </c>
      <c r="AA24" s="356">
        <v>59.798999999999999</v>
      </c>
      <c r="AB24" s="356">
        <v>54.015000000000001</v>
      </c>
      <c r="AC24" s="356">
        <v>51.927999999999997</v>
      </c>
      <c r="AD24" s="356">
        <v>73.430999999999997</v>
      </c>
      <c r="AE24" s="356">
        <v>50.238999999999997</v>
      </c>
      <c r="AF24" s="356">
        <v>48.829000000000001</v>
      </c>
      <c r="AG24" s="356">
        <v>42.110140913180956</v>
      </c>
      <c r="AH24" s="356">
        <v>39.027000000000001</v>
      </c>
      <c r="AI24" s="356">
        <v>46.18702832313037</v>
      </c>
      <c r="AJ24" s="356">
        <v>45.477183405640218</v>
      </c>
      <c r="AK24" s="356">
        <v>42.534711906045651</v>
      </c>
      <c r="AL24" s="356">
        <v>44.248000000000005</v>
      </c>
      <c r="AM24" s="356">
        <v>45.692</v>
      </c>
      <c r="AN24" s="356">
        <v>44.335999999999999</v>
      </c>
      <c r="AO24" s="356">
        <v>43.430999999999997</v>
      </c>
      <c r="AP24" s="356">
        <v>42.535000000000004</v>
      </c>
      <c r="AQ24" s="356">
        <v>40.094999999999999</v>
      </c>
      <c r="AR24" s="356">
        <v>43.686</v>
      </c>
      <c r="AS24" s="356">
        <v>42.591000000000001</v>
      </c>
      <c r="AT24" s="356">
        <v>54.755999999999993</v>
      </c>
      <c r="AU24" s="356">
        <v>52.612000000000002</v>
      </c>
      <c r="AV24" s="356">
        <v>52.119000000000007</v>
      </c>
      <c r="AW24" s="543">
        <v>49.734999999999999</v>
      </c>
      <c r="AX24" s="543">
        <v>39.187098019239997</v>
      </c>
      <c r="AY24" s="543">
        <v>36.880579281999999</v>
      </c>
      <c r="AZ24" s="543">
        <v>39.032827847</v>
      </c>
      <c r="BA24" s="543">
        <v>43.959184444000002</v>
      </c>
      <c r="BB24" s="543">
        <v>43.049719705000001</v>
      </c>
      <c r="BC24" s="543">
        <v>43.402843629000003</v>
      </c>
      <c r="BD24" s="543">
        <v>49.073733415</v>
      </c>
      <c r="BE24" s="543">
        <v>50.786859946</v>
      </c>
      <c r="BF24" s="543">
        <v>49.913715761999995</v>
      </c>
      <c r="BG24" s="543">
        <v>56.669000000000004</v>
      </c>
      <c r="BH24" s="543">
        <v>59.010549839999996</v>
      </c>
      <c r="BI24" s="543">
        <v>59.903590037000001</v>
      </c>
      <c r="BJ24" s="543">
        <v>58.573561224000002</v>
      </c>
      <c r="BK24" s="543">
        <v>64.413481083999997</v>
      </c>
      <c r="BL24" s="543">
        <v>62.646179203999999</v>
      </c>
      <c r="BM24" s="543">
        <v>53.883817464000003</v>
      </c>
      <c r="BN24" s="543">
        <v>50.976907328999999</v>
      </c>
      <c r="BO24" s="543">
        <v>53.282623937999993</v>
      </c>
      <c r="BP24" s="543">
        <v>46.573407305000003</v>
      </c>
    </row>
    <row r="25" spans="1:68" s="74" customFormat="1" ht="16.5" customHeight="1">
      <c r="A25" s="98"/>
      <c r="B25" s="357"/>
      <c r="C25" s="357" t="s">
        <v>198</v>
      </c>
      <c r="D25" s="59"/>
      <c r="E25" s="358">
        <v>30.817</v>
      </c>
      <c r="F25" s="358">
        <v>44.25</v>
      </c>
      <c r="G25" s="358">
        <v>50.588000000000001</v>
      </c>
      <c r="H25" s="358">
        <v>57.555999999999997</v>
      </c>
      <c r="I25" s="358">
        <v>72.092999999999989</v>
      </c>
      <c r="J25" s="358">
        <v>84.168298723551885</v>
      </c>
      <c r="K25" s="358">
        <v>68.811999999999998</v>
      </c>
      <c r="L25" s="358">
        <v>65.25</v>
      </c>
      <c r="M25" s="358">
        <v>64.228999999999999</v>
      </c>
      <c r="N25" s="358">
        <v>67.45</v>
      </c>
      <c r="O25" s="358">
        <v>75.565109153359401</v>
      </c>
      <c r="P25" s="358">
        <v>77.76436639918046</v>
      </c>
      <c r="Q25" s="358">
        <v>90.788582072401454</v>
      </c>
      <c r="R25" s="358">
        <v>103.78677160631428</v>
      </c>
      <c r="S25" s="153"/>
      <c r="T25" s="358">
        <v>43.177999999999997</v>
      </c>
      <c r="U25" s="358">
        <v>50.588000000000001</v>
      </c>
      <c r="V25" s="358">
        <v>50.5</v>
      </c>
      <c r="W25" s="358">
        <v>55.527000000000001</v>
      </c>
      <c r="X25" s="358">
        <v>52.180999999999997</v>
      </c>
      <c r="Y25" s="358">
        <v>57.555999999999997</v>
      </c>
      <c r="Z25" s="358">
        <v>64.085999999999999</v>
      </c>
      <c r="AA25" s="358">
        <v>59.919000000000004</v>
      </c>
      <c r="AB25" s="358">
        <v>67.013616688477299</v>
      </c>
      <c r="AC25" s="358">
        <v>72.092999999999989</v>
      </c>
      <c r="AD25" s="358">
        <v>73.823999999999998</v>
      </c>
      <c r="AE25" s="358">
        <v>75.501999999999995</v>
      </c>
      <c r="AF25" s="358">
        <v>83.974999999999994</v>
      </c>
      <c r="AG25" s="358">
        <v>84.168298723551885</v>
      </c>
      <c r="AH25" s="358">
        <v>85.433000000000007</v>
      </c>
      <c r="AI25" s="358">
        <v>69.638629713874622</v>
      </c>
      <c r="AJ25" s="358">
        <v>73.523787509365974</v>
      </c>
      <c r="AK25" s="358">
        <v>70.982378184956858</v>
      </c>
      <c r="AL25" s="358">
        <v>68.811999999999998</v>
      </c>
      <c r="AM25" s="358">
        <v>67.025999999999996</v>
      </c>
      <c r="AN25" s="358">
        <v>66.177999999999997</v>
      </c>
      <c r="AO25" s="358">
        <v>66.213999999999999</v>
      </c>
      <c r="AP25" s="358">
        <v>65.25</v>
      </c>
      <c r="AQ25" s="358">
        <v>72.013999999999996</v>
      </c>
      <c r="AR25" s="358">
        <v>74.173000000000002</v>
      </c>
      <c r="AS25" s="358">
        <v>75.917000000000002</v>
      </c>
      <c r="AT25" s="358">
        <v>64.228999999999999</v>
      </c>
      <c r="AU25" s="358">
        <v>64.266999999999996</v>
      </c>
      <c r="AV25" s="358">
        <v>65.713999999999999</v>
      </c>
      <c r="AW25" s="544">
        <v>69.724999999999994</v>
      </c>
      <c r="AX25" s="544">
        <v>67.45</v>
      </c>
      <c r="AY25" s="544">
        <v>75.295087066922264</v>
      </c>
      <c r="AZ25" s="544">
        <v>75.988425034624029</v>
      </c>
      <c r="BA25" s="544">
        <v>74.48683114168081</v>
      </c>
      <c r="BB25" s="544">
        <v>75.565109153359401</v>
      </c>
      <c r="BC25" s="544">
        <v>78.691392938611685</v>
      </c>
      <c r="BD25" s="544">
        <v>77.467159304369929</v>
      </c>
      <c r="BE25" s="544">
        <v>81.305357693142184</v>
      </c>
      <c r="BF25" s="544">
        <v>77.76436639918046</v>
      </c>
      <c r="BG25" s="544">
        <v>85.742999999999995</v>
      </c>
      <c r="BH25" s="544">
        <v>96.047631780713104</v>
      </c>
      <c r="BI25" s="544">
        <v>101.6702448769007</v>
      </c>
      <c r="BJ25" s="544">
        <v>90.788582072401454</v>
      </c>
      <c r="BK25" s="544">
        <v>91.185326128288651</v>
      </c>
      <c r="BL25" s="544">
        <v>96.743165531366373</v>
      </c>
      <c r="BM25" s="544">
        <v>102.53222485942459</v>
      </c>
      <c r="BN25" s="544">
        <v>103.78677160631428</v>
      </c>
      <c r="BO25" s="544">
        <v>100.6</v>
      </c>
      <c r="BP25" s="544">
        <v>111.91230198864034</v>
      </c>
    </row>
    <row r="26" spans="1:68" s="74" customFormat="1" ht="16.5" customHeight="1">
      <c r="A26" s="98"/>
      <c r="B26" s="345"/>
      <c r="C26" s="345" t="s">
        <v>171</v>
      </c>
      <c r="D26" s="81"/>
      <c r="E26" s="346">
        <v>1.4857052500567021E-2</v>
      </c>
      <c r="F26" s="346">
        <v>1.9512094288392814E-2</v>
      </c>
      <c r="G26" s="346">
        <v>1.4735761091950404E-2</v>
      </c>
      <c r="H26" s="346">
        <v>1.9095835301114202E-2</v>
      </c>
      <c r="I26" s="346">
        <v>1.7616664848362731E-2</v>
      </c>
      <c r="J26" s="346">
        <v>1.2789666929032434E-2</v>
      </c>
      <c r="K26" s="346">
        <v>1.1185571030191223E-2</v>
      </c>
      <c r="L26" s="346">
        <v>8.534381012264964E-3</v>
      </c>
      <c r="M26" s="346">
        <v>7.8527841758056754E-3</v>
      </c>
      <c r="N26" s="346">
        <v>5.2983731064049607E-3</v>
      </c>
      <c r="O26" s="346">
        <v>5.6799536722249369E-3</v>
      </c>
      <c r="P26" s="346">
        <v>7.4787422753337385E-3</v>
      </c>
      <c r="Q26" s="346">
        <v>9.1737607115718045E-3</v>
      </c>
      <c r="R26" s="346">
        <v>1.3207682733390546E-2</v>
      </c>
      <c r="S26" s="159"/>
      <c r="T26" s="346">
        <v>1.328411137992771E-2</v>
      </c>
      <c r="U26" s="346">
        <v>1.5763113022599803E-2</v>
      </c>
      <c r="V26" s="346">
        <v>1.4735761091950404E-2</v>
      </c>
      <c r="W26" s="346">
        <v>1.883229679810982E-2</v>
      </c>
      <c r="X26" s="346">
        <v>1.9112396026885182E-2</v>
      </c>
      <c r="Y26" s="346">
        <v>1.9095835301114202E-2</v>
      </c>
      <c r="Z26" s="346">
        <v>1.8829641673337651E-2</v>
      </c>
      <c r="AA26" s="346">
        <v>1.7165215385738664E-2</v>
      </c>
      <c r="AB26" s="346">
        <v>1.5595137499544338E-2</v>
      </c>
      <c r="AC26" s="346">
        <v>1.7616664848362731E-2</v>
      </c>
      <c r="AD26" s="346">
        <v>1.9103465774609227E-2</v>
      </c>
      <c r="AE26" s="346">
        <v>1.5919186189468436E-2</v>
      </c>
      <c r="AF26" s="346">
        <v>1.5048131788461799E-2</v>
      </c>
      <c r="AG26" s="346">
        <v>1.2789666929032434E-2</v>
      </c>
      <c r="AH26" s="346">
        <v>1.3028394253622205E-2</v>
      </c>
      <c r="AI26" s="346">
        <v>1.2195487253444805E-2</v>
      </c>
      <c r="AJ26" s="346">
        <v>1.3221842430298999E-2</v>
      </c>
      <c r="AK26" s="346">
        <v>1.316558016321457E-2</v>
      </c>
      <c r="AL26" s="346">
        <v>1.1185571030191223E-2</v>
      </c>
      <c r="AM26" s="346">
        <v>1.2469340345064556E-2</v>
      </c>
      <c r="AN26" s="346">
        <v>8.6628168254581812E-3</v>
      </c>
      <c r="AO26" s="346">
        <v>8.514779465958135E-3</v>
      </c>
      <c r="AP26" s="346">
        <v>8.534381012264964E-3</v>
      </c>
      <c r="AQ26" s="346">
        <v>9.2166950799731483E-3</v>
      </c>
      <c r="AR26" s="346">
        <v>7.7351213232495853E-3</v>
      </c>
      <c r="AS26" s="346">
        <v>7.9220246696531278E-3</v>
      </c>
      <c r="AT26" s="346">
        <v>7.8527841758056754E-3</v>
      </c>
      <c r="AU26" s="346">
        <v>7.9540532158158487E-3</v>
      </c>
      <c r="AV26" s="346">
        <v>8.2780788902880008E-3</v>
      </c>
      <c r="AW26" s="346">
        <v>8.9608788418553079E-3</v>
      </c>
      <c r="AX26" s="346">
        <v>5.2983731064049607E-3</v>
      </c>
      <c r="AY26" s="346">
        <v>4.3500367167151766E-3</v>
      </c>
      <c r="AZ26" s="346">
        <v>4.7577080137634403E-3</v>
      </c>
      <c r="BA26" s="346">
        <v>5.3267154256250934E-3</v>
      </c>
      <c r="BB26" s="346">
        <v>5.6799536722249369E-3</v>
      </c>
      <c r="BC26" s="346">
        <v>8.2220282675245209E-3</v>
      </c>
      <c r="BD26" s="346">
        <v>7.1410158778782698E-3</v>
      </c>
      <c r="BE26" s="346">
        <v>8.5767251651820888E-3</v>
      </c>
      <c r="BF26" s="346">
        <v>7.4787422753337385E-3</v>
      </c>
      <c r="BG26" s="346">
        <v>1.0946066257438733E-2</v>
      </c>
      <c r="BH26" s="346">
        <v>7.661522742820409E-3</v>
      </c>
      <c r="BI26" s="346">
        <v>8.5208119984728093E-3</v>
      </c>
      <c r="BJ26" s="346">
        <v>9.1737607115718045E-3</v>
      </c>
      <c r="BK26" s="346">
        <v>1.2280023020607595E-2</v>
      </c>
      <c r="BL26" s="346">
        <v>1.1586193766812842E-2</v>
      </c>
      <c r="BM26" s="346">
        <v>1.1102098651726526E-2</v>
      </c>
      <c r="BN26" s="346">
        <v>1.3207682733390546E-2</v>
      </c>
      <c r="BO26" s="346">
        <v>1.5324072165585087E-2</v>
      </c>
      <c r="BP26" s="346">
        <v>1.6866587321528733E-2</v>
      </c>
    </row>
    <row r="27" spans="1:68" s="74" customFormat="1" ht="16.5" customHeight="1">
      <c r="A27" s="98"/>
      <c r="B27" s="10"/>
      <c r="C27" s="41" t="s">
        <v>772</v>
      </c>
      <c r="D27" s="81"/>
      <c r="E27" s="359">
        <v>1.1820999022060785</v>
      </c>
      <c r="F27" s="359">
        <v>0.89859252730817507</v>
      </c>
      <c r="G27" s="359">
        <v>1.1211482908040442</v>
      </c>
      <c r="H27" s="359">
        <v>0.92500696144094485</v>
      </c>
      <c r="I27" s="359">
        <v>0.93544661306816157</v>
      </c>
      <c r="J27" s="359">
        <v>0.44643029469401124</v>
      </c>
      <c r="K27" s="359">
        <v>0.5318908522658975</v>
      </c>
      <c r="L27" s="359">
        <v>0.65608872098997484</v>
      </c>
      <c r="M27" s="359">
        <v>0.81628316860900796</v>
      </c>
      <c r="N27" s="359">
        <v>0.83222689527313209</v>
      </c>
      <c r="O27" s="359">
        <v>0.80143437928024852</v>
      </c>
      <c r="P27" s="359">
        <v>0.64744368131907082</v>
      </c>
      <c r="Q27" s="359">
        <v>0.56337995328831847</v>
      </c>
      <c r="R27" s="359">
        <v>0.35481825120479832</v>
      </c>
      <c r="S27" s="359"/>
      <c r="T27" s="359">
        <v>1.2017443274609956</v>
      </c>
      <c r="U27" s="359">
        <v>1.0586563870393348</v>
      </c>
      <c r="V27" s="359">
        <v>1.1082791686727651</v>
      </c>
      <c r="W27" s="359">
        <v>0.96651593453919038</v>
      </c>
      <c r="X27" s="359">
        <v>0.92352145487337478</v>
      </c>
      <c r="Y27" s="359">
        <v>0.92500696144094485</v>
      </c>
      <c r="Z27" s="359">
        <v>0.86410288388881129</v>
      </c>
      <c r="AA27" s="359">
        <v>0.95182744062904989</v>
      </c>
      <c r="AB27" s="359">
        <v>1.050094358252549</v>
      </c>
      <c r="AC27" s="359">
        <v>0.93544661306816157</v>
      </c>
      <c r="AD27" s="359">
        <v>0.51143629246820543</v>
      </c>
      <c r="AE27" s="359">
        <v>0.42380402048201915</v>
      </c>
      <c r="AF27" s="359">
        <v>0.43565036624644232</v>
      </c>
      <c r="AG27" s="359">
        <v>0.44643029469401124</v>
      </c>
      <c r="AH27" s="359">
        <v>0.40537003375746555</v>
      </c>
      <c r="AI27" s="359">
        <v>0.50411492732083918</v>
      </c>
      <c r="AJ27" s="359">
        <v>0.45879093062311277</v>
      </c>
      <c r="AK27" s="359">
        <v>0.43510655918292962</v>
      </c>
      <c r="AL27" s="359">
        <v>0.5318908522658975</v>
      </c>
      <c r="AM27" s="359">
        <v>0.48810994118100487</v>
      </c>
      <c r="AN27" s="359">
        <v>0.67773883974311611</v>
      </c>
      <c r="AO27" s="359">
        <v>0.67327367181967679</v>
      </c>
      <c r="AP27" s="359">
        <v>0.65608872098997484</v>
      </c>
      <c r="AQ27" s="359">
        <v>0.55676865765036265</v>
      </c>
      <c r="AR27" s="359">
        <v>0.68772503602877777</v>
      </c>
      <c r="AS27" s="359">
        <v>0.63705794059884435</v>
      </c>
      <c r="AT27" s="359">
        <v>0.81628316860900796</v>
      </c>
      <c r="AU27" s="359">
        <v>0.77240373649780181</v>
      </c>
      <c r="AV27" s="359">
        <v>0.74186094354834242</v>
      </c>
      <c r="AW27" s="359">
        <v>0.6241096995999954</v>
      </c>
      <c r="AX27" s="359">
        <v>0.83222689527313209</v>
      </c>
      <c r="AY27" s="359">
        <v>0.92903609998774839</v>
      </c>
      <c r="AZ27" s="359">
        <v>0.88330571121852641</v>
      </c>
      <c r="BA27" s="359">
        <v>0.87019757181271684</v>
      </c>
      <c r="BB27" s="359">
        <v>0.80143437928024852</v>
      </c>
      <c r="BC27" s="359">
        <v>0.55241380844992571</v>
      </c>
      <c r="BD27" s="359">
        <v>0.70058734159205582</v>
      </c>
      <c r="BE27" s="359">
        <v>0.58715534521287926</v>
      </c>
      <c r="BF27" s="359">
        <v>0.64744368131907082</v>
      </c>
      <c r="BG27" s="359">
        <v>0.48517979452054799</v>
      </c>
      <c r="BH27" s="359">
        <v>0.68775892961913232</v>
      </c>
      <c r="BI27" s="359">
        <v>0.62169115107979567</v>
      </c>
      <c r="BJ27" s="359">
        <v>0.56337995328831847</v>
      </c>
      <c r="BK27" s="359">
        <v>0.46854494840184013</v>
      </c>
      <c r="BL27" s="359">
        <v>0.481960896855121</v>
      </c>
      <c r="BM27" s="359">
        <v>0.43338477357806127</v>
      </c>
      <c r="BN27" s="359">
        <v>0.35481825120479832</v>
      </c>
      <c r="BO27" s="359">
        <v>0.32522867077785034</v>
      </c>
      <c r="BP27" s="359">
        <v>0.24755994102021336</v>
      </c>
    </row>
    <row r="28" spans="1:68" s="74" customFormat="1" ht="16.5" customHeight="1">
      <c r="A28" s="98"/>
      <c r="B28" s="347" t="s">
        <v>373</v>
      </c>
      <c r="C28" s="347"/>
      <c r="D28" s="76"/>
      <c r="E28" s="348">
        <v>4525.6610000000001</v>
      </c>
      <c r="F28" s="348">
        <v>4945.634</v>
      </c>
      <c r="G28" s="348">
        <v>5754.2199999999993</v>
      </c>
      <c r="H28" s="348">
        <v>6187.9839999999995</v>
      </c>
      <c r="I28" s="348">
        <v>6395.0609999999997</v>
      </c>
      <c r="J28" s="349">
        <v>6470.2601382600005</v>
      </c>
      <c r="K28" s="349">
        <v>6800.0179999999991</v>
      </c>
      <c r="L28" s="349">
        <v>6873.56</v>
      </c>
      <c r="M28" s="349">
        <v>7730.8899999999994</v>
      </c>
      <c r="N28" s="349">
        <v>8007.0110000000004</v>
      </c>
      <c r="O28" s="349">
        <v>8565.2819999999974</v>
      </c>
      <c r="P28" s="349">
        <v>9039.2990000000009</v>
      </c>
      <c r="Q28" s="349">
        <v>9652.518</v>
      </c>
      <c r="R28" s="349">
        <v>9360.0879999999997</v>
      </c>
      <c r="S28" s="154"/>
      <c r="T28" s="349">
        <v>5476.4809999999998</v>
      </c>
      <c r="U28" s="349">
        <v>5655.1449999999995</v>
      </c>
      <c r="V28" s="348">
        <v>5754.2199999999993</v>
      </c>
      <c r="W28" s="349">
        <v>5847.9800000000005</v>
      </c>
      <c r="X28" s="349">
        <v>5923.2910000000002</v>
      </c>
      <c r="Y28" s="349">
        <v>6100.0870000000004</v>
      </c>
      <c r="Z28" s="349">
        <v>6187.9839999999995</v>
      </c>
      <c r="AA28" s="349">
        <v>6217.6980000000003</v>
      </c>
      <c r="AB28" s="349">
        <v>6288.2075406130007</v>
      </c>
      <c r="AC28" s="349">
        <v>6395.0609999999997</v>
      </c>
      <c r="AD28" s="349">
        <v>6356.51</v>
      </c>
      <c r="AE28" s="349">
        <v>6403.6980000000003</v>
      </c>
      <c r="AF28" s="349">
        <v>6496.54</v>
      </c>
      <c r="AG28" s="349">
        <v>6470.2601382600005</v>
      </c>
      <c r="AH28" s="349">
        <v>6512.2359999999999</v>
      </c>
      <c r="AI28" s="349">
        <v>6689.8929150529993</v>
      </c>
      <c r="AJ28" s="349">
        <v>6779.3629320160007</v>
      </c>
      <c r="AK28" s="349">
        <v>6794.2101183899995</v>
      </c>
      <c r="AL28" s="349">
        <v>6800.0179999999991</v>
      </c>
      <c r="AM28" s="349">
        <v>6811.5830000000005</v>
      </c>
      <c r="AN28" s="349">
        <v>6851.0368632829995</v>
      </c>
      <c r="AO28" s="349">
        <v>6813.7850000000008</v>
      </c>
      <c r="AP28" s="349">
        <v>6873.56</v>
      </c>
      <c r="AQ28" s="349">
        <v>7110.4087395189999</v>
      </c>
      <c r="AR28" s="349">
        <v>7406.4529999999995</v>
      </c>
      <c r="AS28" s="349">
        <v>7596.68</v>
      </c>
      <c r="AT28" s="349">
        <v>7730.8899999999994</v>
      </c>
      <c r="AU28" s="349">
        <v>7763.6729999999998</v>
      </c>
      <c r="AV28" s="349">
        <v>7709.4460000000008</v>
      </c>
      <c r="AW28" s="349">
        <v>7972.5</v>
      </c>
      <c r="AX28" s="349">
        <v>8007.0110000000004</v>
      </c>
      <c r="AY28" s="349">
        <v>8217.1779999999999</v>
      </c>
      <c r="AZ28" s="349">
        <v>8431.1190000000006</v>
      </c>
      <c r="BA28" s="349">
        <v>8578.3140000000021</v>
      </c>
      <c r="BB28" s="349">
        <v>8565.2819999999974</v>
      </c>
      <c r="BC28" s="349">
        <v>8666.6589999999997</v>
      </c>
      <c r="BD28" s="349">
        <v>8734.9189999999999</v>
      </c>
      <c r="BE28" s="349">
        <v>8900.9369999999999</v>
      </c>
      <c r="BF28" s="349">
        <v>9039.2990000000009</v>
      </c>
      <c r="BG28" s="349">
        <v>9387.7610000000004</v>
      </c>
      <c r="BH28" s="349">
        <v>9702.0110000000004</v>
      </c>
      <c r="BI28" s="349">
        <v>9744.5850000000009</v>
      </c>
      <c r="BJ28" s="349">
        <v>9652.518</v>
      </c>
      <c r="BK28" s="349">
        <v>9552.8070000000007</v>
      </c>
      <c r="BL28" s="349">
        <v>9606.3950000000004</v>
      </c>
      <c r="BM28" s="349">
        <v>9610.2530000000006</v>
      </c>
      <c r="BN28" s="349">
        <v>9360.0879999999997</v>
      </c>
      <c r="BO28" s="349">
        <v>9289.0850000000009</v>
      </c>
      <c r="BP28" s="349">
        <v>9635.73</v>
      </c>
    </row>
    <row r="29" spans="1:68" s="79" customFormat="1" ht="16.5" customHeight="1">
      <c r="A29" s="98"/>
      <c r="B29" s="263"/>
      <c r="C29" s="82" t="s">
        <v>174</v>
      </c>
      <c r="D29" s="73"/>
      <c r="E29" s="154">
        <v>61.693000000000005</v>
      </c>
      <c r="F29" s="154">
        <v>110.678</v>
      </c>
      <c r="G29" s="154">
        <v>98.50500000000001</v>
      </c>
      <c r="H29" s="154">
        <v>135.31800000000001</v>
      </c>
      <c r="I29" s="154">
        <v>102.43800000000002</v>
      </c>
      <c r="J29" s="153">
        <v>83.776002481000006</v>
      </c>
      <c r="K29" s="153">
        <v>70.605000000000004</v>
      </c>
      <c r="L29" s="153">
        <v>52.289000000000001</v>
      </c>
      <c r="M29" s="153">
        <v>56.266261426000007</v>
      </c>
      <c r="N29" s="153">
        <v>47.08703629</v>
      </c>
      <c r="O29" s="153">
        <v>51.401890657000003</v>
      </c>
      <c r="P29" s="153">
        <v>70.912525200999994</v>
      </c>
      <c r="Q29" s="153">
        <v>92.994</v>
      </c>
      <c r="R29" s="153">
        <v>142.12100000000001</v>
      </c>
      <c r="S29" s="154"/>
      <c r="T29" s="153">
        <v>84.746000000000009</v>
      </c>
      <c r="U29" s="153">
        <v>103.83099999999999</v>
      </c>
      <c r="V29" s="154">
        <v>98.50500000000001</v>
      </c>
      <c r="W29" s="153">
        <v>126.595</v>
      </c>
      <c r="X29" s="153">
        <v>131.98899999999998</v>
      </c>
      <c r="Y29" s="153">
        <v>135.346</v>
      </c>
      <c r="Z29" s="153">
        <v>135.31800000000001</v>
      </c>
      <c r="AA29" s="153">
        <v>124.18600000000001</v>
      </c>
      <c r="AB29" s="153">
        <v>113.94603612399999</v>
      </c>
      <c r="AC29" s="153">
        <v>102.43800000000002</v>
      </c>
      <c r="AD29" s="153">
        <v>112.56100000000001</v>
      </c>
      <c r="AE29" s="153">
        <v>105.97600000000003</v>
      </c>
      <c r="AF29" s="153">
        <v>100.71799999999999</v>
      </c>
      <c r="AG29" s="153">
        <v>83.776002481000006</v>
      </c>
      <c r="AH29" s="153">
        <v>85.490000000000009</v>
      </c>
      <c r="AI29" s="153">
        <v>81.297408861999997</v>
      </c>
      <c r="AJ29" s="153">
        <v>85.262458360000011</v>
      </c>
      <c r="AK29" s="153">
        <v>84.443647030999998</v>
      </c>
      <c r="AL29" s="153">
        <v>70.605000000000004</v>
      </c>
      <c r="AM29" s="153">
        <v>69.099999999999994</v>
      </c>
      <c r="AN29" s="153">
        <v>52.844235551000011</v>
      </c>
      <c r="AO29" s="153">
        <v>51.909000000000006</v>
      </c>
      <c r="AP29" s="153">
        <v>52.289000000000001</v>
      </c>
      <c r="AQ29" s="153">
        <v>61.200350198000002</v>
      </c>
      <c r="AR29" s="153">
        <v>52.709078481000006</v>
      </c>
      <c r="AS29" s="153">
        <v>56.042999999999992</v>
      </c>
      <c r="AT29" s="153">
        <v>56.266261426000007</v>
      </c>
      <c r="AU29" s="153">
        <v>57.2</v>
      </c>
      <c r="AV29" s="153">
        <v>59.380319138000004</v>
      </c>
      <c r="AW29" s="153">
        <v>68.877369213000009</v>
      </c>
      <c r="AX29" s="153">
        <v>47.08703629</v>
      </c>
      <c r="AY29" s="153">
        <v>39.697681588999998</v>
      </c>
      <c r="AZ29" s="153">
        <v>44.1346664</v>
      </c>
      <c r="BA29" s="153">
        <v>50.462503839000007</v>
      </c>
      <c r="BB29" s="153">
        <v>51.401890657000003</v>
      </c>
      <c r="BC29" s="153">
        <v>76.30803829300001</v>
      </c>
      <c r="BD29" s="153">
        <v>61.605434772999999</v>
      </c>
      <c r="BE29" s="153">
        <v>74.873000000000005</v>
      </c>
      <c r="BF29" s="153">
        <v>70.912525200999994</v>
      </c>
      <c r="BG29" s="153">
        <v>109.541265522</v>
      </c>
      <c r="BH29" s="153">
        <v>79.620212167000005</v>
      </c>
      <c r="BI29" s="153">
        <v>87.988</v>
      </c>
      <c r="BJ29" s="153">
        <v>92.994</v>
      </c>
      <c r="BK29" s="153">
        <v>126.51116411399998</v>
      </c>
      <c r="BL29" s="153">
        <v>120.25438997200001</v>
      </c>
      <c r="BM29" s="153">
        <v>124.33199999999999</v>
      </c>
      <c r="BN29" s="153">
        <v>142.12100000000001</v>
      </c>
      <c r="BO29" s="153">
        <v>161.93215299299999</v>
      </c>
      <c r="BP29" s="153">
        <v>182.05699999999999</v>
      </c>
    </row>
    <row r="30" spans="1:68" s="79" customFormat="1" ht="16.5" customHeight="1">
      <c r="A30" s="98"/>
      <c r="B30" s="42"/>
      <c r="C30" s="42" t="s">
        <v>172</v>
      </c>
      <c r="D30" s="73"/>
      <c r="E30" s="350">
        <v>1.3631820854456401E-2</v>
      </c>
      <c r="F30" s="350">
        <v>2.2378930588070205E-2</v>
      </c>
      <c r="G30" s="350">
        <v>1.7118740680752562E-2</v>
      </c>
      <c r="H30" s="350">
        <v>2.1867865204564203E-2</v>
      </c>
      <c r="I30" s="350">
        <v>1.6018299121775385E-2</v>
      </c>
      <c r="J30" s="350">
        <v>1.2947856916233551E-2</v>
      </c>
      <c r="K30" s="350">
        <v>1.0383060750721543E-2</v>
      </c>
      <c r="L30" s="350">
        <v>7.6072661037366361E-3</v>
      </c>
      <c r="M30" s="350">
        <v>7.2781091731999818E-3</v>
      </c>
      <c r="N30" s="350">
        <v>5.8807258151637358E-3</v>
      </c>
      <c r="O30" s="350">
        <v>6.0011906971656056E-3</v>
      </c>
      <c r="P30" s="350">
        <v>7.8449142130379793E-3</v>
      </c>
      <c r="Q30" s="350">
        <v>9.6341700683697257E-3</v>
      </c>
      <c r="R30" s="350">
        <v>1.5183724768399612E-2</v>
      </c>
      <c r="S30" s="132"/>
      <c r="T30" s="350">
        <v>1.5474535563987167E-2</v>
      </c>
      <c r="U30" s="350">
        <v>1.8360448759492463E-2</v>
      </c>
      <c r="V30" s="350">
        <v>1.7118740680752562E-2</v>
      </c>
      <c r="W30" s="350">
        <v>2.164764585378199E-2</v>
      </c>
      <c r="X30" s="350">
        <v>2.2283051769700319E-2</v>
      </c>
      <c r="Y30" s="350">
        <v>2.218755240703944E-2</v>
      </c>
      <c r="Z30" s="350">
        <v>2.1867865204564203E-2</v>
      </c>
      <c r="AA30" s="350">
        <v>1.9972986787071358E-2</v>
      </c>
      <c r="AB30" s="350">
        <v>1.8120590866008864E-2</v>
      </c>
      <c r="AC30" s="350">
        <v>1.6018299121775385E-2</v>
      </c>
      <c r="AD30" s="350">
        <v>1.7707987559210953E-2</v>
      </c>
      <c r="AE30" s="350">
        <v>1.6549187672497988E-2</v>
      </c>
      <c r="AF30" s="350">
        <v>1.5503329464607312E-2</v>
      </c>
      <c r="AG30" s="350">
        <v>1.2947856916233551E-2</v>
      </c>
      <c r="AH30" s="350">
        <v>1.3127595498688931E-2</v>
      </c>
      <c r="AI30" s="350">
        <v>1.2152273570638453E-2</v>
      </c>
      <c r="AJ30" s="350">
        <v>1.2576765577388146E-2</v>
      </c>
      <c r="AK30" s="350">
        <v>1.242876589913447E-2</v>
      </c>
      <c r="AL30" s="350">
        <v>1.0383060750721543E-2</v>
      </c>
      <c r="AM30" s="350">
        <v>1.0144484769546228E-2</v>
      </c>
      <c r="AN30" s="350">
        <v>7.7133194004851968E-3</v>
      </c>
      <c r="AO30" s="350">
        <v>7.6182327443557437E-3</v>
      </c>
      <c r="AP30" s="350">
        <v>7.6072661037366361E-3</v>
      </c>
      <c r="AQ30" s="350">
        <v>8.6071493833897433E-3</v>
      </c>
      <c r="AR30" s="350">
        <v>7.1166425387429056E-3</v>
      </c>
      <c r="AS30" s="350">
        <v>7.3773016633582027E-3</v>
      </c>
      <c r="AT30" s="350">
        <v>7.2781091731999818E-3</v>
      </c>
      <c r="AU30" s="350">
        <v>7.3676467311284237E-3</v>
      </c>
      <c r="AV30" s="350">
        <v>7.702280960006724E-3</v>
      </c>
      <c r="AW30" s="350">
        <v>8.6393689825023535E-3</v>
      </c>
      <c r="AX30" s="350">
        <v>5.8807258151637358E-3</v>
      </c>
      <c r="AY30" s="350">
        <v>4.8310601996208432E-3</v>
      </c>
      <c r="AZ30" s="350">
        <v>5.2347341319699085E-3</v>
      </c>
      <c r="BA30" s="350">
        <v>5.8825666487610498E-3</v>
      </c>
      <c r="BB30" s="350">
        <v>6.0011906971656056E-3</v>
      </c>
      <c r="BC30" s="350">
        <v>8.8047814380374269E-3</v>
      </c>
      <c r="BD30" s="350">
        <v>7.052776880129054E-3</v>
      </c>
      <c r="BE30" s="350">
        <v>8.4118110261874688E-3</v>
      </c>
      <c r="BF30" s="350">
        <v>7.8449142130379793E-3</v>
      </c>
      <c r="BG30" s="350">
        <v>1.1668518779078419E-2</v>
      </c>
      <c r="BH30" s="350">
        <v>8.206567913291378E-3</v>
      </c>
      <c r="BI30" s="350">
        <v>9.0294250601744442E-3</v>
      </c>
      <c r="BJ30" s="350">
        <v>9.6341700683697257E-3</v>
      </c>
      <c r="BK30" s="350">
        <v>1.3243349741494827E-2</v>
      </c>
      <c r="BL30" s="350">
        <v>1.2518160035268174E-2</v>
      </c>
      <c r="BM30" s="350">
        <v>1.2937432552504081E-2</v>
      </c>
      <c r="BN30" s="350">
        <v>1.5183724768399612E-2</v>
      </c>
      <c r="BO30" s="350">
        <v>1.7432519240915545E-2</v>
      </c>
      <c r="BP30" s="350">
        <v>1.8893949913499027E-2</v>
      </c>
    </row>
    <row r="31" spans="1:68" s="81" customFormat="1" ht="16.5" customHeight="1">
      <c r="A31" s="98"/>
      <c r="B31" s="347" t="s">
        <v>374</v>
      </c>
      <c r="C31" s="347"/>
      <c r="D31" s="76"/>
      <c r="E31" s="348">
        <v>446.81700000000001</v>
      </c>
      <c r="F31" s="348">
        <v>449.20799999999997</v>
      </c>
      <c r="G31" s="348">
        <v>619.74700000000007</v>
      </c>
      <c r="H31" s="348">
        <v>670.52800000000002</v>
      </c>
      <c r="I31" s="348">
        <v>766.54600000000005</v>
      </c>
      <c r="J31" s="349">
        <v>572.54412234899996</v>
      </c>
      <c r="K31" s="349">
        <v>333.02199999999999</v>
      </c>
      <c r="L31" s="349">
        <v>355.50831736199996</v>
      </c>
      <c r="M31" s="349">
        <v>429.5</v>
      </c>
      <c r="N31" s="349">
        <v>474.31841889999998</v>
      </c>
      <c r="O31" s="349">
        <v>533.16435134000005</v>
      </c>
      <c r="P31" s="349">
        <v>655.5</v>
      </c>
      <c r="Q31" s="349">
        <v>1028.6300901</v>
      </c>
      <c r="R31" s="349">
        <v>931.96560654000007</v>
      </c>
      <c r="S31" s="154"/>
      <c r="T31" s="349">
        <v>633.84899999999993</v>
      </c>
      <c r="U31" s="349">
        <v>655.33799999999997</v>
      </c>
      <c r="V31" s="348">
        <v>619.74700000000007</v>
      </c>
      <c r="W31" s="349">
        <v>653.23500000000001</v>
      </c>
      <c r="X31" s="349">
        <v>641.34399999999994</v>
      </c>
      <c r="Y31" s="349">
        <v>655.05799999999999</v>
      </c>
      <c r="Z31" s="349">
        <v>670.52800000000002</v>
      </c>
      <c r="AA31" s="349">
        <v>740.26599999999996</v>
      </c>
      <c r="AB31" s="349">
        <v>727.43801788799999</v>
      </c>
      <c r="AC31" s="349">
        <v>766.54600000000005</v>
      </c>
      <c r="AD31" s="349">
        <v>795.77800000000002</v>
      </c>
      <c r="AE31" s="349">
        <v>690.98099999999999</v>
      </c>
      <c r="AF31" s="349">
        <v>612.79999999999995</v>
      </c>
      <c r="AG31" s="349">
        <v>572.54412234899996</v>
      </c>
      <c r="AH31" s="349">
        <v>550.18799999999999</v>
      </c>
      <c r="AI31" s="349">
        <v>497.33298704099997</v>
      </c>
      <c r="AJ31" s="349">
        <v>397.82604081400001</v>
      </c>
      <c r="AK31" s="349">
        <v>318.28333509200002</v>
      </c>
      <c r="AL31" s="349">
        <v>333.02199999999999</v>
      </c>
      <c r="AM31" s="349">
        <v>391.05</v>
      </c>
      <c r="AN31" s="349">
        <v>366.70526549899995</v>
      </c>
      <c r="AO31" s="349">
        <v>419.92065583999999</v>
      </c>
      <c r="AP31" s="349">
        <v>355.50831736199996</v>
      </c>
      <c r="AQ31" s="349">
        <v>314.03017189500002</v>
      </c>
      <c r="AR31" s="349">
        <v>412.66999999999996</v>
      </c>
      <c r="AS31" s="349">
        <v>444.8</v>
      </c>
      <c r="AT31" s="349">
        <v>429.5</v>
      </c>
      <c r="AU31" s="349">
        <v>417.9</v>
      </c>
      <c r="AV31" s="349">
        <v>375.2</v>
      </c>
      <c r="AW31" s="349">
        <v>506.60878220000006</v>
      </c>
      <c r="AX31" s="349">
        <v>474.31841889999998</v>
      </c>
      <c r="AY31" s="349">
        <v>489.83669706000001</v>
      </c>
      <c r="AZ31" s="349">
        <v>454.87977226000004</v>
      </c>
      <c r="BA31" s="349">
        <v>519.30881932</v>
      </c>
      <c r="BB31" s="349">
        <v>533.16435134000005</v>
      </c>
      <c r="BC31" s="349">
        <v>534.44477404999998</v>
      </c>
      <c r="BD31" s="349">
        <v>624.99997446999998</v>
      </c>
      <c r="BE31" s="349">
        <v>630.47497635000002</v>
      </c>
      <c r="BF31" s="349">
        <v>655.5</v>
      </c>
      <c r="BG31" s="349">
        <v>684.8</v>
      </c>
      <c r="BH31" s="349">
        <v>879.09637359699991</v>
      </c>
      <c r="BI31" s="349">
        <v>975.25486527999999</v>
      </c>
      <c r="BJ31" s="349">
        <v>1028.6300901</v>
      </c>
      <c r="BK31" s="349">
        <v>1010.4455539</v>
      </c>
      <c r="BL31" s="349">
        <v>1043.4955282000001</v>
      </c>
      <c r="BM31" s="349">
        <v>987.85696112000005</v>
      </c>
      <c r="BN31" s="349">
        <v>931.96560654000007</v>
      </c>
      <c r="BO31" s="349">
        <v>841.34398776</v>
      </c>
      <c r="BP31" s="349">
        <v>867.47239719999993</v>
      </c>
    </row>
    <row r="32" spans="1:68" s="59" customFormat="1" ht="16.5" customHeight="1">
      <c r="A32" s="260"/>
      <c r="B32" s="263"/>
      <c r="C32" s="82" t="s">
        <v>174</v>
      </c>
      <c r="D32" s="73"/>
      <c r="E32" s="154">
        <v>16.975000000000001</v>
      </c>
      <c r="F32" s="154">
        <v>1.381</v>
      </c>
      <c r="G32" s="154">
        <v>0.70700000000000007</v>
      </c>
      <c r="H32" s="154">
        <v>0.70700000000000007</v>
      </c>
      <c r="I32" s="154">
        <v>29.132999999999999</v>
      </c>
      <c r="J32" s="153">
        <v>9.83376245</v>
      </c>
      <c r="K32" s="153">
        <v>9.093</v>
      </c>
      <c r="L32" s="153">
        <v>9.0932778449999994</v>
      </c>
      <c r="M32" s="153">
        <v>9.0932778449999994</v>
      </c>
      <c r="N32" s="153">
        <v>1.4484879999999999E-3</v>
      </c>
      <c r="O32" s="153">
        <v>0</v>
      </c>
      <c r="P32" s="153">
        <v>0</v>
      </c>
      <c r="Q32" s="153">
        <v>0</v>
      </c>
      <c r="R32" s="153">
        <v>0</v>
      </c>
      <c r="S32" s="154"/>
      <c r="T32" s="153">
        <v>0.70700000000000007</v>
      </c>
      <c r="U32" s="153">
        <v>0.70700000000000007</v>
      </c>
      <c r="V32" s="154">
        <v>0.70700000000000007</v>
      </c>
      <c r="W32" s="153">
        <v>2.7229999999999999</v>
      </c>
      <c r="X32" s="153">
        <v>0.70700000000000007</v>
      </c>
      <c r="Y32" s="153">
        <v>0.70700000000000007</v>
      </c>
      <c r="Z32" s="153">
        <v>0.70700000000000007</v>
      </c>
      <c r="AA32" s="153">
        <v>0.70700000000000007</v>
      </c>
      <c r="AB32" s="153">
        <v>0.73506782000000004</v>
      </c>
      <c r="AC32" s="153">
        <v>29.132999999999999</v>
      </c>
      <c r="AD32" s="153">
        <v>29.138999999999999</v>
      </c>
      <c r="AE32" s="153">
        <v>9.833000000000002</v>
      </c>
      <c r="AF32" s="153">
        <v>9.8000000000000007</v>
      </c>
      <c r="AG32" s="153">
        <v>9.83376245</v>
      </c>
      <c r="AH32" s="153">
        <v>9.833000000000002</v>
      </c>
      <c r="AI32" s="153">
        <v>9.83376245</v>
      </c>
      <c r="AJ32" s="153">
        <v>9.8268650860000015</v>
      </c>
      <c r="AK32" s="153">
        <v>9.820806086000001</v>
      </c>
      <c r="AL32" s="153">
        <v>9.093</v>
      </c>
      <c r="AM32" s="153">
        <v>9.093</v>
      </c>
      <c r="AN32" s="153">
        <v>9.0932778449999994</v>
      </c>
      <c r="AO32" s="153">
        <v>9.0932778449999994</v>
      </c>
      <c r="AP32" s="153">
        <v>9.0932778449999994</v>
      </c>
      <c r="AQ32" s="153">
        <v>9.0932778449999994</v>
      </c>
      <c r="AR32" s="153">
        <v>9.0932778449999994</v>
      </c>
      <c r="AS32" s="153">
        <v>9.0932778449999994</v>
      </c>
      <c r="AT32" s="153">
        <v>9.0932778449999994</v>
      </c>
      <c r="AU32" s="153">
        <v>9.0932778449999994</v>
      </c>
      <c r="AV32" s="153">
        <v>9.0932778449999994</v>
      </c>
      <c r="AW32" s="153">
        <v>9.093</v>
      </c>
      <c r="AX32" s="153">
        <v>1.4484879999999999E-3</v>
      </c>
      <c r="AY32" s="153">
        <v>1.4484879999999999E-3</v>
      </c>
      <c r="AZ32" s="153">
        <v>0</v>
      </c>
      <c r="BA32" s="153">
        <v>0</v>
      </c>
      <c r="BB32" s="153">
        <v>0</v>
      </c>
      <c r="BC32" s="153">
        <v>0</v>
      </c>
      <c r="BD32" s="153">
        <v>0</v>
      </c>
      <c r="BE32" s="153">
        <v>2.9516800380000001</v>
      </c>
      <c r="BF32" s="153">
        <v>0</v>
      </c>
      <c r="BG32" s="153">
        <v>0</v>
      </c>
      <c r="BH32" s="153">
        <v>0</v>
      </c>
      <c r="BI32" s="153">
        <v>0</v>
      </c>
      <c r="BJ32" s="153">
        <v>0</v>
      </c>
      <c r="BK32" s="153">
        <v>0</v>
      </c>
      <c r="BL32" s="153">
        <v>0</v>
      </c>
      <c r="BM32" s="153">
        <v>0</v>
      </c>
      <c r="BN32" s="153">
        <v>0</v>
      </c>
      <c r="BO32" s="153">
        <v>0</v>
      </c>
      <c r="BP32" s="153">
        <v>4.1294599999999999</v>
      </c>
    </row>
    <row r="33" spans="1:68" s="76" customFormat="1" ht="16.5" customHeight="1">
      <c r="A33" s="260"/>
      <c r="B33" s="42"/>
      <c r="C33" s="42" t="s">
        <v>172</v>
      </c>
      <c r="D33" s="354"/>
      <c r="E33" s="350">
        <v>3.7990944838714728E-2</v>
      </c>
      <c r="F33" s="350">
        <v>3.074299656283949E-3</v>
      </c>
      <c r="G33" s="350">
        <v>1.1407880957874745E-3</v>
      </c>
      <c r="H33" s="350">
        <v>1.0543929559988546E-3</v>
      </c>
      <c r="I33" s="350">
        <v>3.8005546959999789E-2</v>
      </c>
      <c r="J33" s="350">
        <v>1.7175553928760329E-2</v>
      </c>
      <c r="K33" s="350">
        <v>2.7304502405246504E-2</v>
      </c>
      <c r="L33" s="350">
        <v>2.5578242198313117E-2</v>
      </c>
      <c r="M33" s="350">
        <v>2.1171776123399301E-2</v>
      </c>
      <c r="N33" s="350">
        <v>3.0538303854174872E-6</v>
      </c>
      <c r="O33" s="350">
        <v>0</v>
      </c>
      <c r="P33" s="350">
        <v>0</v>
      </c>
      <c r="Q33" s="350">
        <v>0</v>
      </c>
      <c r="R33" s="350">
        <v>0</v>
      </c>
      <c r="S33" s="350"/>
      <c r="T33" s="350">
        <v>1.1154076128541658E-3</v>
      </c>
      <c r="U33" s="350">
        <v>1.0788326024128007E-3</v>
      </c>
      <c r="V33" s="350">
        <v>1.1407880957874745E-3</v>
      </c>
      <c r="W33" s="350">
        <v>4.1684845423163178E-3</v>
      </c>
      <c r="X33" s="350">
        <v>1.1023725177128033E-3</v>
      </c>
      <c r="Y33" s="350">
        <v>1.0792937419281958E-3</v>
      </c>
      <c r="Z33" s="350">
        <v>1.0543929559988546E-3</v>
      </c>
      <c r="AA33" s="350">
        <v>9.5506209929944108E-4</v>
      </c>
      <c r="AB33" s="350">
        <v>1.0104885941130102E-3</v>
      </c>
      <c r="AC33" s="350">
        <v>3.8005546959999789E-2</v>
      </c>
      <c r="AD33" s="350">
        <v>3.6616996197431945E-2</v>
      </c>
      <c r="AE33" s="350">
        <v>1.4230492589521276E-2</v>
      </c>
      <c r="AF33" s="350">
        <v>1.5992167101827676E-2</v>
      </c>
      <c r="AG33" s="350">
        <v>1.7175553928760329E-2</v>
      </c>
      <c r="AH33" s="350">
        <v>1.7872072818745595E-2</v>
      </c>
      <c r="AI33" s="350">
        <v>1.9772994565488793E-2</v>
      </c>
      <c r="AJ33" s="350">
        <v>2.4701412370826833E-2</v>
      </c>
      <c r="AK33" s="350">
        <v>3.0855545996969304E-2</v>
      </c>
      <c r="AL33" s="350">
        <v>2.7304502405246504E-2</v>
      </c>
      <c r="AM33" s="350">
        <v>2.3252780974299964E-2</v>
      </c>
      <c r="AN33" s="350">
        <v>2.479723827424779E-2</v>
      </c>
      <c r="AO33" s="350">
        <v>2.1654752436052492E-2</v>
      </c>
      <c r="AP33" s="350">
        <v>2.5578242198313117E-2</v>
      </c>
      <c r="AQ33" s="350">
        <v>2.8956701167047266E-2</v>
      </c>
      <c r="AR33" s="350">
        <v>2.2035228742094168E-2</v>
      </c>
      <c r="AS33" s="350">
        <v>2.0443520334982014E-2</v>
      </c>
      <c r="AT33" s="350">
        <v>2.1171776123399301E-2</v>
      </c>
      <c r="AU33" s="350">
        <v>2.1759458829863604E-2</v>
      </c>
      <c r="AV33" s="350">
        <v>2.4235815151918978E-2</v>
      </c>
      <c r="AW33" s="350">
        <v>1.7948761094335408E-2</v>
      </c>
      <c r="AX33" s="350">
        <v>3.0538303854174872E-6</v>
      </c>
      <c r="AY33" s="350">
        <v>2.9570834702541183E-6</v>
      </c>
      <c r="AZ33" s="350">
        <v>0</v>
      </c>
      <c r="BA33" s="350">
        <v>0</v>
      </c>
      <c r="BB33" s="350">
        <v>0</v>
      </c>
      <c r="BC33" s="350">
        <v>0</v>
      </c>
      <c r="BD33" s="350">
        <v>0</v>
      </c>
      <c r="BE33" s="350">
        <v>4.6816767496279076E-3</v>
      </c>
      <c r="BF33" s="350">
        <v>0</v>
      </c>
      <c r="BG33" s="350">
        <v>0</v>
      </c>
      <c r="BH33" s="350">
        <v>0</v>
      </c>
      <c r="BI33" s="350">
        <v>0</v>
      </c>
      <c r="BJ33" s="350">
        <v>0</v>
      </c>
      <c r="BK33" s="350">
        <v>0</v>
      </c>
      <c r="BL33" s="350">
        <v>0</v>
      </c>
      <c r="BM33" s="350">
        <v>0</v>
      </c>
      <c r="BN33" s="350">
        <v>0</v>
      </c>
      <c r="BO33" s="350">
        <v>0</v>
      </c>
      <c r="BP33" s="350">
        <v>4.7603359061670902E-3</v>
      </c>
    </row>
    <row r="34" spans="1:68" s="76" customFormat="1" ht="16.5" customHeight="1">
      <c r="A34" s="98"/>
      <c r="B34" s="14"/>
      <c r="C34" s="14"/>
      <c r="D34" s="73"/>
      <c r="E34" s="132"/>
      <c r="F34" s="132"/>
      <c r="G34" s="132"/>
      <c r="H34" s="132"/>
      <c r="I34" s="132"/>
      <c r="J34" s="132"/>
      <c r="K34" s="132"/>
      <c r="L34" s="132"/>
      <c r="M34" s="132"/>
      <c r="N34" s="132"/>
      <c r="O34" s="132"/>
      <c r="P34" s="132"/>
      <c r="Q34" s="132"/>
      <c r="R34" s="132"/>
      <c r="S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c r="BP34" s="132"/>
    </row>
    <row r="35" spans="1:68" s="73" customFormat="1" ht="16.5" customHeight="1">
      <c r="A35" s="98"/>
      <c r="B35" s="347" t="s">
        <v>377</v>
      </c>
      <c r="C35" s="347"/>
      <c r="D35" s="351"/>
      <c r="E35" s="352">
        <v>2276.3470000000002</v>
      </c>
      <c r="F35" s="352">
        <v>2908.556</v>
      </c>
      <c r="G35" s="352">
        <v>3285.1269999999995</v>
      </c>
      <c r="H35" s="352">
        <v>3478.7040000000002</v>
      </c>
      <c r="I35" s="352">
        <v>4237.8934789879995</v>
      </c>
      <c r="J35" s="352">
        <v>5946.6</v>
      </c>
      <c r="K35" s="352">
        <v>6374.1720000000005</v>
      </c>
      <c r="L35" s="352">
        <v>6066.0711775999998</v>
      </c>
      <c r="M35" s="352">
        <v>6128.0914659660002</v>
      </c>
      <c r="N35" s="352">
        <v>6432.1501709589993</v>
      </c>
      <c r="O35" s="352">
        <v>7614.0954492399997</v>
      </c>
      <c r="P35" s="352">
        <v>7037.8717609070009</v>
      </c>
      <c r="Q35" s="352">
        <v>6971.881077989</v>
      </c>
      <c r="R35" s="352">
        <v>7986.9260300380001</v>
      </c>
      <c r="S35" s="352"/>
      <c r="T35" s="352">
        <v>3029.2840000000001</v>
      </c>
      <c r="U35" s="352">
        <v>3174.6030000000001</v>
      </c>
      <c r="V35" s="352">
        <v>3285.1269999999995</v>
      </c>
      <c r="W35" s="352">
        <v>3353.7339999999995</v>
      </c>
      <c r="X35" s="352">
        <v>3318.4029999999998</v>
      </c>
      <c r="Y35" s="352">
        <v>3478.7040000000002</v>
      </c>
      <c r="Z35" s="352">
        <v>3600.893</v>
      </c>
      <c r="AA35" s="352">
        <v>3592.817</v>
      </c>
      <c r="AB35" s="352">
        <v>3750.5393291089995</v>
      </c>
      <c r="AC35" s="352">
        <v>4237.8934789879995</v>
      </c>
      <c r="AD35" s="352">
        <v>4823.7610000000004</v>
      </c>
      <c r="AE35" s="352">
        <v>5082.1129999999994</v>
      </c>
      <c r="AF35" s="352">
        <v>5533.4</v>
      </c>
      <c r="AG35" s="352">
        <v>5946.6</v>
      </c>
      <c r="AH35" s="352">
        <v>6378.5789999999997</v>
      </c>
      <c r="AI35" s="352">
        <v>6382.9189999999999</v>
      </c>
      <c r="AJ35" s="352">
        <v>6499.0280000000002</v>
      </c>
      <c r="AK35" s="352">
        <v>6558.7809999999999</v>
      </c>
      <c r="AL35" s="352">
        <v>6374.1720000000005</v>
      </c>
      <c r="AM35" s="352">
        <v>5882.8487119910005</v>
      </c>
      <c r="AN35" s="352">
        <v>5834.3552879409999</v>
      </c>
      <c r="AO35" s="352">
        <v>5852.6171154249996</v>
      </c>
      <c r="AP35" s="352">
        <v>6066.0711775999998</v>
      </c>
      <c r="AQ35" s="352">
        <v>5827.8909668739998</v>
      </c>
      <c r="AR35" s="352">
        <v>5875.2369185369998</v>
      </c>
      <c r="AS35" s="352">
        <v>6001.9661804810003</v>
      </c>
      <c r="AT35" s="352">
        <v>6128.0914659660002</v>
      </c>
      <c r="AU35" s="352">
        <v>6014.9687230210002</v>
      </c>
      <c r="AV35" s="352">
        <v>5953.6933197310009</v>
      </c>
      <c r="AW35" s="542">
        <v>5858.6225009139998</v>
      </c>
      <c r="AX35" s="542">
        <v>6432.1501709589993</v>
      </c>
      <c r="AY35" s="542">
        <v>6441.1775047860001</v>
      </c>
      <c r="AZ35" s="542">
        <v>6778.8254178870002</v>
      </c>
      <c r="BA35" s="542">
        <v>7310.7481216670003</v>
      </c>
      <c r="BB35" s="542">
        <v>7614.0954492399997</v>
      </c>
      <c r="BC35" s="542">
        <v>7447.383361455999</v>
      </c>
      <c r="BD35" s="542">
        <v>7333.5597777400008</v>
      </c>
      <c r="BE35" s="542">
        <v>7184.3012917860005</v>
      </c>
      <c r="BF35" s="542">
        <v>7037.8717609070009</v>
      </c>
      <c r="BG35" s="542">
        <v>6535.3</v>
      </c>
      <c r="BH35" s="542">
        <v>6206.389505784</v>
      </c>
      <c r="BI35" s="542">
        <v>6488.599593171999</v>
      </c>
      <c r="BJ35" s="542">
        <v>6971.881077989</v>
      </c>
      <c r="BK35" s="542">
        <v>7409.8452961870007</v>
      </c>
      <c r="BL35" s="542">
        <v>7726.6467730690001</v>
      </c>
      <c r="BM35" s="542">
        <v>7742.0435298320008</v>
      </c>
      <c r="BN35" s="542">
        <v>7986.9260300380001</v>
      </c>
      <c r="BO35" s="542">
        <v>8439.6494536809987</v>
      </c>
      <c r="BP35" s="542">
        <v>8893.9863621509994</v>
      </c>
    </row>
    <row r="36" spans="1:68" s="73" customFormat="1" ht="16.5" customHeight="1">
      <c r="A36" s="98"/>
      <c r="B36" s="14"/>
      <c r="C36" s="82" t="s">
        <v>192</v>
      </c>
      <c r="D36" s="59"/>
      <c r="E36" s="153">
        <v>2231.4720000000002</v>
      </c>
      <c r="F36" s="153">
        <v>2856.8220000000001</v>
      </c>
      <c r="G36" s="153">
        <v>3233.4679999999998</v>
      </c>
      <c r="H36" s="153">
        <v>3428.7120000000004</v>
      </c>
      <c r="I36" s="153">
        <v>4190.7709999999997</v>
      </c>
      <c r="J36" s="153">
        <v>5900.7226598399993</v>
      </c>
      <c r="K36" s="153">
        <v>6340.16</v>
      </c>
      <c r="L36" s="153">
        <v>6020.6387239609994</v>
      </c>
      <c r="M36" s="153">
        <v>6074.5588306379996</v>
      </c>
      <c r="N36" s="153">
        <v>6388.7257628349998</v>
      </c>
      <c r="O36" s="153">
        <v>7539.2032187179993</v>
      </c>
      <c r="P36" s="153">
        <v>6918.4501912699998</v>
      </c>
      <c r="Q36" s="153">
        <v>6868.2389402829995</v>
      </c>
      <c r="R36" s="153">
        <v>7827.6619496960002</v>
      </c>
      <c r="S36" s="153"/>
      <c r="T36" s="153">
        <v>2973.703</v>
      </c>
      <c r="U36" s="153">
        <v>3116.3779999999997</v>
      </c>
      <c r="V36" s="153">
        <v>3233.4679999999998</v>
      </c>
      <c r="W36" s="153">
        <v>3298.4929999999999</v>
      </c>
      <c r="X36" s="153">
        <v>3263.366</v>
      </c>
      <c r="Y36" s="153">
        <v>3428.7120000000004</v>
      </c>
      <c r="Z36" s="153">
        <v>3557.6680000000001</v>
      </c>
      <c r="AA36" s="153">
        <v>3545.6779999999999</v>
      </c>
      <c r="AB36" s="153">
        <v>3702.6346002969999</v>
      </c>
      <c r="AC36" s="153">
        <v>4190.7709999999997</v>
      </c>
      <c r="AD36" s="153">
        <v>4779.549</v>
      </c>
      <c r="AE36" s="153">
        <v>5037.0879999999997</v>
      </c>
      <c r="AF36" s="153">
        <v>5485.098</v>
      </c>
      <c r="AG36" s="153">
        <v>5900.7226598399993</v>
      </c>
      <c r="AH36" s="153">
        <v>6332.0810000000001</v>
      </c>
      <c r="AI36" s="153">
        <v>6337.9948983199993</v>
      </c>
      <c r="AJ36" s="153">
        <v>6458.0813172890003</v>
      </c>
      <c r="AK36" s="153">
        <v>6520.6508527950009</v>
      </c>
      <c r="AL36" s="153">
        <v>6340.16</v>
      </c>
      <c r="AM36" s="153">
        <v>5845.6608826490001</v>
      </c>
      <c r="AN36" s="153">
        <v>5793.7436364570003</v>
      </c>
      <c r="AO36" s="153">
        <v>5808.2817690390002</v>
      </c>
      <c r="AP36" s="153">
        <v>6020.6387239609994</v>
      </c>
      <c r="AQ36" s="153">
        <v>5777.3327625420006</v>
      </c>
      <c r="AR36" s="153">
        <v>5819.7702376770003</v>
      </c>
      <c r="AS36" s="153">
        <v>5946.7844301380001</v>
      </c>
      <c r="AT36" s="153">
        <v>6074.5588306379996</v>
      </c>
      <c r="AU36" s="153">
        <v>5962.5902281239996</v>
      </c>
      <c r="AV36" s="153">
        <v>5900.9949517300001</v>
      </c>
      <c r="AW36" s="545">
        <v>5814.394525916</v>
      </c>
      <c r="AX36" s="545">
        <v>6388.7257628349998</v>
      </c>
      <c r="AY36" s="545">
        <v>6395.7422036709995</v>
      </c>
      <c r="AZ36" s="545">
        <v>6727.2418280690008</v>
      </c>
      <c r="BA36" s="545">
        <v>7249.5564628819993</v>
      </c>
      <c r="BB36" s="545">
        <v>7539.2032187179993</v>
      </c>
      <c r="BC36" s="545">
        <v>7343.0866749659999</v>
      </c>
      <c r="BD36" s="545">
        <v>7203.4814763400009</v>
      </c>
      <c r="BE36" s="545">
        <v>7040.2056353380003</v>
      </c>
      <c r="BF36" s="545">
        <v>6918.4501912699998</v>
      </c>
      <c r="BG36" s="545">
        <v>6445.5</v>
      </c>
      <c r="BH36" s="545">
        <v>6120.5260247839997</v>
      </c>
      <c r="BI36" s="545">
        <v>6400.7906672489999</v>
      </c>
      <c r="BJ36" s="545">
        <v>6868.2389402829995</v>
      </c>
      <c r="BK36" s="545">
        <v>7292.7235587910009</v>
      </c>
      <c r="BL36" s="545">
        <v>7608.6103837849996</v>
      </c>
      <c r="BM36" s="545">
        <v>7603.131745009001</v>
      </c>
      <c r="BN36" s="545">
        <v>7827.6619496960002</v>
      </c>
      <c r="BO36" s="545">
        <v>8270.8965247839988</v>
      </c>
      <c r="BP36" s="545">
        <v>8709.6115898480002</v>
      </c>
    </row>
    <row r="37" spans="1:68" s="73" customFormat="1" ht="16.5" customHeight="1">
      <c r="A37" s="260"/>
      <c r="B37" s="14"/>
      <c r="C37" s="82" t="s">
        <v>193</v>
      </c>
      <c r="D37" s="59"/>
      <c r="E37" s="153">
        <v>20.084</v>
      </c>
      <c r="F37" s="153">
        <v>22.684999999999999</v>
      </c>
      <c r="G37" s="153">
        <v>26.382999999999999</v>
      </c>
      <c r="H37" s="153">
        <v>22.541999999999998</v>
      </c>
      <c r="I37" s="153">
        <v>25.818000000000001</v>
      </c>
      <c r="J37" s="153">
        <v>22.910312959999999</v>
      </c>
      <c r="K37" s="153">
        <v>19.856000000000002</v>
      </c>
      <c r="L37" s="153">
        <v>25.075587898000002</v>
      </c>
      <c r="M37" s="153">
        <v>30.725461295999999</v>
      </c>
      <c r="N37" s="153">
        <v>25.242483313000001</v>
      </c>
      <c r="O37" s="153">
        <v>31.739101138000002</v>
      </c>
      <c r="P37" s="153">
        <v>64.988940388000003</v>
      </c>
      <c r="Q37" s="153">
        <v>70.693111502999997</v>
      </c>
      <c r="R37" s="153">
        <v>92.246632939999998</v>
      </c>
      <c r="S37" s="153"/>
      <c r="T37" s="153">
        <v>24.643999999999998</v>
      </c>
      <c r="U37" s="153">
        <v>26.954000000000001</v>
      </c>
      <c r="V37" s="153">
        <v>26.382999999999999</v>
      </c>
      <c r="W37" s="153">
        <v>25.440999999999999</v>
      </c>
      <c r="X37" s="153">
        <v>25.913999999999998</v>
      </c>
      <c r="Y37" s="153">
        <v>22.541999999999998</v>
      </c>
      <c r="Z37" s="153">
        <v>25.186</v>
      </c>
      <c r="AA37" s="153">
        <v>26.693999999999999</v>
      </c>
      <c r="AB37" s="153">
        <v>26.659020973999997</v>
      </c>
      <c r="AC37" s="153">
        <v>25.818000000000001</v>
      </c>
      <c r="AD37" s="153">
        <v>25.03</v>
      </c>
      <c r="AE37" s="153">
        <v>23.975999999999999</v>
      </c>
      <c r="AF37" s="153">
        <v>25.732999999999997</v>
      </c>
      <c r="AG37" s="153">
        <v>22.910312959999999</v>
      </c>
      <c r="AH37" s="153">
        <v>23.163</v>
      </c>
      <c r="AI37" s="153">
        <v>21.125244496000001</v>
      </c>
      <c r="AJ37" s="153">
        <v>23.501310871000001</v>
      </c>
      <c r="AK37" s="153">
        <v>21.075849411</v>
      </c>
      <c r="AL37" s="153">
        <v>19.856000000000002</v>
      </c>
      <c r="AM37" s="153">
        <v>21.711935901</v>
      </c>
      <c r="AN37" s="153">
        <v>24.176363228</v>
      </c>
      <c r="AO37" s="153">
        <v>24.573945115000001</v>
      </c>
      <c r="AP37" s="153">
        <v>25.075587898000002</v>
      </c>
      <c r="AQ37" s="153">
        <v>26.412839457</v>
      </c>
      <c r="AR37" s="153">
        <v>28.228681229999999</v>
      </c>
      <c r="AS37" s="153">
        <v>30.53814483</v>
      </c>
      <c r="AT37" s="153">
        <v>30.725461295999999</v>
      </c>
      <c r="AU37" s="153">
        <v>28.953925328999997</v>
      </c>
      <c r="AV37" s="153">
        <v>28.615527730000004</v>
      </c>
      <c r="AW37" s="545">
        <v>24.705141175000001</v>
      </c>
      <c r="AX37" s="545">
        <v>25.242483313000001</v>
      </c>
      <c r="AY37" s="545">
        <v>25.380252391999999</v>
      </c>
      <c r="AZ37" s="545">
        <v>26.299587761999998</v>
      </c>
      <c r="BA37" s="545">
        <v>27.678008222999999</v>
      </c>
      <c r="BB37" s="545">
        <v>31.739101138000002</v>
      </c>
      <c r="BC37" s="545">
        <v>39.284467407999998</v>
      </c>
      <c r="BD37" s="545">
        <v>50.677006679000002</v>
      </c>
      <c r="BE37" s="545">
        <v>58.675236978999997</v>
      </c>
      <c r="BF37" s="545">
        <v>64.988940388000003</v>
      </c>
      <c r="BG37" s="545">
        <v>43.4</v>
      </c>
      <c r="BH37" s="545">
        <v>49.131176812</v>
      </c>
      <c r="BI37" s="545">
        <v>62.796818746999996</v>
      </c>
      <c r="BJ37" s="545">
        <v>70.693111502999997</v>
      </c>
      <c r="BK37" s="545">
        <v>72.165919356999993</v>
      </c>
      <c r="BL37" s="545">
        <v>78.348893177999997</v>
      </c>
      <c r="BM37" s="545">
        <v>86.668072714000004</v>
      </c>
      <c r="BN37" s="545">
        <v>92.246632939999998</v>
      </c>
      <c r="BO37" s="545">
        <v>98.702575273000008</v>
      </c>
      <c r="BP37" s="545">
        <v>103.087865018</v>
      </c>
    </row>
    <row r="38" spans="1:68" s="77" customFormat="1" ht="16.5" customHeight="1">
      <c r="A38" s="98"/>
      <c r="B38" s="14"/>
      <c r="C38" s="96" t="s">
        <v>174</v>
      </c>
      <c r="D38" s="81"/>
      <c r="E38" s="151">
        <v>24.791000000000004</v>
      </c>
      <c r="F38" s="151">
        <v>29.048999999999999</v>
      </c>
      <c r="G38" s="151">
        <v>25.276</v>
      </c>
      <c r="H38" s="151">
        <v>27.449000000000002</v>
      </c>
      <c r="I38" s="151">
        <v>21.306671616999999</v>
      </c>
      <c r="J38" s="151">
        <v>22.984766491999999</v>
      </c>
      <c r="K38" s="151">
        <v>14.156000000000001</v>
      </c>
      <c r="L38" s="151">
        <v>20.356865741</v>
      </c>
      <c r="M38" s="151">
        <v>22.807174031999999</v>
      </c>
      <c r="N38" s="151">
        <v>18.181924810999998</v>
      </c>
      <c r="O38" s="151">
        <v>43.153129383999996</v>
      </c>
      <c r="P38" s="151">
        <v>54.432629249000001</v>
      </c>
      <c r="Q38" s="151">
        <v>32.949026203000003</v>
      </c>
      <c r="R38" s="151">
        <v>67.017447401999988</v>
      </c>
      <c r="S38" s="151"/>
      <c r="T38" s="151">
        <v>30.937000000000001</v>
      </c>
      <c r="U38" s="151">
        <v>31.271000000000004</v>
      </c>
      <c r="V38" s="151">
        <v>25.276</v>
      </c>
      <c r="W38" s="151">
        <v>29.8</v>
      </c>
      <c r="X38" s="151">
        <v>29.122999999999998</v>
      </c>
      <c r="Y38" s="151">
        <v>27.449000000000002</v>
      </c>
      <c r="Z38" s="151">
        <v>18.04</v>
      </c>
      <c r="AA38" s="151">
        <v>20.443999999999999</v>
      </c>
      <c r="AB38" s="151">
        <v>21.246707837999999</v>
      </c>
      <c r="AC38" s="151">
        <v>21.306671616999999</v>
      </c>
      <c r="AD38" s="151">
        <v>19.183</v>
      </c>
      <c r="AE38" s="151">
        <v>21.048999999999999</v>
      </c>
      <c r="AF38" s="151">
        <v>22.521999999999998</v>
      </c>
      <c r="AG38" s="151">
        <v>22.984766491999999</v>
      </c>
      <c r="AH38" s="151">
        <v>23.337</v>
      </c>
      <c r="AI38" s="151">
        <v>23.798976671000002</v>
      </c>
      <c r="AJ38" s="151">
        <v>17.450674722000002</v>
      </c>
      <c r="AK38" s="151">
        <v>17.056000000000001</v>
      </c>
      <c r="AL38" s="151">
        <v>14.156000000000001</v>
      </c>
      <c r="AM38" s="151">
        <v>15.475893441</v>
      </c>
      <c r="AN38" s="151">
        <v>16.435288256</v>
      </c>
      <c r="AO38" s="151">
        <v>19.761401271</v>
      </c>
      <c r="AP38" s="151">
        <v>20.356865741</v>
      </c>
      <c r="AQ38" s="151">
        <v>24.145364874999999</v>
      </c>
      <c r="AR38" s="151">
        <v>27.237999630000001</v>
      </c>
      <c r="AS38" s="151">
        <v>24.643605513000001</v>
      </c>
      <c r="AT38" s="151">
        <v>22.807174031999999</v>
      </c>
      <c r="AU38" s="151">
        <v>23.424569567999999</v>
      </c>
      <c r="AV38" s="151">
        <v>24.082840270999998</v>
      </c>
      <c r="AW38" s="546">
        <v>19.522833822999999</v>
      </c>
      <c r="AX38" s="546">
        <v>18.181924810999998</v>
      </c>
      <c r="AY38" s="546">
        <v>20.055048722999999</v>
      </c>
      <c r="AZ38" s="546">
        <v>25.284002055999999</v>
      </c>
      <c r="BA38" s="546">
        <v>33.513650561999995</v>
      </c>
      <c r="BB38" s="546">
        <v>43.153129383999996</v>
      </c>
      <c r="BC38" s="546">
        <v>65.012219082000001</v>
      </c>
      <c r="BD38" s="546">
        <v>79.401294720999999</v>
      </c>
      <c r="BE38" s="546">
        <v>85.420419468999995</v>
      </c>
      <c r="BF38" s="546">
        <v>54.432629249000001</v>
      </c>
      <c r="BG38" s="546">
        <v>46.5</v>
      </c>
      <c r="BH38" s="546">
        <v>36.732304188000001</v>
      </c>
      <c r="BI38" s="546">
        <v>25.012107176000001</v>
      </c>
      <c r="BJ38" s="546">
        <v>32.949026203000003</v>
      </c>
      <c r="BK38" s="546">
        <v>44.955818038999993</v>
      </c>
      <c r="BL38" s="546">
        <v>39.687496106000005</v>
      </c>
      <c r="BM38" s="546">
        <v>52.243712109000001</v>
      </c>
      <c r="BN38" s="546">
        <v>67.017447401999988</v>
      </c>
      <c r="BO38" s="546">
        <v>70.050353623999996</v>
      </c>
      <c r="BP38" s="546">
        <v>81.286907285000012</v>
      </c>
    </row>
    <row r="39" spans="1:68" s="73" customFormat="1" ht="16.5" customHeight="1">
      <c r="A39" s="98"/>
      <c r="B39" s="14"/>
      <c r="C39" s="82" t="s">
        <v>194</v>
      </c>
      <c r="D39" s="59"/>
      <c r="E39" s="153">
        <v>11.138</v>
      </c>
      <c r="F39" s="153">
        <v>16.618000000000002</v>
      </c>
      <c r="G39" s="153">
        <v>12.731</v>
      </c>
      <c r="H39" s="153">
        <v>14.424000000000001</v>
      </c>
      <c r="I39" s="153">
        <v>13.151</v>
      </c>
      <c r="J39" s="153">
        <v>15.500234351</v>
      </c>
      <c r="K39" s="153">
        <v>8.5139999999999993</v>
      </c>
      <c r="L39" s="153">
        <v>7.4256423229999999</v>
      </c>
      <c r="M39" s="153">
        <v>6.1880657760000002</v>
      </c>
      <c r="N39" s="153">
        <v>3.2671423179999999</v>
      </c>
      <c r="O39" s="153">
        <v>4.5520972149999999</v>
      </c>
      <c r="P39" s="153">
        <v>3.017914593</v>
      </c>
      <c r="Q39" s="153">
        <v>1.9142345540000001</v>
      </c>
      <c r="R39" s="153">
        <v>4.6718289570000007</v>
      </c>
      <c r="S39" s="153"/>
      <c r="T39" s="153">
        <v>18.96</v>
      </c>
      <c r="U39" s="153">
        <v>19.555</v>
      </c>
      <c r="V39" s="153">
        <v>12.731</v>
      </c>
      <c r="W39" s="153">
        <v>14.775</v>
      </c>
      <c r="X39" s="153">
        <v>14.994999999999999</v>
      </c>
      <c r="Y39" s="153">
        <v>14.424000000000001</v>
      </c>
      <c r="Z39" s="153">
        <v>11.670999999999999</v>
      </c>
      <c r="AA39" s="153">
        <v>12.629000000000001</v>
      </c>
      <c r="AB39" s="153">
        <v>13.300114748999999</v>
      </c>
      <c r="AC39" s="153">
        <v>13.151</v>
      </c>
      <c r="AD39" s="153">
        <v>12.311</v>
      </c>
      <c r="AE39" s="153">
        <v>14.643000000000001</v>
      </c>
      <c r="AF39" s="153">
        <v>14.907</v>
      </c>
      <c r="AG39" s="153">
        <v>15.500234351</v>
      </c>
      <c r="AH39" s="153">
        <v>16.291</v>
      </c>
      <c r="AI39" s="153">
        <v>11.688572983</v>
      </c>
      <c r="AJ39" s="153">
        <v>11.214563418999999</v>
      </c>
      <c r="AK39" s="153">
        <v>10.650573695999999</v>
      </c>
      <c r="AL39" s="153">
        <v>8.5139999999999993</v>
      </c>
      <c r="AM39" s="153">
        <v>8.7818557819999992</v>
      </c>
      <c r="AN39" s="153">
        <v>8.4042576659999995</v>
      </c>
      <c r="AO39" s="153">
        <v>9.1062126980000002</v>
      </c>
      <c r="AP39" s="153">
        <v>7.4256423229999999</v>
      </c>
      <c r="AQ39" s="153">
        <v>8.9822904020000003</v>
      </c>
      <c r="AR39" s="153">
        <v>9.3999402229999998</v>
      </c>
      <c r="AS39" s="153">
        <v>7.7215927530000004</v>
      </c>
      <c r="AT39" s="153">
        <v>6.1880657760000002</v>
      </c>
      <c r="AU39" s="153">
        <v>5.8517562300000003</v>
      </c>
      <c r="AV39" s="153">
        <v>5.0898986019999999</v>
      </c>
      <c r="AW39" s="545">
        <v>5.3050591960000002</v>
      </c>
      <c r="AX39" s="545">
        <v>3.2671423179999999</v>
      </c>
      <c r="AY39" s="545">
        <v>3.6323259870000002</v>
      </c>
      <c r="AZ39" s="545">
        <v>3.9523662079999999</v>
      </c>
      <c r="BA39" s="545">
        <v>4.4682105309999995</v>
      </c>
      <c r="BB39" s="545">
        <v>4.5520972149999999</v>
      </c>
      <c r="BC39" s="545">
        <v>5.8274179770000005</v>
      </c>
      <c r="BD39" s="545">
        <v>2.8196726659999998</v>
      </c>
      <c r="BE39" s="545">
        <v>3.0712571730000002</v>
      </c>
      <c r="BF39" s="545">
        <v>3.017914593</v>
      </c>
      <c r="BG39" s="545">
        <v>3.7</v>
      </c>
      <c r="BH39" s="545">
        <v>2.9159240849999999</v>
      </c>
      <c r="BI39" s="545">
        <v>2.0891478139999999</v>
      </c>
      <c r="BJ39" s="545">
        <v>1.9142345540000001</v>
      </c>
      <c r="BK39" s="545">
        <v>4.0000558230000003</v>
      </c>
      <c r="BL39" s="545">
        <v>2.988443095</v>
      </c>
      <c r="BM39" s="545">
        <v>5.8374131189999998</v>
      </c>
      <c r="BN39" s="545">
        <v>4.6718289570000007</v>
      </c>
      <c r="BO39" s="545">
        <v>4.5799709829999999</v>
      </c>
      <c r="BP39" s="545">
        <v>6.5859950700000001</v>
      </c>
    </row>
    <row r="40" spans="1:68" s="73" customFormat="1" ht="16.5" customHeight="1">
      <c r="A40" s="98"/>
      <c r="B40" s="14"/>
      <c r="C40" s="82" t="s">
        <v>195</v>
      </c>
      <c r="D40" s="59"/>
      <c r="E40" s="153">
        <v>9.3610000000000007</v>
      </c>
      <c r="F40" s="153">
        <v>8.5440000000000005</v>
      </c>
      <c r="G40" s="153">
        <v>9.3510000000000009</v>
      </c>
      <c r="H40" s="153">
        <v>9.2590000000000003</v>
      </c>
      <c r="I40" s="153">
        <v>5.6459999999999999</v>
      </c>
      <c r="J40" s="153">
        <v>5.2678606609999994</v>
      </c>
      <c r="K40" s="153">
        <v>3.66</v>
      </c>
      <c r="L40" s="153">
        <v>9.0464192309999998</v>
      </c>
      <c r="M40" s="153">
        <v>11.057006447999999</v>
      </c>
      <c r="N40" s="153">
        <v>8.3452460779999988</v>
      </c>
      <c r="O40" s="153">
        <v>14.367797924000001</v>
      </c>
      <c r="P40" s="153">
        <v>28.750274471000001</v>
      </c>
      <c r="Q40" s="153">
        <v>18.032147500000001</v>
      </c>
      <c r="R40" s="153">
        <v>32.452047135999997</v>
      </c>
      <c r="S40" s="153"/>
      <c r="T40" s="153">
        <v>9.0419999999999998</v>
      </c>
      <c r="U40" s="153">
        <v>8.7279999999999998</v>
      </c>
      <c r="V40" s="153">
        <v>9.3510000000000009</v>
      </c>
      <c r="W40" s="153">
        <v>10.295</v>
      </c>
      <c r="X40" s="153">
        <v>9.9629999999999992</v>
      </c>
      <c r="Y40" s="153">
        <v>9.2590000000000003</v>
      </c>
      <c r="Z40" s="153">
        <v>5.2140000000000004</v>
      </c>
      <c r="AA40" s="153">
        <v>5.9770000000000003</v>
      </c>
      <c r="AB40" s="153">
        <v>5.9240137979999998</v>
      </c>
      <c r="AC40" s="153">
        <v>5.6459999999999999</v>
      </c>
      <c r="AD40" s="153">
        <v>4.7939999999999996</v>
      </c>
      <c r="AE40" s="153">
        <v>4.7490000000000006</v>
      </c>
      <c r="AF40" s="153">
        <v>4.9809999999999999</v>
      </c>
      <c r="AG40" s="153">
        <v>5.2678606609999994</v>
      </c>
      <c r="AH40" s="153">
        <v>4.9689999999999994</v>
      </c>
      <c r="AI40" s="153">
        <v>5.181004368</v>
      </c>
      <c r="AJ40" s="153">
        <v>4.6113856940000009</v>
      </c>
      <c r="AK40" s="153">
        <v>3.7528548310000005</v>
      </c>
      <c r="AL40" s="153">
        <v>3.66</v>
      </c>
      <c r="AM40" s="153">
        <v>9.0932778449999994</v>
      </c>
      <c r="AN40" s="153">
        <v>6.8704000149999995</v>
      </c>
      <c r="AO40" s="153">
        <v>7.6379438449999997</v>
      </c>
      <c r="AP40" s="153">
        <v>9.0464192309999998</v>
      </c>
      <c r="AQ40" s="153">
        <v>9.21579163</v>
      </c>
      <c r="AR40" s="153">
        <v>12.321952625</v>
      </c>
      <c r="AS40" s="153">
        <v>11.882588328000001</v>
      </c>
      <c r="AT40" s="153">
        <v>11.057006447999999</v>
      </c>
      <c r="AU40" s="153">
        <v>12.029331535999999</v>
      </c>
      <c r="AV40" s="153">
        <v>12.457878868</v>
      </c>
      <c r="AW40" s="545">
        <v>9.0011515539999998</v>
      </c>
      <c r="AX40" s="545">
        <v>8.3452460779999988</v>
      </c>
      <c r="AY40" s="545">
        <v>9.8421954439999997</v>
      </c>
      <c r="AZ40" s="545">
        <v>10.236429341999999</v>
      </c>
      <c r="BA40" s="545">
        <v>11.560698988999999</v>
      </c>
      <c r="BB40" s="545">
        <v>14.367797924000001</v>
      </c>
      <c r="BC40" s="545">
        <v>20.827397139000002</v>
      </c>
      <c r="BD40" s="545">
        <v>27.581490906999999</v>
      </c>
      <c r="BE40" s="545">
        <v>30.912242029999998</v>
      </c>
      <c r="BF40" s="545">
        <v>28.750274471000001</v>
      </c>
      <c r="BG40" s="545">
        <v>22.4</v>
      </c>
      <c r="BH40" s="545">
        <v>16.366316037000001</v>
      </c>
      <c r="BI40" s="545">
        <v>14.025771871</v>
      </c>
      <c r="BJ40" s="545">
        <v>18.032147500000001</v>
      </c>
      <c r="BK40" s="545">
        <v>22.408306547999999</v>
      </c>
      <c r="BL40" s="545">
        <v>16.926657768000002</v>
      </c>
      <c r="BM40" s="545">
        <v>25.764700364999999</v>
      </c>
      <c r="BN40" s="545">
        <v>32.452047135999997</v>
      </c>
      <c r="BO40" s="545">
        <v>36.288689050000002</v>
      </c>
      <c r="BP40" s="545">
        <v>40.004018502000001</v>
      </c>
    </row>
    <row r="41" spans="1:68" s="73" customFormat="1" ht="16.5" customHeight="1">
      <c r="A41" s="98"/>
      <c r="B41" s="14"/>
      <c r="C41" s="82" t="s">
        <v>196</v>
      </c>
      <c r="D41" s="59"/>
      <c r="E41" s="153">
        <v>4.2919999999999998</v>
      </c>
      <c r="F41" s="153">
        <v>3.8869999999999996</v>
      </c>
      <c r="G41" s="153">
        <v>3.194</v>
      </c>
      <c r="H41" s="153">
        <v>3.7659999999999996</v>
      </c>
      <c r="I41" s="153">
        <v>2.5110000000000001</v>
      </c>
      <c r="J41" s="153">
        <v>2.21667148</v>
      </c>
      <c r="K41" s="153">
        <v>1.982</v>
      </c>
      <c r="L41" s="153">
        <v>3.8848041870000003</v>
      </c>
      <c r="M41" s="153">
        <v>5.5621018079999995</v>
      </c>
      <c r="N41" s="153">
        <v>6.569536415</v>
      </c>
      <c r="O41" s="153">
        <v>24.233234244999998</v>
      </c>
      <c r="P41" s="153">
        <v>22.664440185</v>
      </c>
      <c r="Q41" s="153">
        <v>13.002644149</v>
      </c>
      <c r="R41" s="153">
        <v>29.893571308999999</v>
      </c>
      <c r="S41" s="153"/>
      <c r="T41" s="153">
        <v>2.9350000000000001</v>
      </c>
      <c r="U41" s="153">
        <v>2.988</v>
      </c>
      <c r="V41" s="153">
        <v>3.194</v>
      </c>
      <c r="W41" s="153">
        <v>4.7299999999999995</v>
      </c>
      <c r="X41" s="153">
        <v>4.165</v>
      </c>
      <c r="Y41" s="153">
        <v>3.7659999999999996</v>
      </c>
      <c r="Z41" s="153">
        <v>1.155</v>
      </c>
      <c r="AA41" s="153">
        <v>1.8379999999999999</v>
      </c>
      <c r="AB41" s="153">
        <v>2.022579291</v>
      </c>
      <c r="AC41" s="153">
        <v>2.5110000000000001</v>
      </c>
      <c r="AD41" s="153">
        <v>2.0780000000000003</v>
      </c>
      <c r="AE41" s="153">
        <v>1.657</v>
      </c>
      <c r="AF41" s="153">
        <v>2.6339999999999999</v>
      </c>
      <c r="AG41" s="153">
        <v>2.21667148</v>
      </c>
      <c r="AH41" s="153">
        <v>2.077</v>
      </c>
      <c r="AI41" s="153">
        <v>6.9293993199999999</v>
      </c>
      <c r="AJ41" s="153">
        <v>1.6247256089999997</v>
      </c>
      <c r="AK41" s="153">
        <v>2.6524515540000002</v>
      </c>
      <c r="AL41" s="153">
        <v>1.982</v>
      </c>
      <c r="AM41" s="153">
        <v>1.26578225</v>
      </c>
      <c r="AN41" s="153">
        <v>1.1606305750000001</v>
      </c>
      <c r="AO41" s="153">
        <v>3.0172447280000001</v>
      </c>
      <c r="AP41" s="153">
        <v>3.8848041870000003</v>
      </c>
      <c r="AQ41" s="153">
        <v>5.947282843</v>
      </c>
      <c r="AR41" s="153">
        <v>5.5161067819999996</v>
      </c>
      <c r="AS41" s="153">
        <v>5.0394244319999997</v>
      </c>
      <c r="AT41" s="153">
        <v>5.5621018079999995</v>
      </c>
      <c r="AU41" s="153">
        <v>5.5434818020000005</v>
      </c>
      <c r="AV41" s="153">
        <v>6.5350628009999996</v>
      </c>
      <c r="AW41" s="545">
        <v>5.2166230730000001</v>
      </c>
      <c r="AX41" s="545">
        <v>6.569536415</v>
      </c>
      <c r="AY41" s="545">
        <v>6.5805272919999993</v>
      </c>
      <c r="AZ41" s="545">
        <v>11.095206506</v>
      </c>
      <c r="BA41" s="545">
        <v>17.484741042</v>
      </c>
      <c r="BB41" s="545">
        <v>24.233234244999998</v>
      </c>
      <c r="BC41" s="545">
        <v>38.357403966</v>
      </c>
      <c r="BD41" s="545">
        <v>49.000131148000001</v>
      </c>
      <c r="BE41" s="545">
        <v>51.436920266000001</v>
      </c>
      <c r="BF41" s="545">
        <v>22.664440185</v>
      </c>
      <c r="BG41" s="545">
        <v>20.399999999999999</v>
      </c>
      <c r="BH41" s="545">
        <v>17.450064065999999</v>
      </c>
      <c r="BI41" s="545">
        <v>8.8971874910000004</v>
      </c>
      <c r="BJ41" s="545">
        <v>13.002644149</v>
      </c>
      <c r="BK41" s="545">
        <v>18.547455668000001</v>
      </c>
      <c r="BL41" s="545">
        <v>19.772395242999998</v>
      </c>
      <c r="BM41" s="545">
        <v>20.641598625</v>
      </c>
      <c r="BN41" s="545">
        <v>29.893571308999999</v>
      </c>
      <c r="BO41" s="545">
        <v>29.181693590999998</v>
      </c>
      <c r="BP41" s="545">
        <v>34.696893712999994</v>
      </c>
    </row>
    <row r="42" spans="1:68" s="58" customFormat="1" ht="16.5" customHeight="1">
      <c r="A42" s="260"/>
      <c r="B42" s="355"/>
      <c r="C42" s="355" t="s">
        <v>197</v>
      </c>
      <c r="D42" s="59"/>
      <c r="E42" s="356">
        <v>16.512999999999998</v>
      </c>
      <c r="F42" s="356">
        <v>16.856000000000002</v>
      </c>
      <c r="G42" s="356">
        <v>19.5</v>
      </c>
      <c r="H42" s="356">
        <v>17.59</v>
      </c>
      <c r="I42" s="356">
        <v>11.818000000000001</v>
      </c>
      <c r="J42" s="356">
        <v>8.3364569897672336</v>
      </c>
      <c r="K42" s="356">
        <v>16.565999999999999</v>
      </c>
      <c r="L42" s="356">
        <v>32.29</v>
      </c>
      <c r="M42" s="356">
        <v>52.501999999999995</v>
      </c>
      <c r="N42" s="356">
        <v>75.454075673000006</v>
      </c>
      <c r="O42" s="356">
        <v>131.26596047093</v>
      </c>
      <c r="P42" s="356">
        <v>147.07759580862</v>
      </c>
      <c r="Q42" s="356">
        <v>130.87846250904005</v>
      </c>
      <c r="R42" s="356">
        <v>163.43014643545993</v>
      </c>
      <c r="S42" s="153"/>
      <c r="T42" s="356">
        <v>19.073</v>
      </c>
      <c r="U42" s="356">
        <v>19.5</v>
      </c>
      <c r="V42" s="356">
        <v>19.231999999999999</v>
      </c>
      <c r="W42" s="356">
        <v>21.282</v>
      </c>
      <c r="X42" s="356">
        <v>20.524000000000001</v>
      </c>
      <c r="Y42" s="356">
        <v>17.59</v>
      </c>
      <c r="Z42" s="356">
        <v>10.597</v>
      </c>
      <c r="AA42" s="356">
        <v>13.132</v>
      </c>
      <c r="AB42" s="356">
        <v>12.010999999999999</v>
      </c>
      <c r="AC42" s="356">
        <v>11.818000000000001</v>
      </c>
      <c r="AD42" s="356">
        <v>9.1579999999999995</v>
      </c>
      <c r="AE42" s="356">
        <v>8.5980000000000008</v>
      </c>
      <c r="AF42" s="356">
        <v>8.6959999999999997</v>
      </c>
      <c r="AG42" s="356">
        <v>8.3364569897672336</v>
      </c>
      <c r="AH42" s="356">
        <v>8.7880000000000003</v>
      </c>
      <c r="AI42" s="356">
        <v>16.441398706821296</v>
      </c>
      <c r="AJ42" s="356">
        <v>12.895578576301213</v>
      </c>
      <c r="AK42" s="356">
        <v>14.921077910929728</v>
      </c>
      <c r="AL42" s="356">
        <v>16.565999999999999</v>
      </c>
      <c r="AM42" s="356">
        <v>23.396000000000001</v>
      </c>
      <c r="AN42" s="356">
        <v>27.408999999999999</v>
      </c>
      <c r="AO42" s="356">
        <v>36.632999999999996</v>
      </c>
      <c r="AP42" s="356">
        <v>32.29</v>
      </c>
      <c r="AQ42" s="356">
        <v>33.119999999999997</v>
      </c>
      <c r="AR42" s="356">
        <v>38.96</v>
      </c>
      <c r="AS42" s="356">
        <v>42.391000000000005</v>
      </c>
      <c r="AT42" s="356">
        <v>52.501999999999995</v>
      </c>
      <c r="AU42" s="356">
        <v>55.215999999999994</v>
      </c>
      <c r="AV42" s="356">
        <v>62.335999999999999</v>
      </c>
      <c r="AW42" s="543">
        <v>62.194000000000003</v>
      </c>
      <c r="AX42" s="543">
        <v>75.454075673000006</v>
      </c>
      <c r="AY42" s="543">
        <v>80.251530565770025</v>
      </c>
      <c r="AZ42" s="543">
        <v>93.38803595296001</v>
      </c>
      <c r="BA42" s="543">
        <v>109.10888576506002</v>
      </c>
      <c r="BB42" s="543">
        <v>131.26596047093</v>
      </c>
      <c r="BC42" s="543">
        <v>155.45630088985996</v>
      </c>
      <c r="BD42" s="543">
        <v>176.67224336940001</v>
      </c>
      <c r="BE42" s="543">
        <v>190.82539854020001</v>
      </c>
      <c r="BF42" s="543">
        <v>147.07759580862</v>
      </c>
      <c r="BG42" s="543">
        <v>122.00999999999999</v>
      </c>
      <c r="BH42" s="543">
        <v>113.56389391564005</v>
      </c>
      <c r="BI42" s="543">
        <v>111.60296824778997</v>
      </c>
      <c r="BJ42" s="543">
        <v>130.87846250904005</v>
      </c>
      <c r="BK42" s="543">
        <v>145.0760429637599</v>
      </c>
      <c r="BL42" s="543">
        <v>140.11493176088999</v>
      </c>
      <c r="BM42" s="543">
        <v>155.76058593391991</v>
      </c>
      <c r="BN42" s="543">
        <v>163.43014643545993</v>
      </c>
      <c r="BO42" s="543">
        <v>167.64623432579998</v>
      </c>
      <c r="BP42" s="543">
        <v>174.95257240979004</v>
      </c>
    </row>
    <row r="43" spans="1:68" s="77" customFormat="1" ht="16.5" customHeight="1">
      <c r="A43" s="260"/>
      <c r="B43" s="357"/>
      <c r="C43" s="357" t="s">
        <v>198</v>
      </c>
      <c r="D43" s="59"/>
      <c r="E43" s="358">
        <v>21.077999999999999</v>
      </c>
      <c r="F43" s="358">
        <v>29.542000000000002</v>
      </c>
      <c r="G43" s="358">
        <v>30.229000000000003</v>
      </c>
      <c r="H43" s="358">
        <v>34.170999999999999</v>
      </c>
      <c r="I43" s="358">
        <v>43.149000000000001</v>
      </c>
      <c r="J43" s="358">
        <v>62.771801672707134</v>
      </c>
      <c r="K43" s="358">
        <v>54.613999999999997</v>
      </c>
      <c r="L43" s="358">
        <v>41.593000000000004</v>
      </c>
      <c r="M43" s="358">
        <v>25.874000000000002</v>
      </c>
      <c r="N43" s="358">
        <v>3.4479999999999995</v>
      </c>
      <c r="O43" s="358">
        <v>9.5704277179548036</v>
      </c>
      <c r="P43" s="358">
        <v>7.9814800588418207</v>
      </c>
      <c r="Q43" s="358">
        <v>55.612425388018814</v>
      </c>
      <c r="R43" s="358">
        <v>69.336129169174029</v>
      </c>
      <c r="S43" s="153"/>
      <c r="T43" s="358">
        <v>29.042999999999999</v>
      </c>
      <c r="U43" s="358">
        <v>30.229000000000003</v>
      </c>
      <c r="V43" s="358">
        <v>31.223000000000003</v>
      </c>
      <c r="W43" s="358">
        <v>32.285000000000004</v>
      </c>
      <c r="X43" s="358">
        <v>31.768000000000001</v>
      </c>
      <c r="Y43" s="358">
        <v>34.170999999999999</v>
      </c>
      <c r="Z43" s="358">
        <v>35.486000000000004</v>
      </c>
      <c r="AA43" s="358">
        <v>34.833999999999996</v>
      </c>
      <c r="AB43" s="358">
        <v>37.788442765276024</v>
      </c>
      <c r="AC43" s="358">
        <v>43.149000000000001</v>
      </c>
      <c r="AD43" s="358">
        <v>49.923000000000002</v>
      </c>
      <c r="AE43" s="358">
        <v>53.234000000000002</v>
      </c>
      <c r="AF43" s="358">
        <v>58.513999999999996</v>
      </c>
      <c r="AG43" s="358">
        <v>62.771801672707134</v>
      </c>
      <c r="AH43" s="358">
        <v>66.97999999999999</v>
      </c>
      <c r="AI43" s="358">
        <v>61.390952580180191</v>
      </c>
      <c r="AJ43" s="358">
        <v>60.644154570700422</v>
      </c>
      <c r="AK43" s="358">
        <v>59.460205601070811</v>
      </c>
      <c r="AL43" s="358">
        <v>54.613999999999997</v>
      </c>
      <c r="AM43" s="358">
        <v>43.64</v>
      </c>
      <c r="AN43" s="358">
        <v>40.114999999999995</v>
      </c>
      <c r="AO43" s="358">
        <v>33.817</v>
      </c>
      <c r="AP43" s="358">
        <v>41.593000000000004</v>
      </c>
      <c r="AQ43" s="358">
        <v>41.089999999999996</v>
      </c>
      <c r="AR43" s="358">
        <v>37.547000000000004</v>
      </c>
      <c r="AS43" s="358">
        <v>34.618000000000002</v>
      </c>
      <c r="AT43" s="358">
        <v>25.874000000000002</v>
      </c>
      <c r="AU43" s="358">
        <v>22.386000000000003</v>
      </c>
      <c r="AV43" s="358">
        <v>16.766999999999999</v>
      </c>
      <c r="AW43" s="544">
        <v>11.129999999999999</v>
      </c>
      <c r="AX43" s="544">
        <v>3.4479999999999995</v>
      </c>
      <c r="AY43" s="544">
        <v>3.3033968589941316</v>
      </c>
      <c r="AZ43" s="544">
        <v>4.929407725990699</v>
      </c>
      <c r="BA43" s="544">
        <v>7.3827064889818219</v>
      </c>
      <c r="BB43" s="544">
        <v>9.5704277179548036</v>
      </c>
      <c r="BC43" s="544">
        <v>14.539977303847795</v>
      </c>
      <c r="BD43" s="544">
        <v>16.880908570756148</v>
      </c>
      <c r="BE43" s="544">
        <v>18.473522568558387</v>
      </c>
      <c r="BF43" s="544">
        <v>7.9814800588418207</v>
      </c>
      <c r="BG43" s="544">
        <v>6.9370000000000003</v>
      </c>
      <c r="BH43" s="544">
        <v>34.034197821705909</v>
      </c>
      <c r="BI43" s="544">
        <v>29.052432371300455</v>
      </c>
      <c r="BJ43" s="544">
        <v>55.612425388018814</v>
      </c>
      <c r="BK43" s="544">
        <v>31.675727479246007</v>
      </c>
      <c r="BL43" s="544">
        <v>55.482146187447611</v>
      </c>
      <c r="BM43" s="544">
        <v>58.688979228976621</v>
      </c>
      <c r="BN43" s="544">
        <v>69.336129169174029</v>
      </c>
      <c r="BO43" s="544">
        <v>71.7</v>
      </c>
      <c r="BP43" s="544">
        <v>76.931091537303942</v>
      </c>
    </row>
    <row r="44" spans="1:68" s="77" customFormat="1" ht="16.5" customHeight="1">
      <c r="A44" s="260"/>
      <c r="B44" s="345"/>
      <c r="C44" s="345" t="s">
        <v>171</v>
      </c>
      <c r="D44" s="81"/>
      <c r="E44" s="346">
        <v>1.0890694608510918E-2</v>
      </c>
      <c r="F44" s="346">
        <v>9.9874301887259518E-3</v>
      </c>
      <c r="G44" s="346">
        <v>7.694070883713172E-3</v>
      </c>
      <c r="H44" s="346">
        <v>7.8905822398226463E-3</v>
      </c>
      <c r="I44" s="346">
        <v>5.0276562454061469E-3</v>
      </c>
      <c r="J44" s="346">
        <v>3.8651946476978443E-3</v>
      </c>
      <c r="K44" s="346">
        <v>2.2208374672035834E-3</v>
      </c>
      <c r="L44" s="346">
        <v>3.3558567225803731E-3</v>
      </c>
      <c r="M44" s="346">
        <v>3.7217417786052573E-3</v>
      </c>
      <c r="N44" s="346">
        <v>2.8267257958452126E-3</v>
      </c>
      <c r="O44" s="346">
        <v>5.6675319703678425E-3</v>
      </c>
      <c r="P44" s="346">
        <v>7.7342456779839128E-3</v>
      </c>
      <c r="Q44" s="346">
        <v>4.7259879843653272E-3</v>
      </c>
      <c r="R44" s="346">
        <v>8.3908937117927879E-3</v>
      </c>
      <c r="S44" s="159"/>
      <c r="T44" s="346">
        <v>1.0212644308027903E-2</v>
      </c>
      <c r="U44" s="346">
        <v>9.850365541770106E-3</v>
      </c>
      <c r="V44" s="346">
        <v>7.694070883713172E-3</v>
      </c>
      <c r="W44" s="346">
        <v>8.8856182392521299E-3</v>
      </c>
      <c r="X44" s="346">
        <v>8.7762095200613049E-3</v>
      </c>
      <c r="Y44" s="346">
        <v>7.8905822398226463E-3</v>
      </c>
      <c r="Z44" s="346">
        <v>5.0098683854255047E-3</v>
      </c>
      <c r="AA44" s="346">
        <v>5.690242503305902E-3</v>
      </c>
      <c r="AB44" s="346">
        <v>5.6649740140300017E-3</v>
      </c>
      <c r="AC44" s="346">
        <v>5.0276562454061469E-3</v>
      </c>
      <c r="AD44" s="346">
        <v>3.9767724810578307E-3</v>
      </c>
      <c r="AE44" s="346">
        <v>4.1417811843223479E-3</v>
      </c>
      <c r="AF44" s="346">
        <v>4.0701919253984895E-3</v>
      </c>
      <c r="AG44" s="346">
        <v>3.8651946476978443E-3</v>
      </c>
      <c r="AH44" s="346">
        <v>3.6586518721489535E-3</v>
      </c>
      <c r="AI44" s="346">
        <v>3.7285412318407928E-3</v>
      </c>
      <c r="AJ44" s="346">
        <v>2.6851207168210388E-3</v>
      </c>
      <c r="AK44" s="346">
        <v>2.6004832300392405E-3</v>
      </c>
      <c r="AL44" s="346">
        <v>2.2208374672035834E-3</v>
      </c>
      <c r="AM44" s="346">
        <v>2.630680168513515E-3</v>
      </c>
      <c r="AN44" s="346">
        <v>2.8169844729836755E-3</v>
      </c>
      <c r="AO44" s="346">
        <v>3.3765067629176328E-3</v>
      </c>
      <c r="AP44" s="346">
        <v>3.3558567225803731E-3</v>
      </c>
      <c r="AQ44" s="346">
        <v>4.1430707973507674E-3</v>
      </c>
      <c r="AR44" s="346">
        <v>4.6360682994861374E-3</v>
      </c>
      <c r="AS44" s="346">
        <v>4.1059220881889498E-3</v>
      </c>
      <c r="AT44" s="346">
        <v>3.7217417786052573E-3</v>
      </c>
      <c r="AU44" s="346">
        <v>3.8943792805351575E-3</v>
      </c>
      <c r="AV44" s="346">
        <v>4.0450253275874327E-3</v>
      </c>
      <c r="AW44" s="346">
        <v>3.3323249313220392E-3</v>
      </c>
      <c r="AX44" s="346">
        <v>2.8267257958452126E-3</v>
      </c>
      <c r="AY44" s="346">
        <v>3.1135687082212002E-3</v>
      </c>
      <c r="AZ44" s="346">
        <v>3.729850010487683E-3</v>
      </c>
      <c r="BA44" s="346">
        <v>4.584161566539951E-3</v>
      </c>
      <c r="BB44" s="346">
        <v>5.6675319703678425E-3</v>
      </c>
      <c r="BC44" s="346">
        <v>8.7295384065323323E-3</v>
      </c>
      <c r="BD44" s="346">
        <v>1.0827114952006197E-2</v>
      </c>
      <c r="BE44" s="346">
        <v>1.1889871540697131E-2</v>
      </c>
      <c r="BF44" s="346">
        <v>7.7342456779839128E-3</v>
      </c>
      <c r="BG44" s="346">
        <v>7.1152051168270778E-3</v>
      </c>
      <c r="BH44" s="346">
        <v>5.9184658252221505E-3</v>
      </c>
      <c r="BI44" s="346">
        <v>3.8547774164274869E-3</v>
      </c>
      <c r="BJ44" s="346">
        <v>4.7259879843653272E-3</v>
      </c>
      <c r="BK44" s="346">
        <v>6.0670386819187188E-3</v>
      </c>
      <c r="BL44" s="346">
        <v>5.1364449898667047E-3</v>
      </c>
      <c r="BM44" s="346">
        <v>6.7480519720267791E-3</v>
      </c>
      <c r="BN44" s="346">
        <v>8.3908937117927879E-3</v>
      </c>
      <c r="BO44" s="346">
        <v>8.3001496695395503E-3</v>
      </c>
      <c r="BP44" s="346">
        <v>9.1395358588497837E-3</v>
      </c>
    </row>
    <row r="45" spans="1:68" s="77" customFormat="1" ht="16.5" customHeight="1">
      <c r="A45" s="260"/>
      <c r="B45" s="41"/>
      <c r="C45" s="41" t="s">
        <v>773</v>
      </c>
      <c r="D45" s="353"/>
      <c r="E45" s="359">
        <v>1.5163164051470288</v>
      </c>
      <c r="F45" s="359">
        <v>1.5972322627284932</v>
      </c>
      <c r="G45" s="359">
        <v>1.967439468270296</v>
      </c>
      <c r="H45" s="359">
        <v>1.8857153266057052</v>
      </c>
      <c r="I45" s="359">
        <v>2.5798022792139608</v>
      </c>
      <c r="J45" s="359">
        <v>0.36269487413190787</v>
      </c>
      <c r="K45" s="359">
        <v>1.1702458321559763</v>
      </c>
      <c r="L45" s="359">
        <v>1.5861970310569924</v>
      </c>
      <c r="M45" s="359">
        <v>2.3019949743153694</v>
      </c>
      <c r="N45" s="359">
        <v>4.1499498241985115</v>
      </c>
      <c r="O45" s="359">
        <v>3.0418642250218779</v>
      </c>
      <c r="P45" s="359">
        <v>2.7020116029269707</v>
      </c>
      <c r="Q45" s="359">
        <v>3.9721496381317514</v>
      </c>
      <c r="R45" s="359">
        <v>2.4386208781593002</v>
      </c>
      <c r="S45" s="359"/>
      <c r="T45" s="359">
        <v>1.5552897824611305</v>
      </c>
      <c r="U45" s="359">
        <v>1.5902593457196763</v>
      </c>
      <c r="V45" s="359">
        <v>1.9961623674632063</v>
      </c>
      <c r="W45" s="359">
        <v>1.7975503355704701</v>
      </c>
      <c r="X45" s="359">
        <v>1.7955567764310001</v>
      </c>
      <c r="Y45" s="359">
        <v>1.8857153266057052</v>
      </c>
      <c r="Z45" s="359">
        <v>2.5544900221729492</v>
      </c>
      <c r="AA45" s="359">
        <v>2.3462140481314808</v>
      </c>
      <c r="AB45" s="359">
        <v>2.3438663130769419</v>
      </c>
      <c r="AC45" s="359">
        <v>2.5798022792139608</v>
      </c>
      <c r="AD45" s="359">
        <v>0.4774018662357295</v>
      </c>
      <c r="AE45" s="359">
        <v>0.40847546201719798</v>
      </c>
      <c r="AF45" s="359">
        <v>0.38611135778350053</v>
      </c>
      <c r="AG45" s="359">
        <v>0.36269487413190787</v>
      </c>
      <c r="AH45" s="359">
        <v>0.37656939623773406</v>
      </c>
      <c r="AI45" s="359">
        <v>0.69084477597962402</v>
      </c>
      <c r="AJ45" s="359">
        <v>0.73897306446516964</v>
      </c>
      <c r="AK45" s="359">
        <v>0.87482867676651777</v>
      </c>
      <c r="AL45" s="359">
        <v>1.1702458321559763</v>
      </c>
      <c r="AM45" s="359">
        <v>1.5117705539389028</v>
      </c>
      <c r="AN45" s="359">
        <v>1.6676920765289194</v>
      </c>
      <c r="AO45" s="359">
        <v>1.8537653022490461</v>
      </c>
      <c r="AP45" s="359">
        <v>1.5861970310569924</v>
      </c>
      <c r="AQ45" s="359">
        <v>1.3716918411240204</v>
      </c>
      <c r="AR45" s="359">
        <v>1.4303546710195767</v>
      </c>
      <c r="AS45" s="359">
        <v>1.7201622537594141</v>
      </c>
      <c r="AT45" s="359">
        <v>2.3019949743153694</v>
      </c>
      <c r="AU45" s="359">
        <v>2.3571831208984033</v>
      </c>
      <c r="AV45" s="359">
        <v>2.588399013511026</v>
      </c>
      <c r="AW45" s="359">
        <v>3.1857055468417079</v>
      </c>
      <c r="AX45" s="359">
        <v>4.1499498241985115</v>
      </c>
      <c r="AY45" s="359">
        <v>4.0015624830536609</v>
      </c>
      <c r="AZ45" s="359">
        <v>3.6935622670066444</v>
      </c>
      <c r="BA45" s="359">
        <v>3.2556550520573522</v>
      </c>
      <c r="BB45" s="359">
        <v>3.0418642250218779</v>
      </c>
      <c r="BC45" s="359">
        <v>2.3911858891292836</v>
      </c>
      <c r="BD45" s="359">
        <v>2.2250549438795719</v>
      </c>
      <c r="BE45" s="359">
        <v>2.2339552969469159</v>
      </c>
      <c r="BF45" s="359">
        <v>2.7020116029269707</v>
      </c>
      <c r="BG45" s="359">
        <v>2.6238709677419352</v>
      </c>
      <c r="BH45" s="359">
        <v>3.0916626774734159</v>
      </c>
      <c r="BI45" s="359">
        <v>4.4619578615462263</v>
      </c>
      <c r="BJ45" s="359">
        <v>3.9721496381317514</v>
      </c>
      <c r="BK45" s="359">
        <v>3.2270804823950439</v>
      </c>
      <c r="BL45" s="359">
        <v>3.5304553198987842</v>
      </c>
      <c r="BM45" s="359">
        <v>2.9814226372150747</v>
      </c>
      <c r="BN45" s="359">
        <v>2.4386208781593002</v>
      </c>
      <c r="BO45" s="359">
        <v>2.3932246684385419</v>
      </c>
      <c r="BP45" s="359">
        <v>2.1522847682762598</v>
      </c>
    </row>
    <row r="46" spans="1:68" s="77" customFormat="1" ht="16.5" customHeight="1">
      <c r="A46" s="260"/>
      <c r="B46" s="10"/>
      <c r="C46" s="10"/>
      <c r="D46" s="81"/>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c r="BP46" s="159"/>
    </row>
    <row r="47" spans="1:68" s="77" customFormat="1" ht="16.5" customHeight="1">
      <c r="A47" s="260"/>
      <c r="B47" s="347" t="s">
        <v>378</v>
      </c>
      <c r="C47" s="347"/>
      <c r="D47" s="351"/>
      <c r="E47" s="352">
        <v>160.126</v>
      </c>
      <c r="F47" s="352">
        <v>146.51300000000001</v>
      </c>
      <c r="G47" s="352">
        <v>148.27600000000001</v>
      </c>
      <c r="H47" s="352">
        <v>165.72300000000001</v>
      </c>
      <c r="I47" s="352">
        <v>165.49601106599999</v>
      </c>
      <c r="J47" s="352">
        <v>174.25448996599999</v>
      </c>
      <c r="K47" s="352">
        <v>186.58199999999999</v>
      </c>
      <c r="L47" s="352">
        <v>174.38065521499999</v>
      </c>
      <c r="M47" s="352">
        <v>153.46461391899999</v>
      </c>
      <c r="N47" s="352">
        <v>151.35960187100002</v>
      </c>
      <c r="O47" s="352">
        <v>157.989123807</v>
      </c>
      <c r="P47" s="352">
        <v>159.09527150100001</v>
      </c>
      <c r="Q47" s="352">
        <v>149.27392929200002</v>
      </c>
      <c r="R47" s="352">
        <v>178.40591944299999</v>
      </c>
      <c r="S47" s="352"/>
      <c r="T47" s="352">
        <v>147.91300000000001</v>
      </c>
      <c r="U47" s="352">
        <v>148.27600000000001</v>
      </c>
      <c r="V47" s="352">
        <v>159.54900000000001</v>
      </c>
      <c r="W47" s="352">
        <v>162.92400000000001</v>
      </c>
      <c r="X47" s="352">
        <v>163.40299999999999</v>
      </c>
      <c r="Y47" s="352">
        <v>165.72300000000001</v>
      </c>
      <c r="Z47" s="352">
        <v>181.143</v>
      </c>
      <c r="AA47" s="352">
        <v>171.95999999999998</v>
      </c>
      <c r="AB47" s="352">
        <v>171.012832997</v>
      </c>
      <c r="AC47" s="352">
        <v>165.49601106599999</v>
      </c>
      <c r="AD47" s="352">
        <v>170.65699999999998</v>
      </c>
      <c r="AE47" s="352">
        <v>155.91800000000001</v>
      </c>
      <c r="AF47" s="352">
        <v>158.30000000000001</v>
      </c>
      <c r="AG47" s="352">
        <v>174.25448996599999</v>
      </c>
      <c r="AH47" s="352">
        <v>184.191</v>
      </c>
      <c r="AI47" s="352">
        <v>169.29820862299999</v>
      </c>
      <c r="AJ47" s="352">
        <v>165.34100000000001</v>
      </c>
      <c r="AK47" s="352">
        <v>173.547</v>
      </c>
      <c r="AL47" s="352">
        <v>186.58199999999999</v>
      </c>
      <c r="AM47" s="352">
        <v>172.27</v>
      </c>
      <c r="AN47" s="352">
        <v>169.659315679</v>
      </c>
      <c r="AO47" s="352">
        <v>172.10759907599999</v>
      </c>
      <c r="AP47" s="352">
        <v>174.38065521499999</v>
      </c>
      <c r="AQ47" s="352">
        <v>160.305304729</v>
      </c>
      <c r="AR47" s="352">
        <v>153.15578810400001</v>
      </c>
      <c r="AS47" s="352">
        <v>164.239191551</v>
      </c>
      <c r="AT47" s="352">
        <v>153.46461391899999</v>
      </c>
      <c r="AU47" s="352">
        <v>143.25201641000001</v>
      </c>
      <c r="AV47" s="352">
        <v>144.48506082599999</v>
      </c>
      <c r="AW47" s="352">
        <v>143.213791778</v>
      </c>
      <c r="AX47" s="352">
        <v>151.35960187100002</v>
      </c>
      <c r="AY47" s="352">
        <v>143.32117331500001</v>
      </c>
      <c r="AZ47" s="352">
        <v>152.89222253</v>
      </c>
      <c r="BA47" s="352">
        <v>150.05179549999997</v>
      </c>
      <c r="BB47" s="352">
        <v>157.989123807</v>
      </c>
      <c r="BC47" s="352">
        <v>147.772924206</v>
      </c>
      <c r="BD47" s="352">
        <v>159.798965227</v>
      </c>
      <c r="BE47" s="352">
        <v>159.83195588300001</v>
      </c>
      <c r="BF47" s="352">
        <v>159.09527150100001</v>
      </c>
      <c r="BG47" s="352">
        <v>149.80000000000001</v>
      </c>
      <c r="BH47" s="352">
        <v>149.02888869099999</v>
      </c>
      <c r="BI47" s="352">
        <v>145.034491371</v>
      </c>
      <c r="BJ47" s="352">
        <v>149.27392929200002</v>
      </c>
      <c r="BK47" s="352">
        <v>147.942018093</v>
      </c>
      <c r="BL47" s="352">
        <v>191.25521150700001</v>
      </c>
      <c r="BM47" s="352">
        <v>176.308771216</v>
      </c>
      <c r="BN47" s="352">
        <v>178.40591944299999</v>
      </c>
      <c r="BO47" s="352">
        <v>165.82153075300002</v>
      </c>
      <c r="BP47" s="352">
        <v>168.81041392499998</v>
      </c>
    </row>
    <row r="48" spans="1:68" s="77" customFormat="1" ht="16.5" customHeight="1">
      <c r="A48" s="260"/>
      <c r="B48" s="14"/>
      <c r="C48" s="82" t="s">
        <v>192</v>
      </c>
      <c r="D48" s="59"/>
      <c r="E48" s="153">
        <v>153.209</v>
      </c>
      <c r="F48" s="153">
        <v>139.517</v>
      </c>
      <c r="G48" s="153">
        <v>141.732</v>
      </c>
      <c r="H48" s="153">
        <v>155.49100000000001</v>
      </c>
      <c r="I48" s="153">
        <v>156.102</v>
      </c>
      <c r="J48" s="153">
        <v>167.58784233099996</v>
      </c>
      <c r="K48" s="153">
        <v>180.24200000000002</v>
      </c>
      <c r="L48" s="153">
        <v>167.19939055</v>
      </c>
      <c r="M48" s="153">
        <v>148.03236332399999</v>
      </c>
      <c r="N48" s="153">
        <v>147.24857733499999</v>
      </c>
      <c r="O48" s="153">
        <v>153.42391791099999</v>
      </c>
      <c r="P48" s="153">
        <v>153.76467451299999</v>
      </c>
      <c r="Q48" s="153">
        <v>144.20223165800002</v>
      </c>
      <c r="R48" s="153">
        <v>172.381666142</v>
      </c>
      <c r="S48" s="153"/>
      <c r="T48" s="153">
        <v>141.45699999999999</v>
      </c>
      <c r="U48" s="153">
        <v>141.732</v>
      </c>
      <c r="V48" s="153">
        <v>152.96600000000001</v>
      </c>
      <c r="W48" s="153">
        <v>153.43599999999998</v>
      </c>
      <c r="X48" s="153">
        <v>152.614</v>
      </c>
      <c r="Y48" s="153">
        <v>155.49100000000001</v>
      </c>
      <c r="Z48" s="153">
        <v>171.94499999999999</v>
      </c>
      <c r="AA48" s="153">
        <v>163.40299999999999</v>
      </c>
      <c r="AB48" s="153">
        <v>162.27575867800002</v>
      </c>
      <c r="AC48" s="153">
        <v>156.102</v>
      </c>
      <c r="AD48" s="153">
        <v>163.20599999999999</v>
      </c>
      <c r="AE48" s="153">
        <v>148.67599999999999</v>
      </c>
      <c r="AF48" s="153">
        <v>151.41</v>
      </c>
      <c r="AG48" s="153">
        <v>167.58784233099996</v>
      </c>
      <c r="AH48" s="153">
        <v>177.71099999999998</v>
      </c>
      <c r="AI48" s="153">
        <v>162.796127509</v>
      </c>
      <c r="AJ48" s="153">
        <v>159.07173212499998</v>
      </c>
      <c r="AK48" s="153">
        <v>167.70294472800003</v>
      </c>
      <c r="AL48" s="153">
        <v>180.24200000000002</v>
      </c>
      <c r="AM48" s="153">
        <v>166.02600000000001</v>
      </c>
      <c r="AN48" s="153">
        <v>163.46785742200001</v>
      </c>
      <c r="AO48" s="153">
        <v>165.40673963500001</v>
      </c>
      <c r="AP48" s="153">
        <v>167.19939055</v>
      </c>
      <c r="AQ48" s="153">
        <v>152.91467320199999</v>
      </c>
      <c r="AR48" s="153">
        <v>146.883305756</v>
      </c>
      <c r="AS48" s="153">
        <v>158.38951680600002</v>
      </c>
      <c r="AT48" s="153">
        <v>148.03236332399999</v>
      </c>
      <c r="AU48" s="153">
        <v>137.864358143</v>
      </c>
      <c r="AV48" s="153">
        <v>138.87157259400001</v>
      </c>
      <c r="AW48" s="545">
        <v>138.82559083000001</v>
      </c>
      <c r="AX48" s="545">
        <v>147.24857733499999</v>
      </c>
      <c r="AY48" s="545">
        <v>139.436112522</v>
      </c>
      <c r="AZ48" s="545">
        <v>148.83220743300001</v>
      </c>
      <c r="BA48" s="545">
        <v>145.56221622499999</v>
      </c>
      <c r="BB48" s="545">
        <v>153.42391791099999</v>
      </c>
      <c r="BC48" s="545">
        <v>142.493189618</v>
      </c>
      <c r="BD48" s="545">
        <v>153.21215283999999</v>
      </c>
      <c r="BE48" s="545">
        <v>152.694554697</v>
      </c>
      <c r="BF48" s="545">
        <v>153.76467451299999</v>
      </c>
      <c r="BG48" s="545">
        <v>145.6</v>
      </c>
      <c r="BH48" s="545">
        <v>144.064089362</v>
      </c>
      <c r="BI48" s="545">
        <v>140.44259004600002</v>
      </c>
      <c r="BJ48" s="545">
        <v>144.20223165800002</v>
      </c>
      <c r="BK48" s="545">
        <v>142.463443751</v>
      </c>
      <c r="BL48" s="545">
        <v>186.38791710000001</v>
      </c>
      <c r="BM48" s="545">
        <v>170.734787799</v>
      </c>
      <c r="BN48" s="545">
        <v>172.381666142</v>
      </c>
      <c r="BO48" s="545">
        <v>159.65178668000001</v>
      </c>
      <c r="BP48" s="545">
        <v>162.46495420100001</v>
      </c>
    </row>
    <row r="49" spans="1:68" s="77" customFormat="1" ht="16.5" customHeight="1">
      <c r="A49" s="260"/>
      <c r="B49" s="14"/>
      <c r="C49" s="82" t="s">
        <v>193</v>
      </c>
      <c r="D49" s="59"/>
      <c r="E49" s="153">
        <v>3.75</v>
      </c>
      <c r="F49" s="153">
        <v>3.5840000000000005</v>
      </c>
      <c r="G49" s="153">
        <v>3.6320000000000001</v>
      </c>
      <c r="H49" s="153">
        <v>5.2679999999999998</v>
      </c>
      <c r="I49" s="153">
        <v>5.5060000000000002</v>
      </c>
      <c r="J49" s="153">
        <v>4.2113584579999994</v>
      </c>
      <c r="K49" s="153">
        <v>4.3639999999999999</v>
      </c>
      <c r="L49" s="153">
        <v>4.2106678109999995</v>
      </c>
      <c r="M49" s="153">
        <v>3.8962059959999999</v>
      </c>
      <c r="N49" s="153">
        <v>3.1538945210000002</v>
      </c>
      <c r="O49" s="153">
        <v>3.3109229089999999</v>
      </c>
      <c r="P49" s="153">
        <v>3.8985315049999998</v>
      </c>
      <c r="Q49" s="153">
        <v>4.0642429419999999</v>
      </c>
      <c r="R49" s="153">
        <v>4.0202253539999999</v>
      </c>
      <c r="S49" s="153"/>
      <c r="T49" s="153">
        <v>3.4859999999999998</v>
      </c>
      <c r="U49" s="153">
        <v>3.6320000000000001</v>
      </c>
      <c r="V49" s="153">
        <v>3.3039999999999998</v>
      </c>
      <c r="W49" s="153">
        <v>5.1890000000000001</v>
      </c>
      <c r="X49" s="153">
        <v>5.7939999999999996</v>
      </c>
      <c r="Y49" s="153">
        <v>5.2679999999999998</v>
      </c>
      <c r="Z49" s="153">
        <v>6.0409999999999995</v>
      </c>
      <c r="AA49" s="153">
        <v>5.4719999999999995</v>
      </c>
      <c r="AB49" s="153">
        <v>5.5926015150000001</v>
      </c>
      <c r="AC49" s="153">
        <v>5.5060000000000002</v>
      </c>
      <c r="AD49" s="153">
        <v>4.7159999999999993</v>
      </c>
      <c r="AE49" s="153">
        <v>4.4560000000000004</v>
      </c>
      <c r="AF49" s="153">
        <v>4.3159999999999998</v>
      </c>
      <c r="AG49" s="153">
        <v>4.2113584579999994</v>
      </c>
      <c r="AH49" s="153">
        <v>4.5220000000000002</v>
      </c>
      <c r="AI49" s="153">
        <v>4.3442512189999993</v>
      </c>
      <c r="AJ49" s="153">
        <v>3.9479022109999997</v>
      </c>
      <c r="AK49" s="153">
        <v>4.0775076239999999</v>
      </c>
      <c r="AL49" s="153">
        <v>4.3639999999999999</v>
      </c>
      <c r="AM49" s="153">
        <v>4.4979999999999993</v>
      </c>
      <c r="AN49" s="153">
        <v>4.3737682759999998</v>
      </c>
      <c r="AO49" s="153">
        <v>4.1193415309999999</v>
      </c>
      <c r="AP49" s="153">
        <v>4.2106678109999995</v>
      </c>
      <c r="AQ49" s="153">
        <v>3.9130460990000002</v>
      </c>
      <c r="AR49" s="153">
        <v>4.4252904989999999</v>
      </c>
      <c r="AS49" s="153">
        <v>4.1018023780000004</v>
      </c>
      <c r="AT49" s="153">
        <v>3.8962059959999999</v>
      </c>
      <c r="AU49" s="153">
        <v>3.6117031249999996</v>
      </c>
      <c r="AV49" s="153">
        <v>3.6352283000000001</v>
      </c>
      <c r="AW49" s="545">
        <v>3.2962106130000004</v>
      </c>
      <c r="AX49" s="545">
        <v>3.1538945210000002</v>
      </c>
      <c r="AY49" s="545">
        <v>2.9812582989999998</v>
      </c>
      <c r="AZ49" s="545">
        <v>3.1220909580000002</v>
      </c>
      <c r="BA49" s="545">
        <v>3.109408986</v>
      </c>
      <c r="BB49" s="545">
        <v>3.3109229089999999</v>
      </c>
      <c r="BC49" s="545">
        <v>3.5226130310000001</v>
      </c>
      <c r="BD49" s="545">
        <v>4.0137049070000002</v>
      </c>
      <c r="BE49" s="545">
        <v>4.2247261829999996</v>
      </c>
      <c r="BF49" s="545">
        <v>3.8985315049999998</v>
      </c>
      <c r="BG49" s="545">
        <v>3</v>
      </c>
      <c r="BH49" s="545">
        <v>4.0591670090000003</v>
      </c>
      <c r="BI49" s="545">
        <v>3.9802016389999997</v>
      </c>
      <c r="BJ49" s="545">
        <v>4.0642429419999999</v>
      </c>
      <c r="BK49" s="545">
        <v>3.9311439689999998</v>
      </c>
      <c r="BL49" s="545">
        <v>4.0687672539999999</v>
      </c>
      <c r="BM49" s="545">
        <v>4.204875886</v>
      </c>
      <c r="BN49" s="545">
        <v>4.0202253539999999</v>
      </c>
      <c r="BO49" s="545">
        <v>4.1589172909999998</v>
      </c>
      <c r="BP49" s="545">
        <v>4.1534107579999997</v>
      </c>
    </row>
    <row r="50" spans="1:68" s="77" customFormat="1" ht="16.5" customHeight="1">
      <c r="A50" s="260"/>
      <c r="B50" s="14"/>
      <c r="C50" s="96" t="s">
        <v>174</v>
      </c>
      <c r="D50" s="81"/>
      <c r="E50" s="151">
        <v>3.1670000000000003</v>
      </c>
      <c r="F50" s="151">
        <v>3.4120000000000004</v>
      </c>
      <c r="G50" s="151">
        <v>2.9119999999999999</v>
      </c>
      <c r="H50" s="151">
        <v>4.9640000000000004</v>
      </c>
      <c r="I50" s="151">
        <v>3.8878376170000002</v>
      </c>
      <c r="J50" s="151">
        <v>2.455289177</v>
      </c>
      <c r="K50" s="151">
        <v>1.9759999999999998</v>
      </c>
      <c r="L50" s="151">
        <v>2.9705968540000001</v>
      </c>
      <c r="M50" s="151">
        <v>1.536044599</v>
      </c>
      <c r="N50" s="151">
        <v>0.95713001499999995</v>
      </c>
      <c r="O50" s="151">
        <v>1.2542829870000001</v>
      </c>
      <c r="P50" s="151">
        <v>1.4320654829999999</v>
      </c>
      <c r="Q50" s="151">
        <v>1.007454692</v>
      </c>
      <c r="R50" s="151">
        <v>2.004027947</v>
      </c>
      <c r="S50" s="151"/>
      <c r="T50" s="151">
        <v>2.97</v>
      </c>
      <c r="U50" s="151">
        <v>2.9119999999999999</v>
      </c>
      <c r="V50" s="151">
        <v>3.2790000000000008</v>
      </c>
      <c r="W50" s="151">
        <v>4.2989999999999995</v>
      </c>
      <c r="X50" s="151">
        <v>4.9950000000000001</v>
      </c>
      <c r="Y50" s="151">
        <v>4.9640000000000004</v>
      </c>
      <c r="Z50" s="151">
        <v>3.157</v>
      </c>
      <c r="AA50" s="151">
        <v>3.0859999999999999</v>
      </c>
      <c r="AB50" s="151">
        <v>3.1444513679999999</v>
      </c>
      <c r="AC50" s="151">
        <v>3.8878376170000002</v>
      </c>
      <c r="AD50" s="151">
        <v>2.7350000000000003</v>
      </c>
      <c r="AE50" s="151">
        <v>2.786</v>
      </c>
      <c r="AF50" s="151">
        <v>2.5259999999999998</v>
      </c>
      <c r="AG50" s="151">
        <v>2.455289177</v>
      </c>
      <c r="AH50" s="151">
        <v>1.9579999999999997</v>
      </c>
      <c r="AI50" s="151">
        <v>2.1578298949999999</v>
      </c>
      <c r="AJ50" s="151">
        <v>2.3215933670000002</v>
      </c>
      <c r="AK50" s="151">
        <v>1.7663324309999999</v>
      </c>
      <c r="AL50" s="151">
        <v>1.9759999999999998</v>
      </c>
      <c r="AM50" s="151">
        <v>1.746</v>
      </c>
      <c r="AN50" s="151">
        <v>1.8176899810000002</v>
      </c>
      <c r="AO50" s="151">
        <v>2.5815179100000001</v>
      </c>
      <c r="AP50" s="151">
        <v>2.9705968540000001</v>
      </c>
      <c r="AQ50" s="151">
        <v>3.4775854280000003</v>
      </c>
      <c r="AR50" s="151">
        <v>1.8471918490000001</v>
      </c>
      <c r="AS50" s="151">
        <v>1.747872367</v>
      </c>
      <c r="AT50" s="151">
        <v>1.536044599</v>
      </c>
      <c r="AU50" s="151">
        <v>1.7759551420000002</v>
      </c>
      <c r="AV50" s="151">
        <v>1.9782599319999998</v>
      </c>
      <c r="AW50" s="151">
        <v>1.0919903349999998</v>
      </c>
      <c r="AX50" s="151">
        <v>0.95713001499999995</v>
      </c>
      <c r="AY50" s="151">
        <v>0.90380249400000001</v>
      </c>
      <c r="AZ50" s="151">
        <v>0.93792413900000005</v>
      </c>
      <c r="BA50" s="151">
        <v>1.3801702890000001</v>
      </c>
      <c r="BB50" s="151">
        <v>1.2542829870000001</v>
      </c>
      <c r="BC50" s="151">
        <v>1.7571215570000001</v>
      </c>
      <c r="BD50" s="151">
        <v>2.57310748</v>
      </c>
      <c r="BE50" s="151">
        <v>2.9126750029999999</v>
      </c>
      <c r="BF50" s="151">
        <v>1.4320654829999999</v>
      </c>
      <c r="BG50" s="151">
        <v>1.2</v>
      </c>
      <c r="BH50" s="151">
        <v>0.90563231999999994</v>
      </c>
      <c r="BI50" s="151">
        <v>0.61169968600000002</v>
      </c>
      <c r="BJ50" s="151">
        <v>1.007454692</v>
      </c>
      <c r="BK50" s="151">
        <v>1.5474303729999999</v>
      </c>
      <c r="BL50" s="151">
        <v>0.79852715299999999</v>
      </c>
      <c r="BM50" s="151">
        <v>1.369107531</v>
      </c>
      <c r="BN50" s="151">
        <v>2.004027947</v>
      </c>
      <c r="BO50" s="151">
        <v>2.0108267820000001</v>
      </c>
      <c r="BP50" s="151">
        <v>2.1920489660000002</v>
      </c>
    </row>
    <row r="51" spans="1:68" s="77" customFormat="1" ht="16.5" customHeight="1">
      <c r="A51" s="260"/>
      <c r="B51" s="14"/>
      <c r="C51" s="82" t="s">
        <v>194</v>
      </c>
      <c r="D51" s="59"/>
      <c r="E51" s="153">
        <v>1E-3</v>
      </c>
      <c r="F51" s="153">
        <v>0</v>
      </c>
      <c r="G51" s="153">
        <v>1E-3</v>
      </c>
      <c r="H51" s="153">
        <v>0.01</v>
      </c>
      <c r="I51" s="153">
        <v>0</v>
      </c>
      <c r="J51" s="153">
        <v>1.9727399999999997E-3</v>
      </c>
      <c r="K51" s="153">
        <v>0</v>
      </c>
      <c r="L51" s="153">
        <v>0</v>
      </c>
      <c r="M51" s="153">
        <v>1.2680838999999999E-2</v>
      </c>
      <c r="N51" s="153">
        <v>2.0176077000000001E-2</v>
      </c>
      <c r="O51" s="153">
        <v>2.0119967999999998E-2</v>
      </c>
      <c r="P51" s="153">
        <v>2.0153281000000002E-2</v>
      </c>
      <c r="Q51" s="153">
        <v>1.2847000000000002E-3</v>
      </c>
      <c r="R51" s="153">
        <v>3.9493710000000001E-3</v>
      </c>
      <c r="S51" s="153"/>
      <c r="T51" s="153">
        <v>1.4000000000000002E-2</v>
      </c>
      <c r="U51" s="153">
        <v>1E-3</v>
      </c>
      <c r="V51" s="153">
        <v>1E-3</v>
      </c>
      <c r="W51" s="153">
        <v>3.3000000000000002E-2</v>
      </c>
      <c r="X51" s="153">
        <v>0</v>
      </c>
      <c r="Y51" s="153">
        <v>0.01</v>
      </c>
      <c r="Z51" s="153">
        <v>0</v>
      </c>
      <c r="AA51" s="153">
        <v>2.8999999999999998E-2</v>
      </c>
      <c r="AB51" s="153">
        <v>0</v>
      </c>
      <c r="AC51" s="153">
        <v>0</v>
      </c>
      <c r="AD51" s="153">
        <v>0</v>
      </c>
      <c r="AE51" s="153">
        <v>4.0000000000000001E-3</v>
      </c>
      <c r="AF51" s="153">
        <v>0.01</v>
      </c>
      <c r="AG51" s="153">
        <v>1.9727399999999997E-3</v>
      </c>
      <c r="AH51" s="153">
        <v>2E-3</v>
      </c>
      <c r="AI51" s="153">
        <v>0</v>
      </c>
      <c r="AJ51" s="153">
        <v>2.8630959999999999E-3</v>
      </c>
      <c r="AK51" s="153">
        <v>0</v>
      </c>
      <c r="AL51" s="153">
        <v>0</v>
      </c>
      <c r="AM51" s="153">
        <v>0</v>
      </c>
      <c r="AN51" s="153">
        <v>0</v>
      </c>
      <c r="AO51" s="153">
        <v>0</v>
      </c>
      <c r="AP51" s="153">
        <v>0</v>
      </c>
      <c r="AQ51" s="153">
        <v>1.8682193999999999E-2</v>
      </c>
      <c r="AR51" s="153">
        <v>2.7722218E-2</v>
      </c>
      <c r="AS51" s="153">
        <v>1.9128649000000001E-2</v>
      </c>
      <c r="AT51" s="153">
        <v>1.2680838999999999E-2</v>
      </c>
      <c r="AU51" s="153">
        <v>6.8246899999999996E-3</v>
      </c>
      <c r="AV51" s="153">
        <v>2.6330393000000001E-2</v>
      </c>
      <c r="AW51" s="545">
        <v>1.7275581000000002E-2</v>
      </c>
      <c r="AX51" s="545">
        <v>2.0176077000000001E-2</v>
      </c>
      <c r="AY51" s="545">
        <v>1.7317372000000001E-2</v>
      </c>
      <c r="AZ51" s="545">
        <v>3.3607489999999997E-3</v>
      </c>
      <c r="BA51" s="545">
        <v>2.7447130000000002E-3</v>
      </c>
      <c r="BB51" s="545">
        <v>2.0119967999999998E-2</v>
      </c>
      <c r="BC51" s="545">
        <v>3.3828899000000003E-2</v>
      </c>
      <c r="BD51" s="545">
        <v>6.3835836000000007E-2</v>
      </c>
      <c r="BE51" s="545">
        <v>4.0462715999999996E-2</v>
      </c>
      <c r="BF51" s="545">
        <v>2.0153281000000002E-2</v>
      </c>
      <c r="BG51" s="545">
        <v>0</v>
      </c>
      <c r="BH51" s="545">
        <v>1.5779015E-2</v>
      </c>
      <c r="BI51" s="545">
        <v>5.6326190000000002E-3</v>
      </c>
      <c r="BJ51" s="545">
        <v>1.2847000000000002E-3</v>
      </c>
      <c r="BK51" s="545">
        <v>2.1085935E-2</v>
      </c>
      <c r="BL51" s="545">
        <v>8.3928550000000011E-3</v>
      </c>
      <c r="BM51" s="545">
        <v>3.6606659999999999E-3</v>
      </c>
      <c r="BN51" s="545">
        <v>3.9493710000000001E-3</v>
      </c>
      <c r="BO51" s="545">
        <v>4.9302209E-2</v>
      </c>
      <c r="BP51" s="545">
        <v>2.8091192999999997E-2</v>
      </c>
    </row>
    <row r="52" spans="1:68" s="77" customFormat="1" ht="16.5" customHeight="1">
      <c r="A52" s="260"/>
      <c r="B52" s="14"/>
      <c r="C52" s="82" t="s">
        <v>195</v>
      </c>
      <c r="D52" s="59"/>
      <c r="E52" s="153">
        <v>1.671</v>
      </c>
      <c r="F52" s="153">
        <v>1.7269999999999999</v>
      </c>
      <c r="G52" s="153">
        <v>1.7589999999999999</v>
      </c>
      <c r="H52" s="153">
        <v>2.9980000000000002</v>
      </c>
      <c r="I52" s="153">
        <v>2.032</v>
      </c>
      <c r="J52" s="153">
        <v>1.357805701</v>
      </c>
      <c r="K52" s="153">
        <v>0.95299999999999996</v>
      </c>
      <c r="L52" s="153">
        <v>1.0340479630000001</v>
      </c>
      <c r="M52" s="153">
        <v>0.79276797500000007</v>
      </c>
      <c r="N52" s="153">
        <v>0.46054527700000003</v>
      </c>
      <c r="O52" s="153">
        <v>0.52380622099999996</v>
      </c>
      <c r="P52" s="153">
        <v>0.84613767299999998</v>
      </c>
      <c r="Q52" s="153">
        <v>0.62461957400000001</v>
      </c>
      <c r="R52" s="153">
        <v>0.97843520900000003</v>
      </c>
      <c r="S52" s="153"/>
      <c r="T52" s="153">
        <v>1.51</v>
      </c>
      <c r="U52" s="153">
        <v>1.7589999999999999</v>
      </c>
      <c r="V52" s="153">
        <v>2.157</v>
      </c>
      <c r="W52" s="153">
        <v>2.504</v>
      </c>
      <c r="X52" s="153">
        <v>2.786</v>
      </c>
      <c r="Y52" s="153">
        <v>2.9980000000000002</v>
      </c>
      <c r="Z52" s="153">
        <v>1.7749999999999999</v>
      </c>
      <c r="AA52" s="153">
        <v>1.782</v>
      </c>
      <c r="AB52" s="153">
        <v>2.182698195</v>
      </c>
      <c r="AC52" s="153">
        <v>2.032</v>
      </c>
      <c r="AD52" s="153">
        <v>1.7</v>
      </c>
      <c r="AE52" s="153">
        <v>1.5529999999999999</v>
      </c>
      <c r="AF52" s="153">
        <v>1.518</v>
      </c>
      <c r="AG52" s="153">
        <v>1.357805701</v>
      </c>
      <c r="AH52" s="153">
        <v>1.091</v>
      </c>
      <c r="AI52" s="153">
        <v>1.448814185</v>
      </c>
      <c r="AJ52" s="153">
        <v>1.2479735510000001</v>
      </c>
      <c r="AK52" s="153">
        <v>1.0287967100000002</v>
      </c>
      <c r="AL52" s="153">
        <v>0.95299999999999996</v>
      </c>
      <c r="AM52" s="153">
        <v>1.165</v>
      </c>
      <c r="AN52" s="153">
        <v>1.154773056</v>
      </c>
      <c r="AO52" s="153">
        <v>1.3130201160000001</v>
      </c>
      <c r="AP52" s="153">
        <v>1.0340479630000001</v>
      </c>
      <c r="AQ52" s="153">
        <v>1.0528382779999998</v>
      </c>
      <c r="AR52" s="153">
        <v>1.1221679520000001</v>
      </c>
      <c r="AS52" s="153">
        <v>1.027939903</v>
      </c>
      <c r="AT52" s="153">
        <v>0.79276797500000007</v>
      </c>
      <c r="AU52" s="153">
        <v>1.0326038820000001</v>
      </c>
      <c r="AV52" s="153">
        <v>1.209808038</v>
      </c>
      <c r="AW52" s="545">
        <v>0.54399850699999996</v>
      </c>
      <c r="AX52" s="545">
        <v>0.46054527700000003</v>
      </c>
      <c r="AY52" s="545">
        <v>0.50817104700000004</v>
      </c>
      <c r="AZ52" s="545">
        <v>0.51318616900000003</v>
      </c>
      <c r="BA52" s="545">
        <v>0.65708050200000001</v>
      </c>
      <c r="BB52" s="545">
        <v>0.52380622099999996</v>
      </c>
      <c r="BC52" s="545">
        <v>0.86622949400000004</v>
      </c>
      <c r="BD52" s="545">
        <v>1.3811515289999998</v>
      </c>
      <c r="BE52" s="545">
        <v>1.3527030249999998</v>
      </c>
      <c r="BF52" s="545">
        <v>0.84613767299999998</v>
      </c>
      <c r="BG52" s="545">
        <v>0.6</v>
      </c>
      <c r="BH52" s="545">
        <v>0.45244771000000006</v>
      </c>
      <c r="BI52" s="545">
        <v>0.45959981100000002</v>
      </c>
      <c r="BJ52" s="545">
        <v>0.62461957400000001</v>
      </c>
      <c r="BK52" s="545">
        <v>0.80003491699999996</v>
      </c>
      <c r="BL52" s="545">
        <v>0.53222810799999998</v>
      </c>
      <c r="BM52" s="545">
        <v>0.80762010699999998</v>
      </c>
      <c r="BN52" s="545">
        <v>0.97843520900000003</v>
      </c>
      <c r="BO52" s="545">
        <v>0.61563011200000006</v>
      </c>
      <c r="BP52" s="545">
        <v>0.67732110899999998</v>
      </c>
    </row>
    <row r="53" spans="1:68" s="77" customFormat="1" ht="16.5" customHeight="1">
      <c r="A53" s="260"/>
      <c r="B53" s="14"/>
      <c r="C53" s="82" t="s">
        <v>196</v>
      </c>
      <c r="D53" s="59"/>
      <c r="E53" s="153">
        <v>1.4949999999999999</v>
      </c>
      <c r="F53" s="153">
        <v>1.6850000000000001</v>
      </c>
      <c r="G53" s="153">
        <v>1.1519999999999999</v>
      </c>
      <c r="H53" s="153">
        <v>1.956</v>
      </c>
      <c r="I53" s="153">
        <v>1.855</v>
      </c>
      <c r="J53" s="153">
        <v>1.095510736</v>
      </c>
      <c r="K53" s="153">
        <v>1.0230000000000001</v>
      </c>
      <c r="L53" s="153">
        <v>1.9365488909999999</v>
      </c>
      <c r="M53" s="153">
        <v>0.730595785</v>
      </c>
      <c r="N53" s="153">
        <v>0.47640866099999996</v>
      </c>
      <c r="O53" s="153">
        <v>0.71035679800000007</v>
      </c>
      <c r="P53" s="153">
        <v>0.56577452900000003</v>
      </c>
      <c r="Q53" s="153">
        <v>0.381550418</v>
      </c>
      <c r="R53" s="153">
        <v>1.021643367</v>
      </c>
      <c r="S53" s="153"/>
      <c r="T53" s="153">
        <v>1.4460000000000002</v>
      </c>
      <c r="U53" s="153">
        <v>1.1519999999999999</v>
      </c>
      <c r="V53" s="153">
        <v>1.121</v>
      </c>
      <c r="W53" s="153">
        <v>1.762</v>
      </c>
      <c r="X53" s="153">
        <v>2.2090000000000001</v>
      </c>
      <c r="Y53" s="153">
        <v>1.956</v>
      </c>
      <c r="Z53" s="153">
        <v>1.3820000000000001</v>
      </c>
      <c r="AA53" s="153">
        <v>1.2749999999999999</v>
      </c>
      <c r="AB53" s="153">
        <v>0.96175317300000018</v>
      </c>
      <c r="AC53" s="153">
        <v>1.855</v>
      </c>
      <c r="AD53" s="153">
        <v>1.0349999999999999</v>
      </c>
      <c r="AE53" s="153">
        <v>1.2289999999999999</v>
      </c>
      <c r="AF53" s="153">
        <v>0.998</v>
      </c>
      <c r="AG53" s="153">
        <v>1.095510736</v>
      </c>
      <c r="AH53" s="153">
        <v>0.86499999999999999</v>
      </c>
      <c r="AI53" s="153">
        <v>0.70901570999999985</v>
      </c>
      <c r="AJ53" s="153">
        <v>1.0707567200000001</v>
      </c>
      <c r="AK53" s="153">
        <v>0.73753572099999998</v>
      </c>
      <c r="AL53" s="153">
        <v>1.0230000000000001</v>
      </c>
      <c r="AM53" s="153">
        <v>0.58099999999999996</v>
      </c>
      <c r="AN53" s="153">
        <v>0.66291692499999999</v>
      </c>
      <c r="AO53" s="153">
        <v>1.268497794</v>
      </c>
      <c r="AP53" s="153">
        <v>1.9365488909999999</v>
      </c>
      <c r="AQ53" s="153">
        <v>2.4060649560000003</v>
      </c>
      <c r="AR53" s="153">
        <v>0.69730167899999995</v>
      </c>
      <c r="AS53" s="153">
        <v>0.700803815</v>
      </c>
      <c r="AT53" s="153">
        <v>0.730595785</v>
      </c>
      <c r="AU53" s="153">
        <v>0.73652656999999999</v>
      </c>
      <c r="AV53" s="153">
        <v>0.74212150099999996</v>
      </c>
      <c r="AW53" s="545">
        <v>0.53071624699999997</v>
      </c>
      <c r="AX53" s="545">
        <v>0.47640866099999996</v>
      </c>
      <c r="AY53" s="545">
        <v>0.37831407499999997</v>
      </c>
      <c r="AZ53" s="545">
        <v>0.42137722100000002</v>
      </c>
      <c r="BA53" s="545">
        <v>0.72034507400000003</v>
      </c>
      <c r="BB53" s="545">
        <v>0.71035679800000007</v>
      </c>
      <c r="BC53" s="545">
        <v>0.85706316400000004</v>
      </c>
      <c r="BD53" s="545">
        <v>1.128120115</v>
      </c>
      <c r="BE53" s="545">
        <v>1.5195092620000001</v>
      </c>
      <c r="BF53" s="545">
        <v>0.56577452900000003</v>
      </c>
      <c r="BG53" s="545">
        <v>0.6</v>
      </c>
      <c r="BH53" s="545">
        <v>0.43740559499999998</v>
      </c>
      <c r="BI53" s="545">
        <v>0.14646725599999999</v>
      </c>
      <c r="BJ53" s="545">
        <v>0.381550418</v>
      </c>
      <c r="BK53" s="545">
        <v>0.72630952100000001</v>
      </c>
      <c r="BL53" s="545">
        <v>0.25790619000000004</v>
      </c>
      <c r="BM53" s="545">
        <v>0.55782675800000003</v>
      </c>
      <c r="BN53" s="545">
        <v>1.021643367</v>
      </c>
      <c r="BO53" s="545">
        <v>1.3458944609999999</v>
      </c>
      <c r="BP53" s="545">
        <v>1.4866366640000002</v>
      </c>
    </row>
    <row r="54" spans="1:68" s="77" customFormat="1" ht="16.5" customHeight="1">
      <c r="A54" s="260"/>
      <c r="B54" s="355"/>
      <c r="C54" s="355" t="s">
        <v>197</v>
      </c>
      <c r="D54" s="59"/>
      <c r="E54" s="356">
        <v>4.7270000000000003</v>
      </c>
      <c r="F54" s="356">
        <v>5.0490000000000004</v>
      </c>
      <c r="G54" s="356">
        <v>4.7479999999999993</v>
      </c>
      <c r="H54" s="356">
        <v>6.4</v>
      </c>
      <c r="I54" s="356">
        <v>4.7490000000000006</v>
      </c>
      <c r="J54" s="356">
        <v>2.9086169900518146</v>
      </c>
      <c r="K54" s="356">
        <v>3.8380000000000001</v>
      </c>
      <c r="L54" s="356">
        <v>4.9049999999999994</v>
      </c>
      <c r="M54" s="356">
        <v>4.59</v>
      </c>
      <c r="N54" s="356">
        <v>3.2085178390000002</v>
      </c>
      <c r="O54" s="356">
        <v>4.5061203350000003</v>
      </c>
      <c r="P54" s="356">
        <v>4.4318594009999996</v>
      </c>
      <c r="Q54" s="356">
        <v>3.8770620719999997</v>
      </c>
      <c r="R54" s="356">
        <v>4.0512057600000002</v>
      </c>
      <c r="S54" s="153"/>
      <c r="T54" s="356">
        <v>4.82</v>
      </c>
      <c r="U54" s="356">
        <v>4.7479999999999993</v>
      </c>
      <c r="V54" s="356">
        <v>4.8029999999999999</v>
      </c>
      <c r="W54" s="356">
        <v>6.0789999999999997</v>
      </c>
      <c r="X54" s="356">
        <v>6.7329999999999997</v>
      </c>
      <c r="Y54" s="356">
        <v>6.4</v>
      </c>
      <c r="Z54" s="356">
        <v>4.681</v>
      </c>
      <c r="AA54" s="356">
        <v>4.8540000000000001</v>
      </c>
      <c r="AB54" s="356">
        <v>3.9299999999999997</v>
      </c>
      <c r="AC54" s="356">
        <v>4.7490000000000006</v>
      </c>
      <c r="AD54" s="356">
        <v>3.2969999999999997</v>
      </c>
      <c r="AE54" s="356">
        <v>3.3950000000000005</v>
      </c>
      <c r="AF54" s="356">
        <v>2.9329999999999998</v>
      </c>
      <c r="AG54" s="356">
        <v>2.9086169900518146</v>
      </c>
      <c r="AH54" s="356">
        <v>2.5460000000000003</v>
      </c>
      <c r="AI54" s="356">
        <v>3.9708373070483334</v>
      </c>
      <c r="AJ54" s="356">
        <v>3.9761005200585773</v>
      </c>
      <c r="AK54" s="356">
        <v>4.016968994024614</v>
      </c>
      <c r="AL54" s="356">
        <v>3.8380000000000001</v>
      </c>
      <c r="AM54" s="356">
        <v>4.2140000000000004</v>
      </c>
      <c r="AN54" s="356">
        <v>4.2090000000000005</v>
      </c>
      <c r="AO54" s="356">
        <v>4.8680000000000003</v>
      </c>
      <c r="AP54" s="356">
        <v>4.9049999999999994</v>
      </c>
      <c r="AQ54" s="356">
        <v>4.952</v>
      </c>
      <c r="AR54" s="356">
        <v>3.915</v>
      </c>
      <c r="AS54" s="356">
        <v>4.782</v>
      </c>
      <c r="AT54" s="356">
        <v>4.59</v>
      </c>
      <c r="AU54" s="356">
        <v>4.4719999999999995</v>
      </c>
      <c r="AV54" s="356">
        <v>4.8639999999999999</v>
      </c>
      <c r="AW54" s="356">
        <v>3.9710000000000001</v>
      </c>
      <c r="AX54" s="356">
        <v>3.2085178390000002</v>
      </c>
      <c r="AY54" s="356">
        <v>3.0480535479999999</v>
      </c>
      <c r="AZ54" s="356">
        <v>3.9966205940000004</v>
      </c>
      <c r="BA54" s="356">
        <v>4.3500848589999999</v>
      </c>
      <c r="BB54" s="356">
        <v>4.5061203350000003</v>
      </c>
      <c r="BC54" s="356">
        <v>4.9045714599999997</v>
      </c>
      <c r="BD54" s="356">
        <v>5.7919857720000003</v>
      </c>
      <c r="BE54" s="356">
        <v>6.3820119169999998</v>
      </c>
      <c r="BF54" s="356">
        <v>4.4318594009999996</v>
      </c>
      <c r="BG54" s="356">
        <v>4.9369999999999994</v>
      </c>
      <c r="BH54" s="356">
        <v>3.81656416</v>
      </c>
      <c r="BI54" s="356">
        <v>3.7675115849999998</v>
      </c>
      <c r="BJ54" s="356">
        <v>3.8770620719999997</v>
      </c>
      <c r="BK54" s="356">
        <v>4.103860729</v>
      </c>
      <c r="BL54" s="356">
        <v>3.6713146539999997</v>
      </c>
      <c r="BM54" s="356">
        <v>4.2855499039999998</v>
      </c>
      <c r="BN54" s="356">
        <v>4.0512057600000002</v>
      </c>
      <c r="BO54" s="356">
        <v>4.201565177</v>
      </c>
      <c r="BP54" s="356">
        <v>3.9377559010000001</v>
      </c>
    </row>
    <row r="55" spans="1:68" s="77" customFormat="1" ht="16.5" customHeight="1">
      <c r="A55" s="260"/>
      <c r="B55" s="357"/>
      <c r="C55" s="357" t="s">
        <v>198</v>
      </c>
      <c r="D55" s="59"/>
      <c r="E55" s="358">
        <v>2.06</v>
      </c>
      <c r="F55" s="358">
        <v>1.675</v>
      </c>
      <c r="G55" s="358">
        <v>1.7050000000000001</v>
      </c>
      <c r="H55" s="358">
        <v>2.806</v>
      </c>
      <c r="I55" s="358">
        <v>3.3679999999999999</v>
      </c>
      <c r="J55" s="358">
        <v>3.3350022079481851</v>
      </c>
      <c r="K55" s="358">
        <v>2.3050000000000002</v>
      </c>
      <c r="L55" s="358">
        <v>2.3559999999999999</v>
      </c>
      <c r="M55" s="358">
        <v>1.359</v>
      </c>
      <c r="N55" s="358">
        <v>1.1949999999999998</v>
      </c>
      <c r="O55" s="358">
        <v>1.1875372729928098</v>
      </c>
      <c r="P55" s="358">
        <v>1.1946165259672248</v>
      </c>
      <c r="Q55" s="358">
        <v>2.5161615733777358</v>
      </c>
      <c r="R55" s="358">
        <v>2.5006310534445531</v>
      </c>
      <c r="S55" s="153"/>
      <c r="T55" s="358">
        <v>1.59</v>
      </c>
      <c r="U55" s="358">
        <v>1.7050000000000001</v>
      </c>
      <c r="V55" s="358">
        <v>1.9219999999999999</v>
      </c>
      <c r="W55" s="358">
        <v>2.5469999999999997</v>
      </c>
      <c r="X55" s="358">
        <v>2.8980000000000001</v>
      </c>
      <c r="Y55" s="358">
        <v>2.806</v>
      </c>
      <c r="Z55" s="358">
        <v>3.343</v>
      </c>
      <c r="AA55" s="358">
        <v>2.6789999999999998</v>
      </c>
      <c r="AB55" s="358">
        <v>3.5478582788055313</v>
      </c>
      <c r="AC55" s="358">
        <v>3.3679999999999999</v>
      </c>
      <c r="AD55" s="358">
        <v>3.3979999999999997</v>
      </c>
      <c r="AE55" s="358">
        <v>3.0859999999999999</v>
      </c>
      <c r="AF55" s="358">
        <v>3.2450000000000001</v>
      </c>
      <c r="AG55" s="358">
        <v>3.3350022079481851</v>
      </c>
      <c r="AH55" s="358">
        <v>3.5049999999999999</v>
      </c>
      <c r="AI55" s="358">
        <v>2.2172902669981385</v>
      </c>
      <c r="AJ55" s="358">
        <v>2.1997737789977712</v>
      </c>
      <c r="AK55" s="358">
        <v>2.0516816889991687</v>
      </c>
      <c r="AL55" s="358">
        <v>2.3050000000000002</v>
      </c>
      <c r="AM55" s="358">
        <v>2.0209999999999999</v>
      </c>
      <c r="AN55" s="358">
        <v>2.0350000000000001</v>
      </c>
      <c r="AO55" s="358">
        <v>2.0379999999999998</v>
      </c>
      <c r="AP55" s="358">
        <v>2.3559999999999999</v>
      </c>
      <c r="AQ55" s="358">
        <v>2.214</v>
      </c>
      <c r="AR55" s="358">
        <v>1.7920000000000003</v>
      </c>
      <c r="AS55" s="358">
        <v>1.4670000000000001</v>
      </c>
      <c r="AT55" s="358">
        <v>1.359</v>
      </c>
      <c r="AU55" s="358">
        <v>1.31</v>
      </c>
      <c r="AV55" s="358">
        <v>1.212</v>
      </c>
      <c r="AW55" s="358">
        <v>1.1359999999999999</v>
      </c>
      <c r="AX55" s="358">
        <v>1.1949999999999998</v>
      </c>
      <c r="AY55" s="358">
        <v>1.1215160749977642</v>
      </c>
      <c r="AZ55" s="358">
        <v>1.0784432009977376</v>
      </c>
      <c r="BA55" s="358">
        <v>1.207196353996276</v>
      </c>
      <c r="BB55" s="358">
        <v>1.1875372729928098</v>
      </c>
      <c r="BC55" s="358">
        <v>1.2726478809817405</v>
      </c>
      <c r="BD55" s="358">
        <v>1.4516284559689752</v>
      </c>
      <c r="BE55" s="358">
        <v>1.5551550130369867</v>
      </c>
      <c r="BF55" s="358">
        <v>1.1946165259672248</v>
      </c>
      <c r="BG55" s="358">
        <v>1.0859999999999999</v>
      </c>
      <c r="BH55" s="358">
        <v>1.8684909940463317</v>
      </c>
      <c r="BI55" s="358">
        <v>2.6856472582374926</v>
      </c>
      <c r="BJ55" s="358">
        <v>2.5161615733777358</v>
      </c>
      <c r="BK55" s="358">
        <v>3.0051022361012327</v>
      </c>
      <c r="BL55" s="358">
        <v>2.9316427378191903</v>
      </c>
      <c r="BM55" s="358">
        <v>2.2794288392686513</v>
      </c>
      <c r="BN55" s="358">
        <v>2.5006310534445531</v>
      </c>
      <c r="BO55" s="358">
        <v>2.7</v>
      </c>
      <c r="BP55" s="358">
        <v>3.0368831041473392</v>
      </c>
    </row>
    <row r="56" spans="1:68" s="77" customFormat="1" ht="16.5" customHeight="1">
      <c r="A56" s="98"/>
      <c r="B56" s="345"/>
      <c r="C56" s="345" t="s">
        <v>171</v>
      </c>
      <c r="D56" s="81"/>
      <c r="E56" s="346">
        <v>1.9778174687433647E-2</v>
      </c>
      <c r="F56" s="346">
        <v>2.3288035873949755E-2</v>
      </c>
      <c r="G56" s="346">
        <v>1.9639051498556746E-2</v>
      </c>
      <c r="H56" s="346">
        <v>2.9953597267729885E-2</v>
      </c>
      <c r="I56" s="346">
        <v>2.3492032176228864E-2</v>
      </c>
      <c r="J56" s="346">
        <v>1.4090249137793057E-2</v>
      </c>
      <c r="K56" s="346">
        <v>1.0590517842021202E-2</v>
      </c>
      <c r="L56" s="346">
        <v>1.703512841110413E-2</v>
      </c>
      <c r="M56" s="346">
        <v>1.0009112588070225E-2</v>
      </c>
      <c r="N56" s="346">
        <v>6.3235500303161322E-3</v>
      </c>
      <c r="O56" s="346">
        <v>7.9390464151965039E-3</v>
      </c>
      <c r="P56" s="346">
        <v>9.0013076409439265E-3</v>
      </c>
      <c r="Q56" s="346">
        <v>6.7490331150142236E-3</v>
      </c>
      <c r="R56" s="346">
        <v>1.1232967791969925E-2</v>
      </c>
      <c r="S56" s="159"/>
      <c r="T56" s="346">
        <v>2.007937098159053E-2</v>
      </c>
      <c r="U56" s="346">
        <v>1.9639051498556746E-2</v>
      </c>
      <c r="V56" s="346">
        <v>2.0551680048135686E-2</v>
      </c>
      <c r="W56" s="346">
        <v>2.638653605362009E-2</v>
      </c>
      <c r="X56" s="346">
        <v>3.0568594211856578E-2</v>
      </c>
      <c r="Y56" s="346">
        <v>2.9953597267729885E-2</v>
      </c>
      <c r="Z56" s="346">
        <v>1.7428219693833048E-2</v>
      </c>
      <c r="AA56" s="346">
        <v>1.794603396138637E-2</v>
      </c>
      <c r="AB56" s="346">
        <v>1.8387224589485406E-2</v>
      </c>
      <c r="AC56" s="346">
        <v>2.3492032176228864E-2</v>
      </c>
      <c r="AD56" s="346">
        <v>1.6026298364555807E-2</v>
      </c>
      <c r="AE56" s="346">
        <v>1.7868366705576007E-2</v>
      </c>
      <c r="AF56" s="346">
        <v>1.5957043588123814E-2</v>
      </c>
      <c r="AG56" s="346">
        <v>1.4090249137793057E-2</v>
      </c>
      <c r="AH56" s="346">
        <v>1.0630269665727422E-2</v>
      </c>
      <c r="AI56" s="346">
        <v>1.274573377090564E-2</v>
      </c>
      <c r="AJ56" s="346">
        <v>1.4041244258834773E-2</v>
      </c>
      <c r="AK56" s="346">
        <v>1.0177833272830991E-2</v>
      </c>
      <c r="AL56" s="346">
        <v>1.0590517842021202E-2</v>
      </c>
      <c r="AM56" s="346">
        <v>1.0135252800835897E-2</v>
      </c>
      <c r="AN56" s="346">
        <v>1.0713764662584863E-2</v>
      </c>
      <c r="AO56" s="346">
        <v>1.4999441767007874E-2</v>
      </c>
      <c r="AP56" s="346">
        <v>1.703512841110413E-2</v>
      </c>
      <c r="AQ56" s="346">
        <v>2.1693514346758161E-2</v>
      </c>
      <c r="AR56" s="346">
        <v>1.2060868687154478E-2</v>
      </c>
      <c r="AS56" s="346">
        <v>1.0642236791924576E-2</v>
      </c>
      <c r="AT56" s="346">
        <v>1.0009112588070225E-2</v>
      </c>
      <c r="AU56" s="346">
        <v>1.2397418106262872E-2</v>
      </c>
      <c r="AV56" s="346">
        <v>1.3691795682478013E-2</v>
      </c>
      <c r="AW56" s="346">
        <v>7.6248964673229719E-3</v>
      </c>
      <c r="AX56" s="346">
        <v>6.3235500303161322E-3</v>
      </c>
      <c r="AY56" s="346">
        <v>6.3061337909477459E-3</v>
      </c>
      <c r="AZ56" s="346">
        <v>6.1345444750530963E-3</v>
      </c>
      <c r="BA56" s="346">
        <v>9.1979591740373422E-3</v>
      </c>
      <c r="BB56" s="346">
        <v>7.9390464151965039E-3</v>
      </c>
      <c r="BC56" s="346">
        <v>1.1890686784749001E-2</v>
      </c>
      <c r="BD56" s="346">
        <v>1.6102153579935958E-2</v>
      </c>
      <c r="BE56" s="346">
        <v>1.8223358319735091E-2</v>
      </c>
      <c r="BF56" s="346">
        <v>9.0013076409439265E-3</v>
      </c>
      <c r="BG56" s="346">
        <v>8.0106809078771702E-3</v>
      </c>
      <c r="BH56" s="346">
        <v>6.0768910508200817E-3</v>
      </c>
      <c r="BI56" s="346">
        <v>4.2176152735645808E-3</v>
      </c>
      <c r="BJ56" s="346">
        <v>6.7490331150142236E-3</v>
      </c>
      <c r="BK56" s="346">
        <v>1.0459708424602178E-2</v>
      </c>
      <c r="BL56" s="346">
        <v>4.1751916024038577E-3</v>
      </c>
      <c r="BM56" s="346">
        <v>7.7653965912034767E-3</v>
      </c>
      <c r="BN56" s="346">
        <v>1.1232967791969925E-2</v>
      </c>
      <c r="BO56" s="346">
        <v>1.2126451690976326E-2</v>
      </c>
      <c r="BP56" s="346">
        <v>1.2985270961860775E-2</v>
      </c>
    </row>
    <row r="57" spans="1:68" s="58" customFormat="1" ht="16.5" customHeight="1">
      <c r="A57" s="98"/>
      <c r="B57" s="41"/>
      <c r="C57" s="41" t="s">
        <v>772</v>
      </c>
      <c r="D57" s="353"/>
      <c r="E57" s="359">
        <v>2.143037574992106</v>
      </c>
      <c r="F57" s="359">
        <v>1.9706916764361078</v>
      </c>
      <c r="G57" s="359">
        <v>2.2160027472527473</v>
      </c>
      <c r="H57" s="359">
        <v>1.8545527800161161</v>
      </c>
      <c r="I57" s="359">
        <v>2.0877929583549268</v>
      </c>
      <c r="J57" s="359">
        <v>1.1846331655343807</v>
      </c>
      <c r="K57" s="359">
        <v>1.9423076923076927</v>
      </c>
      <c r="L57" s="359">
        <v>1.6511833281568538</v>
      </c>
      <c r="M57" s="359">
        <v>2.9881944853607729</v>
      </c>
      <c r="N57" s="359">
        <v>3.3522277942563536</v>
      </c>
      <c r="O57" s="359">
        <v>3.5925866664091171</v>
      </c>
      <c r="P57" s="359">
        <v>3.0947323663690316</v>
      </c>
      <c r="Q57" s="359">
        <v>3.8483736318734616</v>
      </c>
      <c r="R57" s="359">
        <v>2.021531568990639</v>
      </c>
      <c r="S57" s="359"/>
      <c r="T57" s="359">
        <v>2.1582491582491583</v>
      </c>
      <c r="U57" s="359">
        <v>2.2160027472527473</v>
      </c>
      <c r="V57" s="359">
        <v>2.0509301616346445</v>
      </c>
      <c r="W57" s="359">
        <v>2.0065131425913005</v>
      </c>
      <c r="X57" s="359">
        <v>1.9281281281281282</v>
      </c>
      <c r="Y57" s="359">
        <v>1.8545527800161161</v>
      </c>
      <c r="Z57" s="359">
        <v>2.5416534684827372</v>
      </c>
      <c r="AA57" s="359">
        <v>2.4410239792611796</v>
      </c>
      <c r="AB57" s="359">
        <v>2.3781122376084816</v>
      </c>
      <c r="AC57" s="359">
        <v>2.0877929583549268</v>
      </c>
      <c r="AD57" s="359">
        <v>1.2054844606946982</v>
      </c>
      <c r="AE57" s="359">
        <v>1.2185929648241207</v>
      </c>
      <c r="AF57" s="359">
        <v>1.1611243072050674</v>
      </c>
      <c r="AG57" s="359">
        <v>1.1846331655343807</v>
      </c>
      <c r="AH57" s="359">
        <v>1.3003064351378959</v>
      </c>
      <c r="AI57" s="359">
        <v>1.8401994134242605</v>
      </c>
      <c r="AJ57" s="359">
        <v>1.7126601826902002</v>
      </c>
      <c r="AK57" s="359">
        <v>2.2741862876573169</v>
      </c>
      <c r="AL57" s="359">
        <v>1.9423076923076927</v>
      </c>
      <c r="AM57" s="359">
        <v>2.4135166093928979</v>
      </c>
      <c r="AN57" s="359">
        <v>2.3155763876106219</v>
      </c>
      <c r="AO57" s="359">
        <v>1.8857122707314471</v>
      </c>
      <c r="AP57" s="359">
        <v>1.6511833281568538</v>
      </c>
      <c r="AQ57" s="359">
        <v>1.423976521217468</v>
      </c>
      <c r="AR57" s="359">
        <v>2.1194333453341261</v>
      </c>
      <c r="AS57" s="359">
        <v>2.7358977064256087</v>
      </c>
      <c r="AT57" s="359">
        <v>2.9881944853607729</v>
      </c>
      <c r="AU57" s="359">
        <v>2.5180816194286511</v>
      </c>
      <c r="AV57" s="359">
        <v>2.4587264399994937</v>
      </c>
      <c r="AW57" s="359">
        <v>3.6364790719507609</v>
      </c>
      <c r="AX57" s="359">
        <v>3.3522277942563536</v>
      </c>
      <c r="AY57" s="359">
        <v>3.3724774696184898</v>
      </c>
      <c r="AZ57" s="359">
        <v>4.2611341662036057</v>
      </c>
      <c r="BA57" s="359">
        <v>3.1518464740694037</v>
      </c>
      <c r="BB57" s="359">
        <v>3.5925866664091171</v>
      </c>
      <c r="BC57" s="359">
        <v>2.7912533657453729</v>
      </c>
      <c r="BD57" s="359">
        <v>2.2509692335121581</v>
      </c>
      <c r="BE57" s="359">
        <v>2.1911170695071194</v>
      </c>
      <c r="BF57" s="359">
        <v>3.0947323663690316</v>
      </c>
      <c r="BG57" s="359">
        <v>4.1141666666666667</v>
      </c>
      <c r="BH57" s="359">
        <v>4.2142534842396087</v>
      </c>
      <c r="BI57" s="359">
        <v>6.1590870017219519</v>
      </c>
      <c r="BJ57" s="359">
        <v>3.8483736318734616</v>
      </c>
      <c r="BK57" s="359">
        <v>2.6520487128890036</v>
      </c>
      <c r="BL57" s="359">
        <v>4.5976077835389519</v>
      </c>
      <c r="BM57" s="359">
        <v>3.1301777303568126</v>
      </c>
      <c r="BN57" s="359">
        <v>2.021531568990639</v>
      </c>
      <c r="BO57" s="359">
        <v>2.0894714624901982</v>
      </c>
      <c r="BP57" s="359">
        <v>1.7963813592109328</v>
      </c>
    </row>
    <row r="58" spans="1:68" s="58" customFormat="1" ht="16.5" customHeight="1">
      <c r="A58" s="98"/>
      <c r="B58" s="8"/>
      <c r="C58" s="8"/>
      <c r="D58" s="76"/>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59"/>
      <c r="AD58" s="159"/>
      <c r="AE58" s="159"/>
      <c r="AF58" s="159"/>
      <c r="AG58" s="159"/>
      <c r="AH58" s="159"/>
      <c r="AI58" s="159"/>
      <c r="AJ58" s="159"/>
      <c r="AK58" s="159"/>
      <c r="AL58" s="159"/>
      <c r="AM58" s="159"/>
      <c r="AN58" s="159"/>
      <c r="AO58" s="159"/>
      <c r="AP58" s="159"/>
      <c r="AQ58" s="159"/>
      <c r="AR58" s="159"/>
      <c r="AS58" s="159"/>
      <c r="AT58" s="159"/>
      <c r="AU58" s="159"/>
      <c r="AV58" s="159"/>
      <c r="AW58" s="159"/>
      <c r="AX58" s="159"/>
      <c r="AY58" s="159"/>
      <c r="AZ58" s="159"/>
      <c r="BA58" s="159"/>
      <c r="BB58" s="159"/>
      <c r="BC58" s="159"/>
      <c r="BD58" s="159"/>
      <c r="BE58" s="159"/>
      <c r="BF58" s="159"/>
      <c r="BG58" s="159"/>
      <c r="BH58" s="159"/>
      <c r="BI58" s="159"/>
      <c r="BJ58" s="159"/>
      <c r="BK58" s="159"/>
      <c r="BL58" s="159"/>
      <c r="BM58" s="159"/>
      <c r="BN58" s="159"/>
      <c r="BO58" s="159"/>
      <c r="BP58" s="159"/>
    </row>
    <row r="59" spans="1:68" s="58" customFormat="1" ht="16.5" customHeight="1">
      <c r="A59" s="98"/>
      <c r="B59" s="8"/>
      <c r="C59" s="8" t="s">
        <v>774</v>
      </c>
      <c r="D59" s="76"/>
      <c r="E59" s="159"/>
      <c r="F59" s="159"/>
      <c r="G59" s="159"/>
      <c r="H59" s="159"/>
      <c r="I59" s="159"/>
      <c r="J59" s="159"/>
      <c r="K59" s="159"/>
      <c r="L59" s="159"/>
      <c r="M59" s="159"/>
      <c r="N59" s="159"/>
      <c r="O59" s="159"/>
      <c r="P59" s="159"/>
      <c r="Q59" s="159"/>
      <c r="R59" s="159"/>
      <c r="S59" s="159"/>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row>
    <row r="60" spans="1:68" s="58" customFormat="1" ht="16.5" customHeight="1">
      <c r="A60" s="260"/>
      <c r="B60" s="8"/>
      <c r="C60" s="8"/>
      <c r="D60" s="76"/>
      <c r="E60" s="159"/>
      <c r="F60" s="159"/>
      <c r="G60" s="159"/>
      <c r="H60" s="159"/>
      <c r="I60" s="159"/>
      <c r="J60" s="159"/>
      <c r="K60" s="159"/>
      <c r="L60" s="159"/>
      <c r="M60" s="159"/>
      <c r="N60" s="159"/>
      <c r="O60" s="159"/>
      <c r="P60" s="159"/>
      <c r="Q60" s="159"/>
      <c r="R60" s="159"/>
      <c r="S60" s="159"/>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row>
    <row r="61" spans="1:68" s="77" customFormat="1" ht="16.5" customHeight="1">
      <c r="A61" s="260"/>
      <c r="B61" s="1"/>
      <c r="C61" s="1"/>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row>
    <row r="62" spans="1:68" s="77" customFormat="1" ht="16.5" customHeight="1">
      <c r="A62" s="98"/>
      <c r="B62" s="1"/>
      <c r="C62" s="1"/>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row>
    <row r="63" spans="1:68" s="58" customFormat="1" ht="16.5" customHeight="1">
      <c r="A63" s="260"/>
      <c r="B63" s="1"/>
      <c r="C63" s="1"/>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row>
    <row r="64" spans="1:68" s="77" customFormat="1" ht="16.5" customHeight="1">
      <c r="A64" s="260"/>
      <c r="B64" s="1"/>
      <c r="C64" s="1"/>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row>
    <row r="65" spans="1:68" s="77" customFormat="1" ht="16.5" customHeight="1">
      <c r="A65" s="98"/>
      <c r="B65" s="1"/>
      <c r="C65" s="1"/>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row>
    <row r="66" spans="1:68" s="58" customFormat="1" ht="16.5" customHeight="1">
      <c r="A66" s="260"/>
      <c r="B66" s="1"/>
      <c r="C66" s="1"/>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row>
    <row r="67" spans="1:68" s="77" customFormat="1" ht="16.5" customHeight="1">
      <c r="A67" s="260"/>
      <c r="B67" s="1"/>
      <c r="C67" s="1"/>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row>
    <row r="68" spans="1:68" s="77" customFormat="1" ht="16.5" customHeight="1">
      <c r="A68" s="98"/>
      <c r="B68" s="1"/>
      <c r="C68" s="1"/>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row>
    <row r="69" spans="1:68" s="58" customFormat="1" ht="16.5" customHeight="1">
      <c r="A69" s="98"/>
      <c r="B69" s="1"/>
      <c r="C69" s="1"/>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row>
    <row r="70" spans="1:68" ht="16.5" customHeight="1"/>
    <row r="71" spans="1:68" ht="16.5" customHeight="1"/>
    <row r="72" spans="1:68" ht="16.5" customHeight="1"/>
    <row r="73" spans="1:68" ht="16.5" customHeight="1"/>
    <row r="74" spans="1:68" ht="16.5" customHeight="1"/>
    <row r="75" spans="1:68" ht="16.5" customHeight="1"/>
    <row r="76" spans="1:68" ht="16.5" customHeight="1"/>
    <row r="77" spans="1:68" ht="16.5" customHeight="1"/>
    <row r="78" spans="1:68" ht="16.5" customHeight="1"/>
    <row r="79" spans="1:68" ht="16.5" customHeight="1"/>
    <row r="80" spans="1:68" ht="16.5" customHeight="1">
      <c r="A80" s="1"/>
    </row>
    <row r="81" spans="1:68" ht="16.5" customHeight="1">
      <c r="A81" s="1"/>
    </row>
    <row r="82" spans="1:68" ht="16.5" customHeight="1">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row>
    <row r="83" spans="1:68" ht="16.5" customHeight="1">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row>
    <row r="84" spans="1:68" ht="16.5" customHeight="1">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row>
    <row r="85" spans="1:68" ht="16.5" customHeight="1">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row>
    <row r="86" spans="1:68" ht="16.5" customHeight="1">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row>
    <row r="87" spans="1:68" ht="16.5" customHeight="1">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row>
    <row r="88" spans="1:68" ht="16.5" customHeight="1">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row>
    <row r="89" spans="1:68" ht="16.5" customHeight="1">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row>
    <row r="90" spans="1:68" ht="16.5" customHeight="1">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row>
    <row r="91" spans="1:68" ht="16.5" customHeight="1">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row>
    <row r="92" spans="1:68" ht="16.5" customHeight="1">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row>
    <row r="93" spans="1:68" ht="16.5" customHeight="1">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row>
    <row r="94" spans="1:68" ht="16.5" customHeight="1">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row>
    <row r="95" spans="1:68" ht="16.5" customHeight="1">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row>
    <row r="96" spans="1:68" ht="16.5" customHeight="1">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row>
    <row r="97" s="1" customFormat="1" ht="16.5" customHeight="1"/>
    <row r="98" s="1" customFormat="1" ht="16.5" customHeight="1"/>
    <row r="99" s="1" customFormat="1" ht="16.5" customHeight="1"/>
    <row r="100" s="1" customFormat="1" ht="16.5" customHeight="1"/>
    <row r="101" s="1" customFormat="1" ht="16.5" customHeight="1"/>
    <row r="102" s="1" customFormat="1" ht="16.5" customHeight="1"/>
    <row r="103" s="1" customFormat="1" ht="16.5" customHeight="1"/>
    <row r="104" s="1" customFormat="1" ht="16.5" customHeight="1"/>
    <row r="105" s="1" customFormat="1" ht="16.5" customHeight="1"/>
    <row r="106" s="1" customFormat="1" ht="16.5" customHeight="1"/>
    <row r="107" s="1" customFormat="1" ht="16.5" customHeight="1"/>
    <row r="108" s="1" customFormat="1" ht="16.5" customHeight="1"/>
    <row r="109" s="1" customFormat="1" ht="16.5" customHeight="1"/>
    <row r="110" s="1" customFormat="1" ht="16.5" customHeight="1"/>
    <row r="111" s="1" customFormat="1" ht="16.5" customHeight="1"/>
    <row r="112" s="1" customFormat="1" ht="16.5" customHeight="1"/>
    <row r="113" s="1" customFormat="1" ht="16.5" customHeight="1"/>
    <row r="114" s="1" customFormat="1" ht="16.5" customHeight="1"/>
    <row r="115" s="1" customFormat="1" ht="16.5" customHeight="1"/>
    <row r="116" s="1" customFormat="1" ht="16.5" customHeight="1"/>
    <row r="117" s="1" customFormat="1" ht="16.5" customHeight="1"/>
    <row r="118" s="1" customFormat="1" ht="16.5" customHeight="1"/>
    <row r="119" s="1" customFormat="1" ht="16.5" customHeight="1"/>
    <row r="120" s="1" customFormat="1" ht="16.5" customHeight="1"/>
    <row r="121" s="1" customFormat="1" ht="16.5" customHeight="1"/>
    <row r="122" s="1" customFormat="1" ht="16.5" customHeight="1"/>
    <row r="123" s="1" customFormat="1" ht="16.5" customHeight="1"/>
    <row r="124" s="1" customFormat="1" ht="16.5" customHeight="1"/>
    <row r="125" s="1" customFormat="1" ht="16.5" customHeight="1"/>
    <row r="126" s="1" customFormat="1" ht="16.5" customHeight="1"/>
    <row r="127" s="1" customFormat="1" ht="16.5" customHeight="1"/>
    <row r="128" s="1" customFormat="1" ht="16.5" customHeight="1"/>
    <row r="129" s="1" customFormat="1" ht="16.5" customHeight="1"/>
    <row r="130" s="1" customFormat="1" ht="16.5" customHeight="1"/>
    <row r="131" s="1" customFormat="1" ht="16.5" customHeight="1"/>
    <row r="132" s="1" customFormat="1" ht="16.5" customHeight="1"/>
    <row r="133" s="1" customFormat="1" ht="16.5" customHeight="1"/>
    <row r="134" s="1" customFormat="1" ht="16.5" customHeight="1"/>
    <row r="135" s="1" customFormat="1" ht="16.5" customHeight="1"/>
    <row r="136" s="1" customFormat="1" ht="16.5" customHeight="1"/>
    <row r="137" s="1" customFormat="1" ht="16.5" customHeight="1"/>
    <row r="138" s="1" customFormat="1" ht="16.5" customHeight="1"/>
    <row r="139" s="1" customFormat="1" ht="16.5" customHeight="1"/>
    <row r="140" s="1" customFormat="1" ht="16.5" customHeight="1"/>
    <row r="141" s="1" customFormat="1" ht="16.5" customHeight="1"/>
    <row r="142" s="1" customFormat="1" ht="16.5" customHeight="1"/>
    <row r="143" s="1" customFormat="1" ht="16.5" customHeight="1"/>
    <row r="144" s="1" customFormat="1" ht="16.5" customHeight="1"/>
    <row r="145" s="1" customFormat="1" ht="16.5" customHeight="1"/>
    <row r="146" s="1" customFormat="1" ht="16.5" customHeight="1"/>
    <row r="147" s="1" customFormat="1" ht="16.5" customHeight="1"/>
    <row r="148" s="1" customFormat="1" ht="16.5" customHeight="1"/>
    <row r="149" s="1" customFormat="1" ht="16.5" customHeight="1"/>
    <row r="150" s="1" customFormat="1" ht="16.5" customHeight="1"/>
    <row r="151" s="1" customFormat="1" ht="16.5" customHeight="1"/>
    <row r="152" s="1" customFormat="1" ht="16.5" customHeight="1"/>
    <row r="153" s="1" customFormat="1" ht="16.5" customHeight="1"/>
    <row r="154" s="1" customFormat="1" ht="16.5" customHeight="1"/>
    <row r="155" s="1" customFormat="1" ht="16.5" customHeight="1"/>
    <row r="156" s="1" customFormat="1" ht="16.5" customHeight="1"/>
    <row r="157" s="1" customFormat="1" ht="16.5" customHeight="1"/>
    <row r="158" s="1" customFormat="1" ht="16.5" customHeight="1"/>
    <row r="159" s="1" customFormat="1" ht="16.5" customHeight="1"/>
    <row r="160" s="1" customFormat="1" ht="16.5" customHeight="1"/>
    <row r="161" s="1" customFormat="1" ht="16.5" customHeight="1"/>
    <row r="162" s="1" customFormat="1" ht="16.5" customHeight="1"/>
    <row r="163" s="1" customFormat="1" ht="16.5" customHeight="1"/>
    <row r="164" s="1" customFormat="1" ht="16.5" customHeight="1"/>
    <row r="165" s="1" customFormat="1" ht="16.5" customHeight="1"/>
    <row r="166" s="1" customFormat="1" ht="16.5" customHeight="1"/>
    <row r="167" s="1" customFormat="1" ht="16.5" customHeight="1"/>
    <row r="168" s="1" customFormat="1" ht="16.5" customHeight="1"/>
    <row r="169" s="1" customFormat="1" ht="16.5" customHeight="1"/>
    <row r="170" s="1" customFormat="1" ht="16.5" customHeight="1"/>
    <row r="171" s="1" customFormat="1" ht="16.5" customHeight="1"/>
    <row r="172" s="1" customFormat="1" ht="16.5" customHeight="1"/>
    <row r="173" s="1" customFormat="1" ht="16.5" customHeight="1"/>
    <row r="174" s="1" customFormat="1" ht="16.5" customHeight="1"/>
    <row r="175" s="1" customFormat="1" ht="16.5" customHeight="1"/>
    <row r="176" s="1" customFormat="1" ht="16.5" customHeight="1"/>
    <row r="177" s="1" customFormat="1" ht="16.5" customHeight="1"/>
    <row r="178" s="1" customFormat="1" ht="16.5" customHeight="1"/>
    <row r="179" s="1" customFormat="1" ht="16.5" customHeight="1"/>
    <row r="180" s="1" customFormat="1" ht="16.5" customHeight="1"/>
    <row r="181" s="1" customFormat="1" ht="16.5" customHeight="1"/>
    <row r="182" s="1" customFormat="1" ht="16.5" customHeight="1"/>
    <row r="183" s="1" customFormat="1" ht="16.5" customHeight="1"/>
    <row r="184" s="1" customFormat="1" ht="16.5" customHeight="1"/>
    <row r="185" s="1" customFormat="1" ht="16.5" customHeight="1"/>
    <row r="186" s="1" customFormat="1" ht="16.5" customHeight="1"/>
    <row r="187" s="1" customFormat="1" ht="16.5" customHeight="1"/>
    <row r="188" s="1" customFormat="1" ht="16.5" customHeight="1"/>
    <row r="189" s="1" customFormat="1" ht="16.5" customHeight="1"/>
    <row r="190" s="1" customFormat="1" ht="16.5" customHeight="1"/>
    <row r="191" s="1" customFormat="1" ht="16.5" customHeight="1"/>
    <row r="192" s="1" customFormat="1" ht="16.5" customHeight="1"/>
    <row r="193" s="1" customFormat="1" ht="16.5" customHeight="1"/>
    <row r="194" s="1" customFormat="1" ht="16.5" customHeight="1"/>
    <row r="195" s="1" customFormat="1" ht="16.5" customHeight="1"/>
    <row r="196" s="1" customFormat="1" ht="16.5" customHeight="1"/>
    <row r="197" s="1" customFormat="1" ht="16.5" customHeight="1"/>
    <row r="198" s="1" customFormat="1" ht="16.5" customHeight="1"/>
    <row r="199" s="1" customFormat="1" ht="16.5" customHeight="1"/>
    <row r="200" s="1" customFormat="1" ht="16.5" customHeight="1"/>
    <row r="201" s="1" customFormat="1" ht="16.5" customHeight="1"/>
    <row r="202" s="1" customFormat="1" ht="16.5" customHeight="1"/>
    <row r="203" s="1" customFormat="1" ht="16.5" customHeight="1"/>
    <row r="204" s="1" customFormat="1" ht="16.5" customHeight="1"/>
    <row r="205" s="1" customFormat="1" ht="16.5" customHeight="1"/>
    <row r="206" s="1" customFormat="1" ht="16.5" customHeight="1"/>
    <row r="207" s="1" customFormat="1" ht="16.5" customHeight="1"/>
    <row r="208" s="1" customFormat="1" ht="16.5" customHeight="1"/>
    <row r="209" spans="1:68" ht="16.5" customHeight="1">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row>
    <row r="210" spans="1:68" ht="16.5" customHeight="1">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row>
    <row r="211" spans="1:68" ht="16.5" customHeight="1">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row>
    <row r="212" spans="1:68" ht="16.5" customHeight="1">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row>
    <row r="213" spans="1:68" ht="16.5" customHeight="1">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row>
    <row r="214" spans="1:68" ht="16.5" customHeight="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row>
    <row r="215" spans="1:68">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row>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6" customWidth="1"/>
    <col min="20" max="24" width="9.77734375" style="5" hidden="1" customWidth="1"/>
    <col min="25" max="58" width="9.77734375" style="82" hidden="1" customWidth="1"/>
    <col min="59" max="68" width="9.77734375" style="82" customWidth="1"/>
    <col min="69" max="16384" width="8.88671875" style="1"/>
  </cols>
  <sheetData>
    <row r="1" spans="1:68" s="3" customFormat="1" ht="26.25" customHeight="1">
      <c r="A1" s="17"/>
      <c r="B1" s="17" t="s">
        <v>229</v>
      </c>
      <c r="C1" s="19"/>
      <c r="D1" s="17"/>
      <c r="E1" s="17"/>
      <c r="F1" s="17"/>
      <c r="G1" s="17"/>
      <c r="H1" s="17"/>
      <c r="I1" s="17"/>
      <c r="J1" s="17"/>
      <c r="K1" s="17"/>
      <c r="L1" s="17"/>
      <c r="M1" s="17"/>
      <c r="N1" s="17"/>
      <c r="O1" s="17"/>
      <c r="P1" s="17"/>
      <c r="Q1" s="17"/>
      <c r="R1" s="17"/>
      <c r="S1" s="19"/>
      <c r="T1" s="17"/>
      <c r="U1" s="17"/>
      <c r="V1" s="17"/>
      <c r="W1" s="17"/>
      <c r="X1" s="17"/>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1135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1048</v>
      </c>
      <c r="BK3" s="29" t="s">
        <v>1069</v>
      </c>
      <c r="BL3" s="29" t="s">
        <v>1087</v>
      </c>
      <c r="BM3" s="29" t="s">
        <v>1109</v>
      </c>
      <c r="BN3" s="29" t="s">
        <v>1123</v>
      </c>
      <c r="BO3" s="29" t="s">
        <v>1161</v>
      </c>
      <c r="BP3" s="29" t="s">
        <v>1171</v>
      </c>
    </row>
    <row r="4" spans="1:68" ht="16.5" customHeight="1">
      <c r="A4" s="101" t="s">
        <v>819</v>
      </c>
      <c r="B4" s="8" t="s">
        <v>379</v>
      </c>
      <c r="C4" s="8"/>
      <c r="D4" s="76"/>
      <c r="E4" s="135">
        <v>7703.4440000000004</v>
      </c>
      <c r="F4" s="135">
        <v>8755.2250000000004</v>
      </c>
      <c r="G4" s="135">
        <v>10167.556</v>
      </c>
      <c r="H4" s="135">
        <v>10983.6</v>
      </c>
      <c r="I4" s="135">
        <v>12469.208000000001</v>
      </c>
      <c r="J4" s="135">
        <v>13900.550000000003</v>
      </c>
      <c r="K4" s="135">
        <v>13940.511999999999</v>
      </c>
      <c r="L4" s="135">
        <v>13787.847804416</v>
      </c>
      <c r="M4" s="135">
        <v>14775.151106762996</v>
      </c>
      <c r="N4" s="135">
        <v>15414.266320546001</v>
      </c>
      <c r="O4" s="135">
        <v>17161.357477140999</v>
      </c>
      <c r="P4" s="135">
        <v>17453.466072739997</v>
      </c>
      <c r="Q4" s="135">
        <v>18376.392196836001</v>
      </c>
      <c r="R4" s="135">
        <v>18975.605633929001</v>
      </c>
      <c r="S4" s="140"/>
      <c r="T4" s="135">
        <v>9639.1929999999993</v>
      </c>
      <c r="U4" s="135">
        <v>9981.2250000000004</v>
      </c>
      <c r="V4" s="135">
        <v>10167.556</v>
      </c>
      <c r="W4" s="135">
        <v>10384.772999999999</v>
      </c>
      <c r="X4" s="135">
        <v>10408.195</v>
      </c>
      <c r="Y4" s="135">
        <v>10754.357</v>
      </c>
      <c r="Z4" s="135">
        <v>10983.6</v>
      </c>
      <c r="AA4" s="135">
        <v>11057.748</v>
      </c>
      <c r="AB4" s="135">
        <v>11271.136</v>
      </c>
      <c r="AC4" s="135">
        <v>11889.764000000001</v>
      </c>
      <c r="AD4" s="135">
        <v>12469.208000000001</v>
      </c>
      <c r="AE4" s="135">
        <v>12639.476999999999</v>
      </c>
      <c r="AF4" s="135">
        <v>13096.7</v>
      </c>
      <c r="AG4" s="135">
        <v>13452.2</v>
      </c>
      <c r="AH4" s="135">
        <v>13900.550000000003</v>
      </c>
      <c r="AI4" s="135">
        <v>14011.316000000003</v>
      </c>
      <c r="AJ4" s="135">
        <v>14105.203</v>
      </c>
      <c r="AK4" s="135">
        <v>14103.014999999999</v>
      </c>
      <c r="AL4" s="135">
        <v>13940.511999999999</v>
      </c>
      <c r="AM4" s="135">
        <v>13507.76</v>
      </c>
      <c r="AN4" s="135">
        <v>13504.146094081001</v>
      </c>
      <c r="AO4" s="135">
        <v>13550.965285595001</v>
      </c>
      <c r="AP4" s="135">
        <v>13787.847804416</v>
      </c>
      <c r="AQ4" s="135">
        <v>13752.698805492002</v>
      </c>
      <c r="AR4" s="135">
        <v>14193.423190058002</v>
      </c>
      <c r="AS4" s="135">
        <v>14556.183162160003</v>
      </c>
      <c r="AT4" s="135">
        <v>14775.151106762996</v>
      </c>
      <c r="AU4" s="135">
        <v>14673.326850653</v>
      </c>
      <c r="AV4" s="135">
        <v>14535.623348977</v>
      </c>
      <c r="AW4" s="151">
        <v>14842.964250898998</v>
      </c>
      <c r="AX4" s="151">
        <v>15414.266320546001</v>
      </c>
      <c r="AY4" s="151">
        <v>15658.424100578</v>
      </c>
      <c r="AZ4" s="151">
        <v>16170.624895705001</v>
      </c>
      <c r="BA4" s="151">
        <v>16895.487951304</v>
      </c>
      <c r="BB4" s="151">
        <v>17161.357477140999</v>
      </c>
      <c r="BC4" s="151">
        <v>17083.158434553003</v>
      </c>
      <c r="BD4" s="151">
        <v>17234.000099279001</v>
      </c>
      <c r="BE4" s="151">
        <v>17366.402462236001</v>
      </c>
      <c r="BF4" s="151">
        <v>17453.466072739997</v>
      </c>
      <c r="BG4" s="151">
        <v>17297.714038241</v>
      </c>
      <c r="BH4" s="151">
        <v>17493.424127907001</v>
      </c>
      <c r="BI4" s="151">
        <v>17820.262142617998</v>
      </c>
      <c r="BJ4" s="151">
        <v>18376.392196836001</v>
      </c>
      <c r="BK4" s="151">
        <v>18677.309059740001</v>
      </c>
      <c r="BL4" s="151">
        <v>19059.465029946998</v>
      </c>
      <c r="BM4" s="151">
        <v>19040.606536462998</v>
      </c>
      <c r="BN4" s="151">
        <v>18975.605633929001</v>
      </c>
      <c r="BO4" s="151">
        <v>19226.55226678</v>
      </c>
      <c r="BP4" s="151">
        <v>20133.927418700005</v>
      </c>
    </row>
    <row r="5" spans="1:68" s="6" customFormat="1" ht="16.5" customHeight="1">
      <c r="A5" s="413" t="s">
        <v>83</v>
      </c>
      <c r="B5" s="14"/>
      <c r="C5" s="14" t="s">
        <v>219</v>
      </c>
      <c r="D5" s="59"/>
      <c r="E5" s="130">
        <v>2276.3470000000002</v>
      </c>
      <c r="F5" s="130">
        <v>2908.556</v>
      </c>
      <c r="G5" s="130">
        <v>3285.125</v>
      </c>
      <c r="H5" s="130">
        <v>3600.893</v>
      </c>
      <c r="I5" s="130">
        <v>4823.76</v>
      </c>
      <c r="J5" s="130">
        <v>6378.58</v>
      </c>
      <c r="K5" s="130">
        <v>6374.1720000000005</v>
      </c>
      <c r="L5" s="130">
        <v>6058.9887584109993</v>
      </c>
      <c r="M5" s="130">
        <v>6128.0914659660002</v>
      </c>
      <c r="N5" s="130">
        <v>6432.1515469679998</v>
      </c>
      <c r="O5" s="130">
        <v>7614.0970070049998</v>
      </c>
      <c r="P5" s="130">
        <v>7037.871760906999</v>
      </c>
      <c r="Q5" s="130">
        <v>6971.8873265179991</v>
      </c>
      <c r="R5" s="130">
        <v>7986.9260300380001</v>
      </c>
      <c r="S5" s="140"/>
      <c r="T5" s="130">
        <v>3029.2860000000001</v>
      </c>
      <c r="U5" s="130">
        <v>3174.6040000000003</v>
      </c>
      <c r="V5" s="130">
        <v>3285.125</v>
      </c>
      <c r="W5" s="130">
        <v>3353.7370000000001</v>
      </c>
      <c r="X5" s="130">
        <v>3318.4019999999996</v>
      </c>
      <c r="Y5" s="130">
        <v>3478.7040000000002</v>
      </c>
      <c r="Z5" s="130">
        <v>3600.893</v>
      </c>
      <c r="AA5" s="130">
        <v>3592.8160000000003</v>
      </c>
      <c r="AB5" s="130">
        <v>3750.5389999999998</v>
      </c>
      <c r="AC5" s="130">
        <v>4237.8940000000002</v>
      </c>
      <c r="AD5" s="130">
        <v>4823.76</v>
      </c>
      <c r="AE5" s="130">
        <v>5082.1129999999994</v>
      </c>
      <c r="AF5" s="130">
        <v>5533.4</v>
      </c>
      <c r="AG5" s="130">
        <v>5946.6</v>
      </c>
      <c r="AH5" s="130">
        <v>6378.58</v>
      </c>
      <c r="AI5" s="130">
        <v>6382.9189999999999</v>
      </c>
      <c r="AJ5" s="130">
        <v>6499.0339999999997</v>
      </c>
      <c r="AK5" s="130">
        <v>6558.7830000000004</v>
      </c>
      <c r="AL5" s="130">
        <v>6374.1720000000005</v>
      </c>
      <c r="AM5" s="130">
        <v>5882.8550000000005</v>
      </c>
      <c r="AN5" s="130">
        <v>5834.3576015410008</v>
      </c>
      <c r="AO5" s="130">
        <v>5852.6184703709996</v>
      </c>
      <c r="AP5" s="130">
        <v>6058.9887584109993</v>
      </c>
      <c r="AQ5" s="130">
        <v>5827.8909668739998</v>
      </c>
      <c r="AR5" s="130">
        <v>5875.2369185369998</v>
      </c>
      <c r="AS5" s="130">
        <v>6001.9679036480002</v>
      </c>
      <c r="AT5" s="130">
        <v>6128.0914659660002</v>
      </c>
      <c r="AU5" s="130">
        <v>5998.369091085</v>
      </c>
      <c r="AV5" s="130">
        <v>5953.6945942580005</v>
      </c>
      <c r="AW5" s="153">
        <v>5858.6238762269995</v>
      </c>
      <c r="AX5" s="153">
        <v>6432.1515469679998</v>
      </c>
      <c r="AY5" s="153">
        <v>6441.1775047860001</v>
      </c>
      <c r="AZ5" s="153">
        <v>6778.8254178870002</v>
      </c>
      <c r="BA5" s="153">
        <v>7310.7508388909991</v>
      </c>
      <c r="BB5" s="153">
        <v>7614.0970070049998</v>
      </c>
      <c r="BC5" s="153">
        <v>7447.3833614560008</v>
      </c>
      <c r="BD5" s="153">
        <v>7333.5597777399989</v>
      </c>
      <c r="BE5" s="153">
        <v>7184.3030881690011</v>
      </c>
      <c r="BF5" s="153">
        <v>7037.871760906999</v>
      </c>
      <c r="BG5" s="153">
        <v>6535.3088347570001</v>
      </c>
      <c r="BH5" s="153">
        <v>6206.389505784</v>
      </c>
      <c r="BI5" s="153">
        <v>6487.2760873159996</v>
      </c>
      <c r="BJ5" s="153">
        <v>6971.8873265179991</v>
      </c>
      <c r="BK5" s="153">
        <v>7409.8452961870007</v>
      </c>
      <c r="BL5" s="153">
        <v>7726.6549541950008</v>
      </c>
      <c r="BM5" s="153">
        <v>7742.0455115609993</v>
      </c>
      <c r="BN5" s="153">
        <v>7986.9260300380001</v>
      </c>
      <c r="BO5" s="153">
        <v>8439.652246357</v>
      </c>
      <c r="BP5" s="153">
        <v>8893.9863621510012</v>
      </c>
    </row>
    <row r="6" spans="1:68" s="6" customFormat="1" ht="16.5" customHeight="1">
      <c r="A6" s="103" t="s">
        <v>97</v>
      </c>
      <c r="B6" s="14"/>
      <c r="C6" s="14" t="s">
        <v>217</v>
      </c>
      <c r="D6" s="59"/>
      <c r="E6" s="130">
        <v>4940.4169999999995</v>
      </c>
      <c r="F6" s="130">
        <v>5338.2470000000003</v>
      </c>
      <c r="G6" s="130">
        <v>6333.6010000000006</v>
      </c>
      <c r="H6" s="130">
        <v>6823.4470000000001</v>
      </c>
      <c r="I6" s="130">
        <v>7112.6190000000006</v>
      </c>
      <c r="J6" s="130">
        <v>7011.8469999999998</v>
      </c>
      <c r="K6" s="130">
        <v>7077.692</v>
      </c>
      <c r="L6" s="130">
        <v>7190.8788340310002</v>
      </c>
      <c r="M6" s="130">
        <v>8112.539709925999</v>
      </c>
      <c r="N6" s="130">
        <v>8423.1549992689997</v>
      </c>
      <c r="O6" s="130">
        <v>9025.0707094909994</v>
      </c>
      <c r="P6" s="130">
        <v>9638.9045759729997</v>
      </c>
      <c r="Q6" s="130">
        <v>10599.292494162</v>
      </c>
      <c r="R6" s="130">
        <v>10189.348190764</v>
      </c>
      <c r="S6" s="140"/>
      <c r="T6" s="130">
        <v>6073.223</v>
      </c>
      <c r="U6" s="130">
        <v>6270.9660000000003</v>
      </c>
      <c r="V6" s="130">
        <v>6333.6010000000006</v>
      </c>
      <c r="W6" s="130">
        <v>6465.6669999999995</v>
      </c>
      <c r="X6" s="130">
        <v>6531.0360000000001</v>
      </c>
      <c r="Y6" s="130">
        <v>6722.0729999999994</v>
      </c>
      <c r="Z6" s="130">
        <v>6823.4470000000001</v>
      </c>
      <c r="AA6" s="130">
        <v>6925.69</v>
      </c>
      <c r="AB6" s="130">
        <v>6976.8779999999997</v>
      </c>
      <c r="AC6" s="130">
        <v>7123.4350000000004</v>
      </c>
      <c r="AD6" s="130">
        <v>7112.6190000000006</v>
      </c>
      <c r="AE6" s="130">
        <v>7050.2330000000002</v>
      </c>
      <c r="AF6" s="130">
        <v>7066.2</v>
      </c>
      <c r="AG6" s="130">
        <v>7000.2</v>
      </c>
      <c r="AH6" s="130">
        <v>7011.8469999999998</v>
      </c>
      <c r="AI6" s="130">
        <v>7136.2699999999995</v>
      </c>
      <c r="AJ6" s="130">
        <v>7123.9669999999996</v>
      </c>
      <c r="AK6" s="130">
        <v>7060.6039999999994</v>
      </c>
      <c r="AL6" s="130">
        <v>7077.692</v>
      </c>
      <c r="AM6" s="130">
        <v>7148.8259999999991</v>
      </c>
      <c r="AN6" s="130">
        <v>7169.0177812439997</v>
      </c>
      <c r="AO6" s="130">
        <v>7184.8904566280007</v>
      </c>
      <c r="AP6" s="130">
        <v>7190.8788340310002</v>
      </c>
      <c r="AQ6" s="130">
        <v>7376.2362148359998</v>
      </c>
      <c r="AR6" s="130">
        <v>7773.4786870410007</v>
      </c>
      <c r="AS6" s="130">
        <v>7993.7338346969991</v>
      </c>
      <c r="AT6" s="130">
        <v>8112.539709925999</v>
      </c>
      <c r="AU6" s="130">
        <v>8129.9985179879995</v>
      </c>
      <c r="AV6" s="130">
        <v>8037.0912655210004</v>
      </c>
      <c r="AW6" s="153">
        <v>8425.5794634039994</v>
      </c>
      <c r="AX6" s="153">
        <v>8423.1549992689997</v>
      </c>
      <c r="AY6" s="153">
        <v>8652.1046729720001</v>
      </c>
      <c r="AZ6" s="153">
        <v>8833.82796151</v>
      </c>
      <c r="BA6" s="153">
        <v>9046.318814631999</v>
      </c>
      <c r="BB6" s="153">
        <v>9025.0707094909994</v>
      </c>
      <c r="BC6" s="153">
        <v>9134.0588743609987</v>
      </c>
      <c r="BD6" s="153">
        <v>9286.8261198559994</v>
      </c>
      <c r="BE6" s="153">
        <v>9467.2622152750009</v>
      </c>
      <c r="BF6" s="153">
        <v>9638.9045759729997</v>
      </c>
      <c r="BG6" s="153">
        <v>10020.925270395999</v>
      </c>
      <c r="BH6" s="153">
        <v>10522.818859183</v>
      </c>
      <c r="BI6" s="153">
        <v>10654.392958709999</v>
      </c>
      <c r="BJ6" s="153">
        <v>10599.292494162</v>
      </c>
      <c r="BK6" s="153">
        <v>10485.547952187</v>
      </c>
      <c r="BL6" s="153">
        <v>10520.697031066</v>
      </c>
      <c r="BM6" s="153">
        <v>10487.850589457001</v>
      </c>
      <c r="BN6" s="153">
        <v>10189.348190764</v>
      </c>
      <c r="BO6" s="153">
        <v>10031.285283584</v>
      </c>
      <c r="BP6" s="153">
        <v>10389.337098344</v>
      </c>
    </row>
    <row r="7" spans="1:68" s="6" customFormat="1" ht="16.5" customHeight="1">
      <c r="A7" s="103" t="s">
        <v>85</v>
      </c>
      <c r="B7" s="14"/>
      <c r="C7" s="14" t="s">
        <v>213</v>
      </c>
      <c r="D7" s="59"/>
      <c r="E7" s="130">
        <v>442.10600000000005</v>
      </c>
      <c r="F7" s="130">
        <v>424.06599999999997</v>
      </c>
      <c r="G7" s="130">
        <v>613.22700000000009</v>
      </c>
      <c r="H7" s="130">
        <v>662.77299999999991</v>
      </c>
      <c r="I7" s="130">
        <v>788.15</v>
      </c>
      <c r="J7" s="130">
        <v>536.50200000000007</v>
      </c>
      <c r="K7" s="130">
        <v>315.59299999999996</v>
      </c>
      <c r="L7" s="130">
        <v>284.59511356799999</v>
      </c>
      <c r="M7" s="130">
        <v>412.98706792399997</v>
      </c>
      <c r="N7" s="130">
        <v>447.71909807999998</v>
      </c>
      <c r="O7" s="130">
        <v>490.55812446199997</v>
      </c>
      <c r="P7" s="130">
        <v>634.07806411499996</v>
      </c>
      <c r="Q7" s="130">
        <v>1003.847722115</v>
      </c>
      <c r="R7" s="130">
        <v>874.04608150199999</v>
      </c>
      <c r="S7" s="140"/>
      <c r="T7" s="130">
        <v>630.48500000000001</v>
      </c>
      <c r="U7" s="130">
        <v>649.85500000000002</v>
      </c>
      <c r="V7" s="130">
        <v>613.22700000000009</v>
      </c>
      <c r="W7" s="130">
        <v>648.43200000000002</v>
      </c>
      <c r="X7" s="130">
        <v>636.42200000000003</v>
      </c>
      <c r="Y7" s="130">
        <v>650.54600000000005</v>
      </c>
      <c r="Z7" s="130">
        <v>662.77299999999991</v>
      </c>
      <c r="AA7" s="130">
        <v>734.495</v>
      </c>
      <c r="AB7" s="130">
        <v>721.50800000000004</v>
      </c>
      <c r="AC7" s="130">
        <v>761.02099999999996</v>
      </c>
      <c r="AD7" s="130">
        <v>788.15</v>
      </c>
      <c r="AE7" s="130">
        <v>682.83199999999999</v>
      </c>
      <c r="AF7" s="130">
        <v>601.1</v>
      </c>
      <c r="AG7" s="130">
        <v>561</v>
      </c>
      <c r="AH7" s="130">
        <v>536.50200000000007</v>
      </c>
      <c r="AI7" s="130">
        <v>482.36099999999999</v>
      </c>
      <c r="AJ7" s="130">
        <v>381.10500000000002</v>
      </c>
      <c r="AK7" s="130">
        <v>301.95500000000004</v>
      </c>
      <c r="AL7" s="130">
        <v>315.59299999999996</v>
      </c>
      <c r="AM7" s="130">
        <v>374.71300000000002</v>
      </c>
      <c r="AN7" s="130">
        <v>354.117311132</v>
      </c>
      <c r="AO7" s="130">
        <v>408.55762477499997</v>
      </c>
      <c r="AP7" s="130">
        <v>284.59511356799999</v>
      </c>
      <c r="AQ7" s="130">
        <v>302.31787378499996</v>
      </c>
      <c r="AR7" s="130">
        <v>401.38205582299997</v>
      </c>
      <c r="AS7" s="130">
        <v>432.07346662500004</v>
      </c>
      <c r="AT7" s="130">
        <v>412.98706792399997</v>
      </c>
      <c r="AU7" s="130">
        <v>404.70214681000004</v>
      </c>
      <c r="AV7" s="130">
        <v>360.60078517599993</v>
      </c>
      <c r="AW7" s="153">
        <v>483.90401887199994</v>
      </c>
      <c r="AX7" s="153">
        <v>447.71909807999998</v>
      </c>
      <c r="AY7" s="153">
        <v>467.04927692600006</v>
      </c>
      <c r="AZ7" s="153">
        <v>435.78496076099998</v>
      </c>
      <c r="BA7" s="153">
        <v>503.28495106700001</v>
      </c>
      <c r="BB7" s="153">
        <v>490.55812446199997</v>
      </c>
      <c r="BC7" s="153">
        <v>514.19406419200004</v>
      </c>
      <c r="BD7" s="153">
        <v>596.81537129499998</v>
      </c>
      <c r="BE7" s="153">
        <v>608.05975556700002</v>
      </c>
      <c r="BF7" s="153">
        <v>634.07806411499996</v>
      </c>
      <c r="BG7" s="153">
        <v>675.90923988400004</v>
      </c>
      <c r="BH7" s="153">
        <v>868.11429727100005</v>
      </c>
      <c r="BI7" s="153">
        <v>959.33290149599998</v>
      </c>
      <c r="BJ7" s="153">
        <v>1003.847722115</v>
      </c>
      <c r="BK7" s="153">
        <v>990.34762513299995</v>
      </c>
      <c r="BL7" s="153">
        <v>970.321348973</v>
      </c>
      <c r="BM7" s="153">
        <v>931.89566638500003</v>
      </c>
      <c r="BN7" s="153">
        <v>874.04608150199999</v>
      </c>
      <c r="BO7" s="153">
        <v>790.08903810000004</v>
      </c>
      <c r="BP7" s="153">
        <v>801.24417056999994</v>
      </c>
    </row>
    <row r="8" spans="1:68" s="6" customFormat="1" ht="16.5" customHeight="1">
      <c r="A8" s="103" t="s">
        <v>86</v>
      </c>
      <c r="B8" s="14"/>
      <c r="C8" s="14" t="s">
        <v>294</v>
      </c>
      <c r="D8" s="59"/>
      <c r="E8" s="130">
        <v>4498.3109999999997</v>
      </c>
      <c r="F8" s="130">
        <v>4914.1809999999996</v>
      </c>
      <c r="G8" s="130">
        <v>5720.3739999999998</v>
      </c>
      <c r="H8" s="130">
        <v>6160.674</v>
      </c>
      <c r="I8" s="130">
        <v>6324.4690000000001</v>
      </c>
      <c r="J8" s="130">
        <v>6475.3449999999993</v>
      </c>
      <c r="K8" s="130">
        <v>6762.0990000000002</v>
      </c>
      <c r="L8" s="130">
        <v>6906.2837204630005</v>
      </c>
      <c r="M8" s="130">
        <v>7699.5526420019987</v>
      </c>
      <c r="N8" s="130">
        <v>7975.4359011890001</v>
      </c>
      <c r="O8" s="130">
        <v>8534.5125850289987</v>
      </c>
      <c r="P8" s="130">
        <v>9004.826511858002</v>
      </c>
      <c r="Q8" s="130">
        <v>9595.4447720469998</v>
      </c>
      <c r="R8" s="130">
        <v>9315.3021092620002</v>
      </c>
      <c r="S8" s="140"/>
      <c r="T8" s="130">
        <v>5442.7379999999994</v>
      </c>
      <c r="U8" s="130">
        <v>5621.1109999999999</v>
      </c>
      <c r="V8" s="130">
        <v>5720.3739999999998</v>
      </c>
      <c r="W8" s="130">
        <v>5817.2349999999997</v>
      </c>
      <c r="X8" s="130">
        <v>5894.6139999999996</v>
      </c>
      <c r="Y8" s="130">
        <v>6071.527</v>
      </c>
      <c r="Z8" s="130">
        <v>6160.674</v>
      </c>
      <c r="AA8" s="130">
        <v>6191.1949999999997</v>
      </c>
      <c r="AB8" s="130">
        <v>6255.37</v>
      </c>
      <c r="AC8" s="130">
        <v>6362.4139999999998</v>
      </c>
      <c r="AD8" s="130">
        <v>6324.4690000000001</v>
      </c>
      <c r="AE8" s="130">
        <v>6367.4009999999998</v>
      </c>
      <c r="AF8" s="130">
        <v>6465.1</v>
      </c>
      <c r="AG8" s="130">
        <v>6439.2</v>
      </c>
      <c r="AH8" s="130">
        <v>6475.3449999999993</v>
      </c>
      <c r="AI8" s="130">
        <v>6653.9089999999997</v>
      </c>
      <c r="AJ8" s="130">
        <v>6742.8619999999992</v>
      </c>
      <c r="AK8" s="130">
        <v>6758.6490000000003</v>
      </c>
      <c r="AL8" s="130">
        <v>6762.0990000000002</v>
      </c>
      <c r="AM8" s="130">
        <v>6774.1130000000003</v>
      </c>
      <c r="AN8" s="130">
        <v>6814.9004701119993</v>
      </c>
      <c r="AO8" s="130">
        <v>6776.3328318530012</v>
      </c>
      <c r="AP8" s="130">
        <v>6906.2837204630005</v>
      </c>
      <c r="AQ8" s="130">
        <v>7073.9183410509995</v>
      </c>
      <c r="AR8" s="130">
        <v>7372.0966312179999</v>
      </c>
      <c r="AS8" s="130">
        <v>7561.660368072</v>
      </c>
      <c r="AT8" s="130">
        <v>7699.5526420019987</v>
      </c>
      <c r="AU8" s="130">
        <v>7725.2963711780003</v>
      </c>
      <c r="AV8" s="130">
        <v>7676.4904803449999</v>
      </c>
      <c r="AW8" s="153">
        <v>7941.6754445319993</v>
      </c>
      <c r="AX8" s="153">
        <v>7975.4359011890001</v>
      </c>
      <c r="AY8" s="153">
        <v>8185.0553960459993</v>
      </c>
      <c r="AZ8" s="153">
        <v>8398.0430007489995</v>
      </c>
      <c r="BA8" s="153">
        <v>8543.0338635650005</v>
      </c>
      <c r="BB8" s="153">
        <v>8534.5125850289987</v>
      </c>
      <c r="BC8" s="153">
        <v>8619.8648101690014</v>
      </c>
      <c r="BD8" s="153">
        <v>8690.0107485610006</v>
      </c>
      <c r="BE8" s="153">
        <v>8859.2024597079999</v>
      </c>
      <c r="BF8" s="153">
        <v>9004.826511858002</v>
      </c>
      <c r="BG8" s="153">
        <v>9345.0160305119989</v>
      </c>
      <c r="BH8" s="153">
        <v>9654.7045619119999</v>
      </c>
      <c r="BI8" s="153">
        <v>9695.0600572139992</v>
      </c>
      <c r="BJ8" s="153">
        <v>9595.4447720469998</v>
      </c>
      <c r="BK8" s="153">
        <v>9495.2003270540008</v>
      </c>
      <c r="BL8" s="153">
        <v>9550.3756820929993</v>
      </c>
      <c r="BM8" s="153">
        <v>9555.9549230719986</v>
      </c>
      <c r="BN8" s="153">
        <v>9315.3021092620002</v>
      </c>
      <c r="BO8" s="153">
        <v>9241.1962454839995</v>
      </c>
      <c r="BP8" s="153">
        <v>9588.0929277740015</v>
      </c>
    </row>
    <row r="9" spans="1:68" s="6" customFormat="1" ht="16.5" customHeight="1">
      <c r="A9" s="103" t="s">
        <v>94</v>
      </c>
      <c r="B9" s="14"/>
      <c r="C9" s="14" t="s">
        <v>223</v>
      </c>
      <c r="D9" s="59"/>
      <c r="E9" s="130">
        <v>326.56200000000001</v>
      </c>
      <c r="F9" s="130">
        <v>361.89800000000002</v>
      </c>
      <c r="G9" s="130">
        <v>389.233</v>
      </c>
      <c r="H9" s="130">
        <v>378.11700000000002</v>
      </c>
      <c r="I9" s="130">
        <v>362.173</v>
      </c>
      <c r="J9" s="130">
        <v>325.93099999999998</v>
      </c>
      <c r="K9" s="130">
        <v>302.06799999999998</v>
      </c>
      <c r="L9" s="130">
        <v>363.59951720800001</v>
      </c>
      <c r="M9" s="130">
        <v>381.05573077099996</v>
      </c>
      <c r="N9" s="130">
        <v>407.59986404199998</v>
      </c>
      <c r="O9" s="130">
        <v>364.20065437</v>
      </c>
      <c r="P9" s="130">
        <v>617.56177794199994</v>
      </c>
      <c r="Q9" s="130">
        <v>655.9</v>
      </c>
      <c r="R9" s="130">
        <v>620.92902893099995</v>
      </c>
      <c r="S9" s="140"/>
      <c r="T9" s="130">
        <v>388.75799999999998</v>
      </c>
      <c r="U9" s="130">
        <v>387.34399999999999</v>
      </c>
      <c r="V9" s="130">
        <v>389.233</v>
      </c>
      <c r="W9" s="130">
        <v>402.39800000000002</v>
      </c>
      <c r="X9" s="130">
        <v>395.30100000000004</v>
      </c>
      <c r="Y9" s="130">
        <v>387.858</v>
      </c>
      <c r="Z9" s="130">
        <v>378.11700000000002</v>
      </c>
      <c r="AA9" s="130">
        <v>367.28200000000004</v>
      </c>
      <c r="AB9" s="130">
        <v>372.70600000000002</v>
      </c>
      <c r="AC9" s="130">
        <v>362.93899999999996</v>
      </c>
      <c r="AD9" s="130">
        <v>362.173</v>
      </c>
      <c r="AE9" s="130">
        <v>351.214</v>
      </c>
      <c r="AF9" s="130">
        <v>338.8</v>
      </c>
      <c r="AG9" s="130">
        <v>331.1</v>
      </c>
      <c r="AH9" s="130">
        <v>325.93099999999998</v>
      </c>
      <c r="AI9" s="130">
        <v>322.82900000000001</v>
      </c>
      <c r="AJ9" s="130">
        <v>316.86099999999999</v>
      </c>
      <c r="AK9" s="130">
        <v>310.08100000000002</v>
      </c>
      <c r="AL9" s="130">
        <v>302.06799999999998</v>
      </c>
      <c r="AM9" s="130">
        <v>303.81100000000004</v>
      </c>
      <c r="AN9" s="130">
        <v>331.11139561700003</v>
      </c>
      <c r="AO9" s="130">
        <v>341.34893417899997</v>
      </c>
      <c r="AP9" s="130">
        <v>363.59951720800001</v>
      </c>
      <c r="AQ9" s="130">
        <v>388.26634586800003</v>
      </c>
      <c r="AR9" s="130">
        <v>391.55129321999999</v>
      </c>
      <c r="AS9" s="130">
        <v>396.24238867999998</v>
      </c>
      <c r="AT9" s="130">
        <v>381.05573077099996</v>
      </c>
      <c r="AU9" s="130">
        <v>278.737271163</v>
      </c>
      <c r="AV9" s="130">
        <v>400.35251470100002</v>
      </c>
      <c r="AW9" s="153">
        <v>415.54733776600006</v>
      </c>
      <c r="AX9" s="153">
        <v>407.59986404199998</v>
      </c>
      <c r="AY9" s="153">
        <v>421.82108202000001</v>
      </c>
      <c r="AZ9" s="153">
        <v>405.07922969000003</v>
      </c>
      <c r="BA9" s="153">
        <v>388.36575772000003</v>
      </c>
      <c r="BB9" s="153">
        <v>364.20065437</v>
      </c>
      <c r="BC9" s="153">
        <v>353.94341906699998</v>
      </c>
      <c r="BD9" s="153">
        <v>453.814041148</v>
      </c>
      <c r="BE9" s="153">
        <v>554.96709540500001</v>
      </c>
      <c r="BF9" s="153">
        <v>617.56177794199994</v>
      </c>
      <c r="BG9" s="153">
        <v>591.68195895500003</v>
      </c>
      <c r="BH9" s="153">
        <v>615.18687424899997</v>
      </c>
      <c r="BI9" s="153">
        <v>589.2429438480001</v>
      </c>
      <c r="BJ9" s="153">
        <v>655.9</v>
      </c>
      <c r="BK9" s="153">
        <v>633.97061807</v>
      </c>
      <c r="BL9" s="153">
        <v>620.85466443999996</v>
      </c>
      <c r="BM9" s="153">
        <v>634.40774514600002</v>
      </c>
      <c r="BN9" s="153">
        <v>620.92902893099995</v>
      </c>
      <c r="BO9" s="153">
        <v>589.79684246500005</v>
      </c>
      <c r="BP9" s="153">
        <v>681.79698525699996</v>
      </c>
    </row>
    <row r="10" spans="1:68" s="12" customFormat="1" ht="16.5" customHeight="1">
      <c r="A10" s="103" t="s">
        <v>95</v>
      </c>
      <c r="B10" s="14"/>
      <c r="C10" s="14" t="s">
        <v>225</v>
      </c>
      <c r="D10" s="59"/>
      <c r="E10" s="130">
        <v>160.11799999999999</v>
      </c>
      <c r="F10" s="130">
        <v>146.524</v>
      </c>
      <c r="G10" s="130">
        <v>159.59700000000001</v>
      </c>
      <c r="H10" s="130">
        <v>181.143</v>
      </c>
      <c r="I10" s="130">
        <v>170.65600000000001</v>
      </c>
      <c r="J10" s="130">
        <v>184.19200000000001</v>
      </c>
      <c r="K10" s="130">
        <v>186.57999999999998</v>
      </c>
      <c r="L10" s="130">
        <v>174.380694766</v>
      </c>
      <c r="M10" s="130">
        <v>153.4642001</v>
      </c>
      <c r="N10" s="130">
        <v>151.359910267</v>
      </c>
      <c r="O10" s="130">
        <v>157.98910627499998</v>
      </c>
      <c r="P10" s="130">
        <v>159.12795791799999</v>
      </c>
      <c r="Q10" s="130">
        <v>149.30000000000001</v>
      </c>
      <c r="R10" s="130">
        <v>178.40238419600001</v>
      </c>
      <c r="S10" s="140"/>
      <c r="T10" s="130">
        <v>147.92599999999999</v>
      </c>
      <c r="U10" s="130">
        <v>148.31099999999998</v>
      </c>
      <c r="V10" s="130">
        <v>159.59700000000001</v>
      </c>
      <c r="W10" s="130">
        <v>162.971</v>
      </c>
      <c r="X10" s="130">
        <v>163.45599999999999</v>
      </c>
      <c r="Y10" s="130">
        <v>165.72200000000001</v>
      </c>
      <c r="Z10" s="130">
        <v>181.143</v>
      </c>
      <c r="AA10" s="130">
        <v>171.95999999999998</v>
      </c>
      <c r="AB10" s="130">
        <v>171.01300000000001</v>
      </c>
      <c r="AC10" s="130">
        <v>165.49600000000001</v>
      </c>
      <c r="AD10" s="130">
        <v>170.65600000000001</v>
      </c>
      <c r="AE10" s="130">
        <v>155.917</v>
      </c>
      <c r="AF10" s="130">
        <v>158.30000000000001</v>
      </c>
      <c r="AG10" s="130">
        <v>174.3</v>
      </c>
      <c r="AH10" s="130">
        <v>184.19200000000001</v>
      </c>
      <c r="AI10" s="130">
        <v>169.298</v>
      </c>
      <c r="AJ10" s="130">
        <v>165.34100000000001</v>
      </c>
      <c r="AK10" s="130">
        <v>173.547</v>
      </c>
      <c r="AL10" s="130">
        <v>186.57999999999998</v>
      </c>
      <c r="AM10" s="130">
        <v>172.268</v>
      </c>
      <c r="AN10" s="130">
        <v>169.659315679</v>
      </c>
      <c r="AO10" s="130">
        <v>172.107424417</v>
      </c>
      <c r="AP10" s="130">
        <v>174.380694766</v>
      </c>
      <c r="AQ10" s="130">
        <v>160.30527791399999</v>
      </c>
      <c r="AR10" s="130">
        <v>153.15629125999999</v>
      </c>
      <c r="AS10" s="130">
        <v>164.23903513500002</v>
      </c>
      <c r="AT10" s="130">
        <v>153.4642001</v>
      </c>
      <c r="AU10" s="130">
        <v>266.22197041700002</v>
      </c>
      <c r="AV10" s="130">
        <v>144.484974497</v>
      </c>
      <c r="AW10" s="153">
        <v>143.213573502</v>
      </c>
      <c r="AX10" s="153">
        <v>151.359910267</v>
      </c>
      <c r="AY10" s="153">
        <v>143.32084079999998</v>
      </c>
      <c r="AZ10" s="153">
        <v>152.89228661800001</v>
      </c>
      <c r="BA10" s="153">
        <v>150.052540061</v>
      </c>
      <c r="BB10" s="153">
        <v>157.98910627499998</v>
      </c>
      <c r="BC10" s="153">
        <v>147.77277966900002</v>
      </c>
      <c r="BD10" s="153">
        <v>159.800160535</v>
      </c>
      <c r="BE10" s="153">
        <v>159.87006338700002</v>
      </c>
      <c r="BF10" s="153">
        <v>159.12795791799999</v>
      </c>
      <c r="BG10" s="153">
        <v>149.797974133</v>
      </c>
      <c r="BH10" s="153">
        <v>149.02888869099999</v>
      </c>
      <c r="BI10" s="153">
        <v>89.350152743999999</v>
      </c>
      <c r="BJ10" s="153">
        <v>149.30000000000001</v>
      </c>
      <c r="BK10" s="153">
        <v>147.94519329600001</v>
      </c>
      <c r="BL10" s="153">
        <v>191.25838024599997</v>
      </c>
      <c r="BM10" s="153">
        <v>176.30269029900001</v>
      </c>
      <c r="BN10" s="153">
        <v>178.40238419600001</v>
      </c>
      <c r="BO10" s="153">
        <v>165.81789437399999</v>
      </c>
      <c r="BP10" s="153">
        <v>168.80697294800001</v>
      </c>
    </row>
    <row r="11" spans="1:68" s="6" customFormat="1" ht="16.5" customHeight="1">
      <c r="A11" s="103" t="s">
        <v>98</v>
      </c>
      <c r="B11" s="30" t="s">
        <v>380</v>
      </c>
      <c r="C11" s="30"/>
      <c r="D11" s="81"/>
      <c r="E11" s="133">
        <v>89.195999999999998</v>
      </c>
      <c r="F11" s="133">
        <v>120.45099999999999</v>
      </c>
      <c r="G11" s="133">
        <v>115.74600000000001</v>
      </c>
      <c r="H11" s="133">
        <v>147.87</v>
      </c>
      <c r="I11" s="133">
        <v>150.50299999999999</v>
      </c>
      <c r="J11" s="133">
        <v>115.10899999999999</v>
      </c>
      <c r="K11" s="133">
        <v>96.276999999999987</v>
      </c>
      <c r="L11" s="133">
        <v>85.337147772999998</v>
      </c>
      <c r="M11" s="133">
        <v>93.309137346</v>
      </c>
      <c r="N11" s="133">
        <v>77.369531619</v>
      </c>
      <c r="O11" s="133">
        <v>117.83992004099998</v>
      </c>
      <c r="P11" s="133">
        <v>189.52598419899999</v>
      </c>
      <c r="Q11" s="133">
        <v>199.4</v>
      </c>
      <c r="R11" s="133">
        <v>276.66796155199995</v>
      </c>
      <c r="S11" s="140"/>
      <c r="T11" s="133">
        <v>88.935000000000002</v>
      </c>
      <c r="U11" s="133">
        <v>126.94500000000001</v>
      </c>
      <c r="V11" s="133">
        <v>115.74600000000001</v>
      </c>
      <c r="W11" s="133">
        <v>142.43800000000002</v>
      </c>
      <c r="X11" s="133">
        <v>143.251</v>
      </c>
      <c r="Y11" s="133">
        <v>148.554</v>
      </c>
      <c r="Z11" s="133">
        <v>147.87</v>
      </c>
      <c r="AA11" s="133">
        <v>151.244</v>
      </c>
      <c r="AB11" s="133">
        <v>160.49700000000001</v>
      </c>
      <c r="AC11" s="133">
        <v>129.25800000000001</v>
      </c>
      <c r="AD11" s="133">
        <v>150.50299999999999</v>
      </c>
      <c r="AE11" s="133">
        <v>136.40600000000001</v>
      </c>
      <c r="AF11" s="133">
        <v>130.4</v>
      </c>
      <c r="AG11" s="133">
        <v>116.1</v>
      </c>
      <c r="AH11" s="133">
        <v>115.10899999999999</v>
      </c>
      <c r="AI11" s="133">
        <v>116.85300000000002</v>
      </c>
      <c r="AJ11" s="133">
        <v>122.625</v>
      </c>
      <c r="AK11" s="133">
        <v>118.66500000000001</v>
      </c>
      <c r="AL11" s="133">
        <v>96.276999999999987</v>
      </c>
      <c r="AM11" s="133">
        <v>101.816</v>
      </c>
      <c r="AN11" s="133">
        <v>86.581283221999996</v>
      </c>
      <c r="AO11" s="133">
        <v>86.547944662999996</v>
      </c>
      <c r="AP11" s="133">
        <v>85.337147772999998</v>
      </c>
      <c r="AQ11" s="133">
        <v>103.70070702499997</v>
      </c>
      <c r="AR11" s="133">
        <v>99.434817793000008</v>
      </c>
      <c r="AS11" s="133">
        <v>100.70086796399998</v>
      </c>
      <c r="AT11" s="133">
        <v>93.309137346</v>
      </c>
      <c r="AU11" s="133">
        <v>111.34642896</v>
      </c>
      <c r="AV11" s="133">
        <v>108.94735031600001</v>
      </c>
      <c r="AW11" s="547">
        <v>111.52449970699999</v>
      </c>
      <c r="AX11" s="547">
        <v>77.369531619</v>
      </c>
      <c r="AY11" s="547">
        <v>88.560666277999985</v>
      </c>
      <c r="AZ11" s="547">
        <v>96.258321497999987</v>
      </c>
      <c r="BA11" s="547">
        <v>106.59238694400001</v>
      </c>
      <c r="BB11" s="547">
        <v>117.83992004099998</v>
      </c>
      <c r="BC11" s="547">
        <v>203.68303415199998</v>
      </c>
      <c r="BD11" s="547">
        <v>185.12680854800001</v>
      </c>
      <c r="BE11" s="547">
        <v>233.47873185099996</v>
      </c>
      <c r="BF11" s="547">
        <v>189.52598419899999</v>
      </c>
      <c r="BG11" s="547">
        <v>269.04396992199997</v>
      </c>
      <c r="BH11" s="547">
        <v>166.91529920100001</v>
      </c>
      <c r="BI11" s="547">
        <v>139.14882325600001</v>
      </c>
      <c r="BJ11" s="547">
        <v>199.4</v>
      </c>
      <c r="BK11" s="547">
        <v>296.94194424599993</v>
      </c>
      <c r="BL11" s="547">
        <v>301.78061367300006</v>
      </c>
      <c r="BM11" s="547">
        <v>242.12556632000002</v>
      </c>
      <c r="BN11" s="547">
        <v>276.66796155199995</v>
      </c>
      <c r="BO11" s="547">
        <v>316.82970601100004</v>
      </c>
      <c r="BP11" s="547">
        <v>340.58657229000005</v>
      </c>
    </row>
    <row r="12" spans="1:68" s="6" customFormat="1" ht="16.5" customHeight="1">
      <c r="A12" s="103" t="s">
        <v>101</v>
      </c>
      <c r="B12" s="14"/>
      <c r="C12" s="14" t="s">
        <v>219</v>
      </c>
      <c r="D12" s="59"/>
      <c r="E12" s="130">
        <v>26.937000000000001</v>
      </c>
      <c r="F12" s="130">
        <v>29.198</v>
      </c>
      <c r="G12" s="130">
        <v>26.154000000000003</v>
      </c>
      <c r="H12" s="130">
        <v>21.141999999999999</v>
      </c>
      <c r="I12" s="130">
        <v>23.255000000000003</v>
      </c>
      <c r="J12" s="130">
        <v>26.670999999999999</v>
      </c>
      <c r="K12" s="130">
        <v>18.204000000000001</v>
      </c>
      <c r="L12" s="130">
        <v>25.355341059999997</v>
      </c>
      <c r="M12" s="130">
        <v>40.934414679</v>
      </c>
      <c r="N12" s="130">
        <v>45.399491230000002</v>
      </c>
      <c r="O12" s="130">
        <v>78.819250617999998</v>
      </c>
      <c r="P12" s="130">
        <v>115.813427043</v>
      </c>
      <c r="Q12" s="130">
        <v>88.1</v>
      </c>
      <c r="R12" s="130">
        <v>119.11479890399998</v>
      </c>
      <c r="S12" s="140"/>
      <c r="T12" s="130">
        <v>30.137999999999998</v>
      </c>
      <c r="U12" s="130">
        <v>32.838999999999999</v>
      </c>
      <c r="V12" s="130">
        <v>26.154000000000003</v>
      </c>
      <c r="W12" s="130">
        <v>29.602999999999998</v>
      </c>
      <c r="X12" s="130">
        <v>27.725999999999999</v>
      </c>
      <c r="Y12" s="130">
        <v>25.991000000000003</v>
      </c>
      <c r="Z12" s="130">
        <v>21.141999999999999</v>
      </c>
      <c r="AA12" s="130">
        <v>23.204000000000001</v>
      </c>
      <c r="AB12" s="130">
        <v>23.041999999999998</v>
      </c>
      <c r="AC12" s="130">
        <v>23.100999999999999</v>
      </c>
      <c r="AD12" s="130">
        <v>23.255000000000003</v>
      </c>
      <c r="AE12" s="130">
        <v>25.331</v>
      </c>
      <c r="AF12" s="130">
        <v>26.1</v>
      </c>
      <c r="AG12" s="130">
        <v>25.2</v>
      </c>
      <c r="AH12" s="130">
        <v>26.670999999999999</v>
      </c>
      <c r="AI12" s="130">
        <v>27.805</v>
      </c>
      <c r="AJ12" s="130">
        <v>24.286000000000001</v>
      </c>
      <c r="AK12" s="130">
        <v>21.606000000000002</v>
      </c>
      <c r="AL12" s="130">
        <v>18.204000000000001</v>
      </c>
      <c r="AM12" s="130">
        <v>19.544999999999998</v>
      </c>
      <c r="AN12" s="130">
        <v>21.013684929</v>
      </c>
      <c r="AO12" s="130">
        <v>26.057118753999998</v>
      </c>
      <c r="AP12" s="130">
        <v>25.355341059999997</v>
      </c>
      <c r="AQ12" s="130">
        <v>31.205025903999996</v>
      </c>
      <c r="AR12" s="130">
        <v>33.769755358000005</v>
      </c>
      <c r="AS12" s="130">
        <v>35.935162490000003</v>
      </c>
      <c r="AT12" s="130">
        <v>40.934414679</v>
      </c>
      <c r="AU12" s="130">
        <v>49.520616919000005</v>
      </c>
      <c r="AV12" s="130">
        <v>48.004476951000001</v>
      </c>
      <c r="AW12" s="153">
        <v>48.863205422</v>
      </c>
      <c r="AX12" s="153">
        <v>45.399491230000002</v>
      </c>
      <c r="AY12" s="153">
        <v>52.636357928999999</v>
      </c>
      <c r="AZ12" s="153">
        <v>58.632753137999998</v>
      </c>
      <c r="BA12" s="153">
        <v>60.39036235799999</v>
      </c>
      <c r="BB12" s="153">
        <v>78.819250617999998</v>
      </c>
      <c r="BC12" s="153">
        <v>128.57823155399998</v>
      </c>
      <c r="BD12" s="153">
        <v>126.065216678</v>
      </c>
      <c r="BE12" s="153">
        <v>151.03134365299999</v>
      </c>
      <c r="BF12" s="153">
        <v>115.813427043</v>
      </c>
      <c r="BG12" s="153">
        <v>142.356898215</v>
      </c>
      <c r="BH12" s="153">
        <v>96.244055164999992</v>
      </c>
      <c r="BI12" s="153">
        <v>67.169346966999996</v>
      </c>
      <c r="BJ12" s="153">
        <v>88.1</v>
      </c>
      <c r="BK12" s="153">
        <v>119.80476059</v>
      </c>
      <c r="BL12" s="153">
        <v>137.10824778899999</v>
      </c>
      <c r="BM12" s="153">
        <v>114.61008973199998</v>
      </c>
      <c r="BN12" s="153">
        <v>119.11479890399998</v>
      </c>
      <c r="BO12" s="153">
        <v>146.73582337900001</v>
      </c>
      <c r="BP12" s="153">
        <v>151.17846732799998</v>
      </c>
    </row>
    <row r="13" spans="1:68" s="6" customFormat="1" ht="16.5" customHeight="1">
      <c r="A13" s="103" t="s">
        <v>87</v>
      </c>
      <c r="B13" s="14"/>
      <c r="C13" s="14" t="s">
        <v>217</v>
      </c>
      <c r="D13" s="59"/>
      <c r="E13" s="130">
        <v>58.772000000000006</v>
      </c>
      <c r="F13" s="130">
        <v>87.236999999999995</v>
      </c>
      <c r="G13" s="130">
        <v>85.245000000000005</v>
      </c>
      <c r="H13" s="130">
        <v>122.093</v>
      </c>
      <c r="I13" s="130">
        <v>121.97</v>
      </c>
      <c r="J13" s="130">
        <v>84.859000000000009</v>
      </c>
      <c r="K13" s="130">
        <v>72.030999999999992</v>
      </c>
      <c r="L13" s="130">
        <v>52.998014776000005</v>
      </c>
      <c r="M13" s="130">
        <v>48.793918095000002</v>
      </c>
      <c r="N13" s="130">
        <v>30.849998726999996</v>
      </c>
      <c r="O13" s="130">
        <v>37.462518744999997</v>
      </c>
      <c r="P13" s="130">
        <v>66.09080289900001</v>
      </c>
      <c r="Q13" s="130">
        <v>99.3</v>
      </c>
      <c r="R13" s="130">
        <v>153.460343462</v>
      </c>
      <c r="S13" s="140"/>
      <c r="T13" s="130">
        <v>54.517999999999994</v>
      </c>
      <c r="U13" s="130">
        <v>89.602999999999994</v>
      </c>
      <c r="V13" s="130">
        <v>85.245000000000005</v>
      </c>
      <c r="W13" s="130">
        <v>106.88199999999999</v>
      </c>
      <c r="X13" s="130">
        <v>109.474</v>
      </c>
      <c r="Y13" s="130">
        <v>116.652</v>
      </c>
      <c r="Z13" s="130">
        <v>122.093</v>
      </c>
      <c r="AA13" s="130">
        <v>123.48299999999999</v>
      </c>
      <c r="AB13" s="130">
        <v>132.85499999999999</v>
      </c>
      <c r="AC13" s="130">
        <v>100.595</v>
      </c>
      <c r="AD13" s="130">
        <v>121.97</v>
      </c>
      <c r="AE13" s="130">
        <v>104.91500000000001</v>
      </c>
      <c r="AF13" s="130">
        <v>99.6</v>
      </c>
      <c r="AG13" s="130">
        <v>86.8</v>
      </c>
      <c r="AH13" s="130">
        <v>84.859000000000009</v>
      </c>
      <c r="AI13" s="130">
        <v>85.736999999999995</v>
      </c>
      <c r="AJ13" s="130">
        <v>91.541000000000011</v>
      </c>
      <c r="AK13" s="130">
        <v>91.263000000000005</v>
      </c>
      <c r="AL13" s="130">
        <v>72.030999999999992</v>
      </c>
      <c r="AM13" s="130">
        <v>76.061000000000007</v>
      </c>
      <c r="AN13" s="130">
        <v>59.533136015999993</v>
      </c>
      <c r="AO13" s="130">
        <v>53.768159788999995</v>
      </c>
      <c r="AP13" s="130">
        <v>52.998014776000005</v>
      </c>
      <c r="AQ13" s="130">
        <v>66.761787396999992</v>
      </c>
      <c r="AR13" s="130">
        <v>61.732223356999995</v>
      </c>
      <c r="AS13" s="130">
        <v>61.050413739</v>
      </c>
      <c r="AT13" s="130">
        <v>48.793918095000002</v>
      </c>
      <c r="AU13" s="130">
        <v>57.760463174999998</v>
      </c>
      <c r="AV13" s="130">
        <v>56.973684517000002</v>
      </c>
      <c r="AW13" s="153">
        <v>59.633037034000004</v>
      </c>
      <c r="AX13" s="153">
        <v>30.849998726999996</v>
      </c>
      <c r="AY13" s="153">
        <v>34.817060753</v>
      </c>
      <c r="AZ13" s="153">
        <v>36.447313747999999</v>
      </c>
      <c r="BA13" s="153">
        <v>44.554975764000005</v>
      </c>
      <c r="BB13" s="153">
        <v>37.462518744999997</v>
      </c>
      <c r="BC13" s="153">
        <v>70.813968303999985</v>
      </c>
      <c r="BD13" s="153">
        <v>50.821859519999997</v>
      </c>
      <c r="BE13" s="153">
        <v>70.646250839000004</v>
      </c>
      <c r="BF13" s="153">
        <v>66.09080289900001</v>
      </c>
      <c r="BG13" s="153">
        <v>119.20383456099998</v>
      </c>
      <c r="BH13" s="153">
        <v>62.859300750999999</v>
      </c>
      <c r="BI13" s="153">
        <v>60.513303192999999</v>
      </c>
      <c r="BJ13" s="153">
        <v>99.3</v>
      </c>
      <c r="BK13" s="153">
        <v>160.75378873699998</v>
      </c>
      <c r="BL13" s="153">
        <v>153.64397691100001</v>
      </c>
      <c r="BM13" s="153">
        <v>126.00188519600002</v>
      </c>
      <c r="BN13" s="153">
        <v>153.460343462</v>
      </c>
      <c r="BO13" s="153">
        <v>167.49794324200002</v>
      </c>
      <c r="BP13" s="153">
        <v>186.70485778899999</v>
      </c>
    </row>
    <row r="14" spans="1:68" s="6" customFormat="1" ht="16.5" customHeight="1">
      <c r="A14" s="296" t="s">
        <v>89</v>
      </c>
      <c r="B14" s="14"/>
      <c r="C14" s="14" t="s">
        <v>213</v>
      </c>
      <c r="D14" s="59"/>
      <c r="E14" s="130">
        <v>0</v>
      </c>
      <c r="F14" s="130">
        <v>0</v>
      </c>
      <c r="G14" s="130">
        <v>0</v>
      </c>
      <c r="H14" s="130">
        <v>0</v>
      </c>
      <c r="I14" s="130">
        <v>28.398000000000003</v>
      </c>
      <c r="J14" s="130">
        <v>9.093</v>
      </c>
      <c r="K14" s="130">
        <v>9.093</v>
      </c>
      <c r="L14" s="130">
        <v>9.0932778449999994</v>
      </c>
      <c r="M14" s="130">
        <v>9.0932778449999994</v>
      </c>
      <c r="N14" s="130">
        <v>0</v>
      </c>
      <c r="O14" s="130">
        <v>0</v>
      </c>
      <c r="P14" s="130">
        <v>0</v>
      </c>
      <c r="Q14" s="130">
        <v>0</v>
      </c>
      <c r="R14" s="130">
        <v>0</v>
      </c>
      <c r="S14" s="140"/>
      <c r="T14" s="130">
        <v>0</v>
      </c>
      <c r="U14" s="130">
        <v>0</v>
      </c>
      <c r="V14" s="130">
        <v>0</v>
      </c>
      <c r="W14" s="130">
        <v>0</v>
      </c>
      <c r="X14" s="130">
        <v>0</v>
      </c>
      <c r="Y14" s="130">
        <v>0</v>
      </c>
      <c r="Z14" s="130">
        <v>0</v>
      </c>
      <c r="AA14" s="130">
        <v>0</v>
      </c>
      <c r="AB14" s="130">
        <v>28.398000000000003</v>
      </c>
      <c r="AC14" s="130">
        <v>0</v>
      </c>
      <c r="AD14" s="130">
        <v>28.398000000000003</v>
      </c>
      <c r="AE14" s="130">
        <v>9.093</v>
      </c>
      <c r="AF14" s="130">
        <v>9.1</v>
      </c>
      <c r="AG14" s="130">
        <v>9.1</v>
      </c>
      <c r="AH14" s="130">
        <v>9.093</v>
      </c>
      <c r="AI14" s="130">
        <v>9.093</v>
      </c>
      <c r="AJ14" s="130">
        <v>9.093</v>
      </c>
      <c r="AK14" s="130">
        <v>9.093</v>
      </c>
      <c r="AL14" s="130">
        <v>9.093</v>
      </c>
      <c r="AM14" s="130">
        <v>9.093</v>
      </c>
      <c r="AN14" s="130">
        <v>9.0932778449999994</v>
      </c>
      <c r="AO14" s="130">
        <v>9.0932778449999994</v>
      </c>
      <c r="AP14" s="130">
        <v>9.0932778449999994</v>
      </c>
      <c r="AQ14" s="130">
        <v>9.0932778449999994</v>
      </c>
      <c r="AR14" s="130">
        <v>9.1142273160000009</v>
      </c>
      <c r="AS14" s="130">
        <v>9.0932778449999994</v>
      </c>
      <c r="AT14" s="130">
        <v>9.0932778449999994</v>
      </c>
      <c r="AU14" s="130">
        <v>9.0932778449999994</v>
      </c>
      <c r="AV14" s="130">
        <v>9.0932778449999994</v>
      </c>
      <c r="AW14" s="153">
        <v>9.0932778449999994</v>
      </c>
      <c r="AX14" s="153">
        <v>0</v>
      </c>
      <c r="AY14" s="153">
        <v>0</v>
      </c>
      <c r="AZ14" s="153">
        <v>0</v>
      </c>
      <c r="BA14" s="153">
        <v>0</v>
      </c>
      <c r="BB14" s="153">
        <v>0</v>
      </c>
      <c r="BC14" s="153">
        <v>0</v>
      </c>
      <c r="BD14" s="153">
        <v>0</v>
      </c>
      <c r="BE14" s="153">
        <v>2.9516800380000001</v>
      </c>
      <c r="BF14" s="153">
        <v>0</v>
      </c>
      <c r="BG14" s="153">
        <v>0</v>
      </c>
      <c r="BH14" s="153">
        <v>0</v>
      </c>
      <c r="BI14" s="153">
        <v>0</v>
      </c>
      <c r="BJ14" s="153">
        <v>0</v>
      </c>
      <c r="BK14" s="153">
        <v>0</v>
      </c>
      <c r="BL14" s="153">
        <v>0.93724891700000001</v>
      </c>
      <c r="BM14" s="153">
        <v>5</v>
      </c>
      <c r="BN14" s="153">
        <v>0</v>
      </c>
      <c r="BO14" s="153">
        <v>4.125</v>
      </c>
      <c r="BP14" s="153">
        <v>4.1294599999999999</v>
      </c>
    </row>
    <row r="15" spans="1:68" s="6" customFormat="1" ht="16.5" customHeight="1">
      <c r="A15" s="101" t="s">
        <v>84</v>
      </c>
      <c r="B15" s="14"/>
      <c r="C15" s="14" t="s">
        <v>294</v>
      </c>
      <c r="D15" s="59"/>
      <c r="E15" s="130">
        <v>58.772000000000006</v>
      </c>
      <c r="F15" s="130">
        <v>87.236999999999995</v>
      </c>
      <c r="G15" s="130">
        <v>85.245000000000005</v>
      </c>
      <c r="H15" s="130">
        <v>122.093</v>
      </c>
      <c r="I15" s="130">
        <v>93.572000000000003</v>
      </c>
      <c r="J15" s="130">
        <v>75.765999999999991</v>
      </c>
      <c r="K15" s="130">
        <v>62.938000000000002</v>
      </c>
      <c r="L15" s="130">
        <v>43.904736931000009</v>
      </c>
      <c r="M15" s="130">
        <v>39.700640249999999</v>
      </c>
      <c r="N15" s="130">
        <v>30.849998726999996</v>
      </c>
      <c r="O15" s="130">
        <v>37.462518744999997</v>
      </c>
      <c r="P15" s="130">
        <v>66.09080289900001</v>
      </c>
      <c r="Q15" s="130">
        <v>99.3</v>
      </c>
      <c r="R15" s="130">
        <v>153.460343462</v>
      </c>
      <c r="S15" s="140"/>
      <c r="T15" s="130">
        <v>54.517999999999994</v>
      </c>
      <c r="U15" s="130">
        <v>89.602999999999994</v>
      </c>
      <c r="V15" s="130">
        <v>85.245000000000005</v>
      </c>
      <c r="W15" s="130">
        <v>106.88199999999999</v>
      </c>
      <c r="X15" s="130">
        <v>109.474</v>
      </c>
      <c r="Y15" s="130">
        <v>116.652</v>
      </c>
      <c r="Z15" s="130">
        <v>122.093</v>
      </c>
      <c r="AA15" s="130">
        <v>123.48299999999999</v>
      </c>
      <c r="AB15" s="130">
        <v>104.45699999999999</v>
      </c>
      <c r="AC15" s="130">
        <v>100.595</v>
      </c>
      <c r="AD15" s="130">
        <v>93.572000000000003</v>
      </c>
      <c r="AE15" s="130">
        <v>95.822000000000003</v>
      </c>
      <c r="AF15" s="130">
        <v>90.5</v>
      </c>
      <c r="AG15" s="130">
        <v>77.7</v>
      </c>
      <c r="AH15" s="130">
        <v>75.765999999999991</v>
      </c>
      <c r="AI15" s="130">
        <v>76.644000000000005</v>
      </c>
      <c r="AJ15" s="130">
        <v>82.448000000000008</v>
      </c>
      <c r="AK15" s="130">
        <v>82.17</v>
      </c>
      <c r="AL15" s="130">
        <v>62.938000000000002</v>
      </c>
      <c r="AM15" s="130">
        <v>66.967999999999989</v>
      </c>
      <c r="AN15" s="130">
        <v>50.439858170999997</v>
      </c>
      <c r="AO15" s="130">
        <v>44.674881944000006</v>
      </c>
      <c r="AP15" s="130">
        <v>43.904736931000009</v>
      </c>
      <c r="AQ15" s="130">
        <v>57.668509552000003</v>
      </c>
      <c r="AR15" s="130">
        <v>52.617996041000005</v>
      </c>
      <c r="AS15" s="130">
        <v>51.957135894000011</v>
      </c>
      <c r="AT15" s="130">
        <v>39.700640249999999</v>
      </c>
      <c r="AU15" s="130">
        <v>48.667185330000002</v>
      </c>
      <c r="AV15" s="130">
        <v>47.880406671999999</v>
      </c>
      <c r="AW15" s="153">
        <v>50.539759189000009</v>
      </c>
      <c r="AX15" s="153">
        <v>30.849998726999996</v>
      </c>
      <c r="AY15" s="153">
        <v>34.817060753</v>
      </c>
      <c r="AZ15" s="153">
        <v>36.447313747999999</v>
      </c>
      <c r="BA15" s="153">
        <v>44.554975764000005</v>
      </c>
      <c r="BB15" s="153">
        <v>37.462518744999997</v>
      </c>
      <c r="BC15" s="153">
        <v>70.813968304000014</v>
      </c>
      <c r="BD15" s="153">
        <v>50.821859519999997</v>
      </c>
      <c r="BE15" s="153">
        <v>67.694570800999998</v>
      </c>
      <c r="BF15" s="153">
        <v>66.09080289900001</v>
      </c>
      <c r="BG15" s="153">
        <v>119.20383456099998</v>
      </c>
      <c r="BH15" s="153">
        <v>62.859300750999999</v>
      </c>
      <c r="BI15" s="153">
        <v>60.513303192999999</v>
      </c>
      <c r="BJ15" s="153">
        <v>99.3</v>
      </c>
      <c r="BK15" s="153">
        <v>160.75378873699998</v>
      </c>
      <c r="BL15" s="153">
        <v>152.706727994</v>
      </c>
      <c r="BM15" s="153">
        <v>121.00188519599999</v>
      </c>
      <c r="BN15" s="153">
        <v>153.460343462</v>
      </c>
      <c r="BO15" s="153">
        <v>163.37294324200002</v>
      </c>
      <c r="BP15" s="153">
        <v>182.57539778899999</v>
      </c>
    </row>
    <row r="16" spans="1:68" s="6" customFormat="1" ht="16.5" customHeight="1">
      <c r="A16" s="101" t="s">
        <v>90</v>
      </c>
      <c r="B16" s="14"/>
      <c r="C16" s="14" t="s">
        <v>223</v>
      </c>
      <c r="D16" s="59"/>
      <c r="E16" s="130">
        <v>7.1999999999999995E-2</v>
      </c>
      <c r="F16" s="130">
        <v>0.24900000000000003</v>
      </c>
      <c r="G16" s="130">
        <v>0.77600000000000002</v>
      </c>
      <c r="H16" s="130">
        <v>0.34100000000000003</v>
      </c>
      <c r="I16" s="130">
        <v>1.879</v>
      </c>
      <c r="J16" s="130">
        <v>0.95099999999999996</v>
      </c>
      <c r="K16" s="130">
        <v>3.492</v>
      </c>
      <c r="L16" s="130">
        <v>3.4484250000000003</v>
      </c>
      <c r="M16" s="130">
        <v>1.7201238969999999</v>
      </c>
      <c r="N16" s="130">
        <v>0</v>
      </c>
      <c r="O16" s="130">
        <v>5.3822415999999998E-2</v>
      </c>
      <c r="P16" s="130">
        <v>6.181</v>
      </c>
      <c r="Q16" s="130">
        <v>10.7</v>
      </c>
      <c r="R16" s="130">
        <v>1.9111101319999999</v>
      </c>
      <c r="S16" s="140"/>
      <c r="T16" s="130">
        <v>1.042</v>
      </c>
      <c r="U16" s="130">
        <v>1.1220000000000001</v>
      </c>
      <c r="V16" s="130">
        <v>0.77600000000000002</v>
      </c>
      <c r="W16" s="130">
        <v>0.71399999999999997</v>
      </c>
      <c r="X16" s="130">
        <v>0.43</v>
      </c>
      <c r="Y16" s="130">
        <v>0.41200000000000003</v>
      </c>
      <c r="Z16" s="130">
        <v>0.34100000000000003</v>
      </c>
      <c r="AA16" s="130">
        <v>0.63400000000000001</v>
      </c>
      <c r="AB16" s="130">
        <v>0.60099999999999998</v>
      </c>
      <c r="AC16" s="130">
        <v>0.91799999999999993</v>
      </c>
      <c r="AD16" s="130">
        <v>1.879</v>
      </c>
      <c r="AE16" s="130">
        <v>2.7320000000000002</v>
      </c>
      <c r="AF16" s="130">
        <v>1.6</v>
      </c>
      <c r="AG16" s="130">
        <v>1.1000000000000001</v>
      </c>
      <c r="AH16" s="130">
        <v>0.95099999999999996</v>
      </c>
      <c r="AI16" s="130">
        <v>0.48899999999999999</v>
      </c>
      <c r="AJ16" s="130">
        <v>4.0350000000000001</v>
      </c>
      <c r="AK16" s="130">
        <v>3.492</v>
      </c>
      <c r="AL16" s="130">
        <v>3.492</v>
      </c>
      <c r="AM16" s="130">
        <v>3.5009999999999999</v>
      </c>
      <c r="AN16" s="130">
        <v>3.4885137819999996</v>
      </c>
      <c r="AO16" s="130">
        <v>3.5057249999999995</v>
      </c>
      <c r="AP16" s="130">
        <v>3.4484250000000003</v>
      </c>
      <c r="AQ16" s="130">
        <v>1.7201238969999999</v>
      </c>
      <c r="AR16" s="130">
        <v>1.7201238969999999</v>
      </c>
      <c r="AS16" s="130">
        <v>1.7201238969999999</v>
      </c>
      <c r="AT16" s="130">
        <v>1.7201238969999999</v>
      </c>
      <c r="AU16" s="130">
        <v>1.7201238969999999</v>
      </c>
      <c r="AV16" s="130">
        <v>1.78080912</v>
      </c>
      <c r="AW16" s="153">
        <v>1.7188691149999999</v>
      </c>
      <c r="AX16" s="153">
        <v>0</v>
      </c>
      <c r="AY16" s="153">
        <v>5.2546068000000001E-2</v>
      </c>
      <c r="AZ16" s="153">
        <v>5.4822415999999999E-2</v>
      </c>
      <c r="BA16" s="153">
        <v>5.3822415999999998E-2</v>
      </c>
      <c r="BB16" s="153">
        <v>5.3822415999999998E-2</v>
      </c>
      <c r="BC16" s="153">
        <v>2.2614017990000002</v>
      </c>
      <c r="BD16" s="153">
        <v>5.4485117190000008</v>
      </c>
      <c r="BE16" s="153">
        <v>8.6715617189999996</v>
      </c>
      <c r="BF16" s="153">
        <v>6.181</v>
      </c>
      <c r="BG16" s="153">
        <v>6.181</v>
      </c>
      <c r="BH16" s="153">
        <v>6.7148227680000003</v>
      </c>
      <c r="BI16" s="153">
        <v>10.768784557999998</v>
      </c>
      <c r="BJ16" s="153">
        <v>10.7</v>
      </c>
      <c r="BK16" s="153">
        <v>14.648399993999998</v>
      </c>
      <c r="BL16" s="153">
        <v>10.024981197999999</v>
      </c>
      <c r="BM16" s="153">
        <v>0</v>
      </c>
      <c r="BN16" s="153">
        <v>1.9111101319999999</v>
      </c>
      <c r="BO16" s="153">
        <v>0.40589984500000009</v>
      </c>
      <c r="BP16" s="153">
        <v>0.40589984500000009</v>
      </c>
    </row>
    <row r="17" spans="1:68" s="6" customFormat="1" ht="16.5" customHeight="1">
      <c r="A17" s="101" t="s">
        <v>91</v>
      </c>
      <c r="B17" s="32"/>
      <c r="C17" s="32" t="s">
        <v>225</v>
      </c>
      <c r="D17" s="59"/>
      <c r="E17" s="186">
        <v>3.415</v>
      </c>
      <c r="F17" s="186">
        <v>3.7670000000000003</v>
      </c>
      <c r="G17" s="186">
        <v>3.5710000000000002</v>
      </c>
      <c r="H17" s="186">
        <v>4.2939999999999996</v>
      </c>
      <c r="I17" s="186">
        <v>3.399</v>
      </c>
      <c r="J17" s="186">
        <v>2.6280000000000001</v>
      </c>
      <c r="K17" s="186">
        <v>2.5499999999999998</v>
      </c>
      <c r="L17" s="186">
        <v>3.535366937</v>
      </c>
      <c r="M17" s="186">
        <v>1.860680675</v>
      </c>
      <c r="N17" s="186">
        <v>1.120041662</v>
      </c>
      <c r="O17" s="186">
        <v>1.504328262</v>
      </c>
      <c r="P17" s="186">
        <v>1.440754257</v>
      </c>
      <c r="Q17" s="186">
        <v>1.3</v>
      </c>
      <c r="R17" s="186">
        <v>2.1817090539999997</v>
      </c>
      <c r="S17" s="140"/>
      <c r="T17" s="186">
        <v>3.2369999999999997</v>
      </c>
      <c r="U17" s="186">
        <v>3.3810000000000002</v>
      </c>
      <c r="V17" s="186">
        <v>3.5710000000000002</v>
      </c>
      <c r="W17" s="186">
        <v>5.2389999999999999</v>
      </c>
      <c r="X17" s="186">
        <v>5.6210000000000004</v>
      </c>
      <c r="Y17" s="186">
        <v>5.4990000000000006</v>
      </c>
      <c r="Z17" s="186">
        <v>4.2939999999999996</v>
      </c>
      <c r="AA17" s="186">
        <v>3.9229999999999996</v>
      </c>
      <c r="AB17" s="186">
        <v>3.9990000000000001</v>
      </c>
      <c r="AC17" s="186">
        <v>4.6440000000000001</v>
      </c>
      <c r="AD17" s="186">
        <v>3.399</v>
      </c>
      <c r="AE17" s="186">
        <v>3.4279999999999999</v>
      </c>
      <c r="AF17" s="186">
        <v>3.1</v>
      </c>
      <c r="AG17" s="186">
        <v>3</v>
      </c>
      <c r="AH17" s="186">
        <v>2.6280000000000001</v>
      </c>
      <c r="AI17" s="186">
        <v>2.8220000000000001</v>
      </c>
      <c r="AJ17" s="186">
        <v>2.7629999999999999</v>
      </c>
      <c r="AK17" s="186">
        <v>2.3039999999999998</v>
      </c>
      <c r="AL17" s="186">
        <v>2.5499999999999998</v>
      </c>
      <c r="AM17" s="186">
        <v>2.7090000000000001</v>
      </c>
      <c r="AN17" s="186">
        <v>2.5459484950000002</v>
      </c>
      <c r="AO17" s="186">
        <v>3.21694112</v>
      </c>
      <c r="AP17" s="186">
        <v>3.535366937</v>
      </c>
      <c r="AQ17" s="186">
        <v>4.013769827</v>
      </c>
      <c r="AR17" s="186">
        <v>2.2127151810000001</v>
      </c>
      <c r="AS17" s="186">
        <v>1.995167838</v>
      </c>
      <c r="AT17" s="186">
        <v>1.860680675</v>
      </c>
      <c r="AU17" s="186">
        <v>2.3452249689999998</v>
      </c>
      <c r="AV17" s="186">
        <v>2.1883797280000001</v>
      </c>
      <c r="AW17" s="548">
        <v>1.3093881360000001</v>
      </c>
      <c r="AX17" s="548">
        <v>1.120041662</v>
      </c>
      <c r="AY17" s="548">
        <v>1.0547015280000001</v>
      </c>
      <c r="AZ17" s="548">
        <v>1.123432196</v>
      </c>
      <c r="BA17" s="548">
        <v>1.5932264059999999</v>
      </c>
      <c r="BB17" s="548">
        <v>1.504328262</v>
      </c>
      <c r="BC17" s="548">
        <v>2.029432495</v>
      </c>
      <c r="BD17" s="548">
        <v>2.7912206310000003</v>
      </c>
      <c r="BE17" s="548">
        <v>3.1295756400000001</v>
      </c>
      <c r="BF17" s="548">
        <v>1.440754257</v>
      </c>
      <c r="BG17" s="548">
        <v>1.302237146</v>
      </c>
      <c r="BH17" s="548">
        <v>1.097120517</v>
      </c>
      <c r="BI17" s="548">
        <v>0.697388538</v>
      </c>
      <c r="BJ17" s="548">
        <v>1.3</v>
      </c>
      <c r="BK17" s="548">
        <v>1.7349949249999999</v>
      </c>
      <c r="BL17" s="548">
        <v>1.0034077749999999</v>
      </c>
      <c r="BM17" s="548">
        <v>1.5135913919999999</v>
      </c>
      <c r="BN17" s="548">
        <v>2.1817090539999997</v>
      </c>
      <c r="BO17" s="548">
        <v>2.1900395450000003</v>
      </c>
      <c r="BP17" s="548">
        <v>2.2973473279999999</v>
      </c>
    </row>
    <row r="18" spans="1:68" s="6" customFormat="1" ht="16.5" customHeight="1">
      <c r="A18" s="101" t="s">
        <v>924</v>
      </c>
      <c r="B18" s="10" t="s">
        <v>381</v>
      </c>
      <c r="C18" s="10"/>
      <c r="D18" s="81"/>
      <c r="E18" s="159">
        <v>1.1599999999999999E-2</v>
      </c>
      <c r="F18" s="159">
        <v>1.38E-2</v>
      </c>
      <c r="G18" s="159">
        <v>1.14E-2</v>
      </c>
      <c r="H18" s="159">
        <v>1.346279908226811E-2</v>
      </c>
      <c r="I18" s="159">
        <v>1.2069972687920516E-2</v>
      </c>
      <c r="J18" s="159">
        <v>8.2808953602555267E-3</v>
      </c>
      <c r="K18" s="159">
        <v>6.9062743176147327E-3</v>
      </c>
      <c r="L18" s="159">
        <v>6.1893015489819991E-3</v>
      </c>
      <c r="M18" s="159">
        <v>6.3152746575491749E-3</v>
      </c>
      <c r="N18" s="159">
        <v>5.0193457158497724E-3</v>
      </c>
      <c r="O18" s="159">
        <v>6.866585012168371E-3</v>
      </c>
      <c r="P18" s="159">
        <v>1.0858931023163043E-2</v>
      </c>
      <c r="Q18" s="159">
        <v>1.0850878554623588E-2</v>
      </c>
      <c r="R18" s="159">
        <v>1.4580191372511908E-2</v>
      </c>
      <c r="S18" s="177"/>
      <c r="T18" s="159">
        <v>9.1999999999999998E-3</v>
      </c>
      <c r="U18" s="159">
        <v>1.2699999999999999E-2</v>
      </c>
      <c r="V18" s="159">
        <v>1.14E-2</v>
      </c>
      <c r="W18" s="159">
        <v>1.37E-2</v>
      </c>
      <c r="X18" s="159">
        <v>1.38E-2</v>
      </c>
      <c r="Y18" s="159">
        <v>1.3813378149897757E-2</v>
      </c>
      <c r="Z18" s="159">
        <v>1.346279908226811E-2</v>
      </c>
      <c r="AA18" s="159">
        <v>1.3677649373091159E-2</v>
      </c>
      <c r="AB18" s="159">
        <v>1.4239647183744389E-2</v>
      </c>
      <c r="AC18" s="159">
        <v>1.0871368010332248E-2</v>
      </c>
      <c r="AD18" s="159">
        <v>1.2069972687920516E-2</v>
      </c>
      <c r="AE18" s="159">
        <v>1.079206046262832E-2</v>
      </c>
      <c r="AF18" s="159">
        <v>9.9567066512938375E-3</v>
      </c>
      <c r="AG18" s="159">
        <v>8.6305585703453716E-3</v>
      </c>
      <c r="AH18" s="159">
        <v>8.2808953602555267E-3</v>
      </c>
      <c r="AI18" s="159">
        <v>8.3399018336321861E-3</v>
      </c>
      <c r="AJ18" s="159">
        <v>8.6936005103932217E-3</v>
      </c>
      <c r="AK18" s="159">
        <v>8.4141582491403452E-3</v>
      </c>
      <c r="AL18" s="159">
        <v>6.9062743176147327E-3</v>
      </c>
      <c r="AM18" s="159">
        <v>7.5375932056832512E-3</v>
      </c>
      <c r="AN18" s="159">
        <v>6.4114593117405201E-3</v>
      </c>
      <c r="AO18" s="159">
        <v>6.3868471978894767E-3</v>
      </c>
      <c r="AP18" s="159">
        <v>6.1893015489819991E-3</v>
      </c>
      <c r="AQ18" s="159">
        <v>7.5403895985556042E-3</v>
      </c>
      <c r="AR18" s="159">
        <v>7.0056966851133303E-3</v>
      </c>
      <c r="AS18" s="159">
        <v>6.9180819478680501E-3</v>
      </c>
      <c r="AT18" s="159">
        <v>6.3152746575491749E-3</v>
      </c>
      <c r="AU18" s="159">
        <v>7.5883560758441635E-3</v>
      </c>
      <c r="AV18" s="159">
        <v>7.4951962981118104E-3</v>
      </c>
      <c r="AW18" s="159">
        <v>7.5136271853679937E-3</v>
      </c>
      <c r="AX18" s="159">
        <v>5.0193457158497724E-3</v>
      </c>
      <c r="AY18" s="159">
        <v>5.6557841139793204E-3</v>
      </c>
      <c r="AZ18" s="159">
        <v>5.9526655351189728E-3</v>
      </c>
      <c r="BA18" s="159">
        <v>6.3089262204926826E-3</v>
      </c>
      <c r="BB18" s="159">
        <v>6.866585012168371E-3</v>
      </c>
      <c r="BC18" s="159">
        <v>1.1923031383940305E-2</v>
      </c>
      <c r="BD18" s="159">
        <v>1.0741952389552611E-2</v>
      </c>
      <c r="BE18" s="159">
        <v>1.3444277383223707E-2</v>
      </c>
      <c r="BF18" s="159">
        <v>1.0858931023163043E-2</v>
      </c>
      <c r="BG18" s="159">
        <v>1.5553729777657893E-2</v>
      </c>
      <c r="BH18" s="159">
        <v>9.5416024890588747E-3</v>
      </c>
      <c r="BI18" s="159">
        <v>7.8084610732644076E-3</v>
      </c>
      <c r="BJ18" s="159">
        <v>1.0850878554623588E-2</v>
      </c>
      <c r="BK18" s="159">
        <v>1.5898539950065675E-2</v>
      </c>
      <c r="BL18" s="159">
        <v>1.5833635057375967E-2</v>
      </c>
      <c r="BM18" s="159">
        <v>1.2716273814929504E-2</v>
      </c>
      <c r="BN18" s="159">
        <v>1.4580191372511908E-2</v>
      </c>
      <c r="BO18" s="159">
        <v>1.6478758209729803E-2</v>
      </c>
      <c r="BP18" s="159">
        <v>1.6916052452521996E-2</v>
      </c>
    </row>
    <row r="19" spans="1:68" s="6" customFormat="1" ht="16.5" customHeight="1">
      <c r="A19" s="101" t="s">
        <v>953</v>
      </c>
      <c r="B19" s="14"/>
      <c r="C19" s="14" t="s">
        <v>219</v>
      </c>
      <c r="D19" s="59"/>
      <c r="E19" s="132">
        <v>1.18E-2</v>
      </c>
      <c r="F19" s="132">
        <v>0.01</v>
      </c>
      <c r="G19" s="132">
        <v>8.0000000000000002E-3</v>
      </c>
      <c r="H19" s="132">
        <v>5.871321363895011E-3</v>
      </c>
      <c r="I19" s="132">
        <v>4.8209280727067689E-3</v>
      </c>
      <c r="J19" s="132">
        <v>4.1813381661749164E-3</v>
      </c>
      <c r="K19" s="132">
        <v>2.8559003428209966E-3</v>
      </c>
      <c r="L19" s="132">
        <v>4.1847479952495511E-3</v>
      </c>
      <c r="M19" s="132">
        <v>6.6797982546997307E-3</v>
      </c>
      <c r="N19" s="132">
        <v>7.0582123102184216E-3</v>
      </c>
      <c r="O19" s="132">
        <v>1.0351752879623937E-2</v>
      </c>
      <c r="P19" s="132">
        <v>1.6455745568753392E-2</v>
      </c>
      <c r="Q19" s="132">
        <v>1.2636463539062984E-2</v>
      </c>
      <c r="R19" s="132">
        <v>1.4913722558093262E-2</v>
      </c>
      <c r="S19" s="10"/>
      <c r="T19" s="132">
        <v>9.9000000000000008E-3</v>
      </c>
      <c r="U19" s="132">
        <v>1.03E-2</v>
      </c>
      <c r="V19" s="132">
        <v>8.0000000000000002E-3</v>
      </c>
      <c r="W19" s="132">
        <v>8.8000000000000005E-3</v>
      </c>
      <c r="X19" s="132">
        <v>8.3999999999999995E-3</v>
      </c>
      <c r="Y19" s="132">
        <v>7.4714606359149848E-3</v>
      </c>
      <c r="Z19" s="132">
        <v>5.871321363895011E-3</v>
      </c>
      <c r="AA19" s="132">
        <v>6.4584437388388377E-3</v>
      </c>
      <c r="AB19" s="132">
        <v>6.1436502859988926E-3</v>
      </c>
      <c r="AC19" s="132">
        <v>5.4510565861250887E-3</v>
      </c>
      <c r="AD19" s="132">
        <v>4.8209280727067689E-3</v>
      </c>
      <c r="AE19" s="132">
        <v>4.9843441104123424E-3</v>
      </c>
      <c r="AF19" s="132">
        <v>4.7168106408356529E-3</v>
      </c>
      <c r="AG19" s="132">
        <v>4.2377156694581777E-3</v>
      </c>
      <c r="AH19" s="132">
        <v>4.1813381661749164E-3</v>
      </c>
      <c r="AI19" s="132">
        <v>4.356157425779647E-3</v>
      </c>
      <c r="AJ19" s="132">
        <v>3.7368630476467737E-3</v>
      </c>
      <c r="AK19" s="132">
        <v>3.2942086969488089E-3</v>
      </c>
      <c r="AL19" s="132">
        <v>2.8559003428209966E-3</v>
      </c>
      <c r="AM19" s="132">
        <v>3.3223664360246849E-3</v>
      </c>
      <c r="AN19" s="132">
        <v>3.6017135671371527E-3</v>
      </c>
      <c r="AO19" s="132">
        <v>4.4522155144598426E-3</v>
      </c>
      <c r="AP19" s="132">
        <v>4.1847479952495511E-3</v>
      </c>
      <c r="AQ19" s="132">
        <v>5.354428571394146E-3</v>
      </c>
      <c r="AR19" s="132">
        <v>5.747811675722015E-3</v>
      </c>
      <c r="AS19" s="132">
        <v>5.9872300330294313E-3</v>
      </c>
      <c r="AT19" s="132">
        <v>6.6797982546997307E-3</v>
      </c>
      <c r="AU19" s="132">
        <v>8.2556801969054204E-3</v>
      </c>
      <c r="AV19" s="132">
        <v>8.0629726955254947E-3</v>
      </c>
      <c r="AW19" s="132">
        <v>8.340389561493456E-3</v>
      </c>
      <c r="AX19" s="132">
        <v>7.0582123102184216E-3</v>
      </c>
      <c r="AY19" s="132">
        <v>8.1718533435679273E-3</v>
      </c>
      <c r="AZ19" s="132">
        <v>8.6493971335046081E-3</v>
      </c>
      <c r="BA19" s="132">
        <v>8.2604870127349159E-3</v>
      </c>
      <c r="BB19" s="132">
        <v>1.0351752879623937E-2</v>
      </c>
      <c r="BC19" s="132">
        <v>1.7264886915780084E-2</v>
      </c>
      <c r="BD19" s="132">
        <v>1.719018055333147E-2</v>
      </c>
      <c r="BE19" s="132">
        <v>2.1022407017002954E-2</v>
      </c>
      <c r="BF19" s="132">
        <v>1.6455745568753392E-2</v>
      </c>
      <c r="BG19" s="132">
        <v>2.1782734651788371E-2</v>
      </c>
      <c r="BH19" s="132">
        <v>1.5507253464402458E-2</v>
      </c>
      <c r="BI19" s="132">
        <v>1.0354013928639529E-2</v>
      </c>
      <c r="BJ19" s="132">
        <v>1.2636463539062984E-2</v>
      </c>
      <c r="BK19" s="132">
        <v>1.6168321442776922E-2</v>
      </c>
      <c r="BL19" s="132">
        <v>1.7744838950594057E-2</v>
      </c>
      <c r="BM19" s="132">
        <v>1.4803592869721013E-2</v>
      </c>
      <c r="BN19" s="132">
        <v>1.4913722558093262E-2</v>
      </c>
      <c r="BO19" s="132">
        <v>1.7386477439557884E-2</v>
      </c>
      <c r="BP19" s="132">
        <v>1.699782990126349E-2</v>
      </c>
    </row>
    <row r="20" spans="1:68" s="6" customFormat="1" ht="16.5" customHeight="1">
      <c r="A20" s="591" t="s">
        <v>1009</v>
      </c>
      <c r="B20" s="14"/>
      <c r="C20" s="14" t="s">
        <v>217</v>
      </c>
      <c r="D20" s="59"/>
      <c r="E20" s="132">
        <v>1.1900000000000001E-2</v>
      </c>
      <c r="F20" s="132">
        <v>1.6299999999999999E-2</v>
      </c>
      <c r="G20" s="132">
        <v>1.35E-2</v>
      </c>
      <c r="H20" s="132">
        <v>1.7893155761303636E-2</v>
      </c>
      <c r="I20" s="132">
        <v>1.7148394986431861E-2</v>
      </c>
      <c r="J20" s="132">
        <v>1.2102232122292458E-2</v>
      </c>
      <c r="K20" s="132">
        <v>1.0177187704692434E-2</v>
      </c>
      <c r="L20" s="132">
        <v>7.3701721304474882E-3</v>
      </c>
      <c r="M20" s="132">
        <v>6.0146291839162031E-3</v>
      </c>
      <c r="N20" s="132">
        <v>3.6625229773971039E-3</v>
      </c>
      <c r="O20" s="132">
        <v>4.1509390841230126E-3</v>
      </c>
      <c r="P20" s="132">
        <v>6.8566715624247647E-3</v>
      </c>
      <c r="Q20" s="132">
        <v>9.368549839972205E-3</v>
      </c>
      <c r="R20" s="132">
        <v>1.5060859692782124E-2</v>
      </c>
      <c r="S20" s="10"/>
      <c r="T20" s="132">
        <v>8.9999999999999993E-3</v>
      </c>
      <c r="U20" s="132">
        <v>1.4288548207724296E-2</v>
      </c>
      <c r="V20" s="132">
        <v>1.3459168015162308E-2</v>
      </c>
      <c r="W20" s="132">
        <v>1.6530699771578089E-2</v>
      </c>
      <c r="X20" s="132">
        <v>1.6762118598029469E-2</v>
      </c>
      <c r="Y20" s="132">
        <v>1.7353575303332768E-2</v>
      </c>
      <c r="Z20" s="132">
        <v>1.7893155761303636E-2</v>
      </c>
      <c r="AA20" s="132">
        <v>1.7829703610759362E-2</v>
      </c>
      <c r="AB20" s="132">
        <v>1.9042184770896094E-2</v>
      </c>
      <c r="AC20" s="132">
        <v>1.4121698309874378E-2</v>
      </c>
      <c r="AD20" s="132">
        <v>1.7148394986431861E-2</v>
      </c>
      <c r="AE20" s="132">
        <v>1.4881068469651997E-2</v>
      </c>
      <c r="AF20" s="132">
        <v>1.4095270442387705E-2</v>
      </c>
      <c r="AG20" s="132">
        <v>1.2399645724407875E-2</v>
      </c>
      <c r="AH20" s="132">
        <v>1.2102232122292458E-2</v>
      </c>
      <c r="AI20" s="132">
        <v>1.2014259550157155E-2</v>
      </c>
      <c r="AJ20" s="132">
        <v>1.2849722633470931E-2</v>
      </c>
      <c r="AK20" s="132">
        <v>1.2925664716503008E-2</v>
      </c>
      <c r="AL20" s="132">
        <v>1.0177187704692434E-2</v>
      </c>
      <c r="AM20" s="132">
        <v>1.0639649083639749E-2</v>
      </c>
      <c r="AN20" s="132">
        <v>8.3042249067583618E-3</v>
      </c>
      <c r="AO20" s="132">
        <v>7.4835044616998053E-3</v>
      </c>
      <c r="AP20" s="132">
        <v>7.3701721304474882E-3</v>
      </c>
      <c r="AQ20" s="132">
        <v>9.0509286108165048E-3</v>
      </c>
      <c r="AR20" s="132">
        <v>7.9413896715137926E-3</v>
      </c>
      <c r="AS20" s="132">
        <v>7.6372837777021257E-3</v>
      </c>
      <c r="AT20" s="132">
        <v>6.0146291839162031E-3</v>
      </c>
      <c r="AU20" s="132">
        <v>7.1046093116994167E-3</v>
      </c>
      <c r="AV20" s="132">
        <v>7.0888437912129034E-3</v>
      </c>
      <c r="AW20" s="132">
        <v>7.0776184941359266E-3</v>
      </c>
      <c r="AX20" s="132">
        <v>3.6625229773971039E-3</v>
      </c>
      <c r="AY20" s="132">
        <v>4.0241146020532749E-3</v>
      </c>
      <c r="AZ20" s="132">
        <v>4.1258799590398543E-3</v>
      </c>
      <c r="BA20" s="132">
        <v>4.9252051223238344E-3</v>
      </c>
      <c r="BB20" s="132">
        <v>4.1509390841230126E-3</v>
      </c>
      <c r="BC20" s="132">
        <v>7.7527383256497783E-3</v>
      </c>
      <c r="BD20" s="132">
        <v>5.4724680815697278E-3</v>
      </c>
      <c r="BE20" s="132">
        <v>7.462162685746199E-3</v>
      </c>
      <c r="BF20" s="132">
        <v>6.8566715624247647E-3</v>
      </c>
      <c r="BG20" s="132">
        <v>1.1895491817821867E-2</v>
      </c>
      <c r="BH20" s="132">
        <v>5.9736180573083091E-3</v>
      </c>
      <c r="BI20" s="132">
        <v>5.679657529763832E-3</v>
      </c>
      <c r="BJ20" s="132">
        <v>9.368549839972205E-3</v>
      </c>
      <c r="BK20" s="132">
        <v>1.5330985988526342E-2</v>
      </c>
      <c r="BL20" s="132">
        <v>1.4603973145250068E-2</v>
      </c>
      <c r="BM20" s="132">
        <v>1.201408087589124E-2</v>
      </c>
      <c r="BN20" s="132">
        <v>1.5060859692782124E-2</v>
      </c>
      <c r="BO20" s="132">
        <v>1.6697555548151648E-2</v>
      </c>
      <c r="BP20" s="132">
        <v>1.7970815271626875E-2</v>
      </c>
    </row>
    <row r="21" spans="1:68" s="6" customFormat="1" ht="16.5" customHeight="1">
      <c r="A21" s="98"/>
      <c r="B21" s="14"/>
      <c r="C21" s="14" t="s">
        <v>213</v>
      </c>
      <c r="D21" s="59"/>
      <c r="E21" s="132">
        <v>0</v>
      </c>
      <c r="F21" s="132">
        <v>0</v>
      </c>
      <c r="G21" s="132">
        <v>0</v>
      </c>
      <c r="H21" s="132">
        <v>0</v>
      </c>
      <c r="I21" s="132">
        <v>3.6031212332677795E-2</v>
      </c>
      <c r="J21" s="132">
        <v>1.6948678662894082E-2</v>
      </c>
      <c r="K21" s="132">
        <v>2.8812426131124586E-2</v>
      </c>
      <c r="L21" s="132">
        <v>3.1951630268687976E-2</v>
      </c>
      <c r="M21" s="132">
        <v>2.2018311349820262E-2</v>
      </c>
      <c r="N21" s="132">
        <v>0</v>
      </c>
      <c r="O21" s="132">
        <v>0</v>
      </c>
      <c r="P21" s="132">
        <v>0</v>
      </c>
      <c r="Q21" s="132">
        <v>0</v>
      </c>
      <c r="R21" s="132">
        <v>0</v>
      </c>
      <c r="S21" s="10"/>
      <c r="T21" s="132">
        <v>0</v>
      </c>
      <c r="U21" s="132">
        <v>0</v>
      </c>
      <c r="V21" s="132">
        <v>0</v>
      </c>
      <c r="W21" s="132">
        <v>0</v>
      </c>
      <c r="X21" s="132">
        <v>0</v>
      </c>
      <c r="Y21" s="132">
        <v>0</v>
      </c>
      <c r="Z21" s="132">
        <v>0</v>
      </c>
      <c r="AA21" s="132">
        <v>0</v>
      </c>
      <c r="AB21" s="132">
        <v>3.9359230944078241E-2</v>
      </c>
      <c r="AC21" s="132">
        <v>0</v>
      </c>
      <c r="AD21" s="132">
        <v>3.6031212332677795E-2</v>
      </c>
      <c r="AE21" s="132">
        <v>1.3316599104904283E-2</v>
      </c>
      <c r="AF21" s="132">
        <v>1.5138911994676426E-2</v>
      </c>
      <c r="AG21" s="132">
        <v>1.6221033868092691E-2</v>
      </c>
      <c r="AH21" s="132">
        <v>1.6948678662894082E-2</v>
      </c>
      <c r="AI21" s="132">
        <v>1.8851026513337525E-2</v>
      </c>
      <c r="AJ21" s="132">
        <v>2.385956626126658E-2</v>
      </c>
      <c r="AK21" s="132">
        <v>3.0113758672649898E-2</v>
      </c>
      <c r="AL21" s="132">
        <v>2.8812426131124586E-2</v>
      </c>
      <c r="AM21" s="132">
        <v>2.4266572016449925E-2</v>
      </c>
      <c r="AN21" s="132">
        <v>2.5678715948485246E-2</v>
      </c>
      <c r="AO21" s="132">
        <v>2.22570264109202E-2</v>
      </c>
      <c r="AP21" s="132">
        <v>3.1951630268687976E-2</v>
      </c>
      <c r="AQ21" s="132">
        <v>3.0078532013846079E-2</v>
      </c>
      <c r="AR21" s="132">
        <v>2.2707112048923183E-2</v>
      </c>
      <c r="AS21" s="132">
        <v>2.1045675208961924E-2</v>
      </c>
      <c r="AT21" s="132">
        <v>2.2018311349820262E-2</v>
      </c>
      <c r="AU21" s="132">
        <v>2.2469062535685341E-2</v>
      </c>
      <c r="AV21" s="132">
        <v>2.5217021755961529E-2</v>
      </c>
      <c r="AW21" s="132">
        <v>1.8791490647663563E-2</v>
      </c>
      <c r="AX21" s="132">
        <v>0</v>
      </c>
      <c r="AY21" s="132">
        <v>0</v>
      </c>
      <c r="AZ21" s="132">
        <v>0</v>
      </c>
      <c r="BA21" s="132">
        <v>0</v>
      </c>
      <c r="BB21" s="132">
        <v>0</v>
      </c>
      <c r="BC21" s="132">
        <v>0</v>
      </c>
      <c r="BD21" s="132">
        <v>0</v>
      </c>
      <c r="BE21" s="132">
        <v>4.8542598173556715E-3</v>
      </c>
      <c r="BF21" s="132">
        <v>0</v>
      </c>
      <c r="BG21" s="132">
        <v>0</v>
      </c>
      <c r="BH21" s="132">
        <v>0</v>
      </c>
      <c r="BI21" s="132">
        <v>0</v>
      </c>
      <c r="BJ21" s="132">
        <v>0</v>
      </c>
      <c r="BK21" s="132">
        <v>0</v>
      </c>
      <c r="BL21" s="132">
        <v>9.6591600091247673E-4</v>
      </c>
      <c r="BM21" s="132">
        <v>5.3654075025329267E-3</v>
      </c>
      <c r="BN21" s="132">
        <v>0</v>
      </c>
      <c r="BO21" s="132">
        <v>5.2209305547635089E-3</v>
      </c>
      <c r="BP21" s="132">
        <v>5.1538097270178319E-3</v>
      </c>
    </row>
    <row r="22" spans="1:68" s="6" customFormat="1" ht="16.5" customHeight="1">
      <c r="A22" s="102"/>
      <c r="B22" s="10"/>
      <c r="C22" s="14" t="s">
        <v>294</v>
      </c>
      <c r="D22" s="81"/>
      <c r="E22" s="132">
        <v>1.3100000000000001E-2</v>
      </c>
      <c r="F22" s="132">
        <v>1.78E-2</v>
      </c>
      <c r="G22" s="132">
        <v>1.49E-2</v>
      </c>
      <c r="H22" s="132">
        <v>1.981812379619503E-2</v>
      </c>
      <c r="I22" s="132">
        <v>1.4795234192783615E-2</v>
      </c>
      <c r="J22" s="132">
        <v>1.1700689306901794E-2</v>
      </c>
      <c r="K22" s="132">
        <v>9.3074650341558145E-3</v>
      </c>
      <c r="L22" s="132">
        <v>6.3572159366856442E-3</v>
      </c>
      <c r="M22" s="132">
        <v>5.156226873939164E-3</v>
      </c>
      <c r="N22" s="132">
        <v>3.8681269725208112E-3</v>
      </c>
      <c r="O22" s="132">
        <v>4.3895323103413887E-3</v>
      </c>
      <c r="P22" s="132">
        <v>7.3394865311362037E-3</v>
      </c>
      <c r="Q22" s="132">
        <v>1.0348660469525718E-2</v>
      </c>
      <c r="R22" s="132">
        <v>1.6474006066793875E-2</v>
      </c>
      <c r="S22" s="10"/>
      <c r="T22" s="132">
        <v>0.01</v>
      </c>
      <c r="U22" s="132">
        <v>1.5900000000000001E-2</v>
      </c>
      <c r="V22" s="132">
        <v>1.49E-2</v>
      </c>
      <c r="W22" s="132">
        <v>1.84E-2</v>
      </c>
      <c r="X22" s="132">
        <v>1.8599999999999998E-2</v>
      </c>
      <c r="Y22" s="132">
        <v>1.9212959112262864E-2</v>
      </c>
      <c r="Z22" s="132">
        <v>1.981812379619503E-2</v>
      </c>
      <c r="AA22" s="132">
        <v>1.9944937932014739E-2</v>
      </c>
      <c r="AB22" s="132">
        <v>1.6698772414741252E-2</v>
      </c>
      <c r="AC22" s="132">
        <v>1.5810822747466608E-2</v>
      </c>
      <c r="AD22" s="132">
        <v>1.4795234192783615E-2</v>
      </c>
      <c r="AE22" s="132">
        <v>1.5048840178276819E-2</v>
      </c>
      <c r="AF22" s="132">
        <v>1.3998236686207484E-2</v>
      </c>
      <c r="AG22" s="132">
        <v>1.2066716362281028E-2</v>
      </c>
      <c r="AH22" s="132">
        <v>1.1700689306901794E-2</v>
      </c>
      <c r="AI22" s="132">
        <v>1.1518642650508146E-2</v>
      </c>
      <c r="AJ22" s="132">
        <v>1.2227448819210597E-2</v>
      </c>
      <c r="AK22" s="132">
        <v>1.2157755196341755E-2</v>
      </c>
      <c r="AL22" s="132">
        <v>9.3074650341558145E-3</v>
      </c>
      <c r="AM22" s="132">
        <v>9.8858699286533888E-3</v>
      </c>
      <c r="AN22" s="132">
        <v>7.4014078990901309E-3</v>
      </c>
      <c r="AO22" s="132">
        <v>6.5927815313321283E-3</v>
      </c>
      <c r="AP22" s="132">
        <v>6.3572159366856442E-3</v>
      </c>
      <c r="AQ22" s="132">
        <v>8.1522724424653113E-3</v>
      </c>
      <c r="AR22" s="132">
        <v>7.1374533830963344E-3</v>
      </c>
      <c r="AS22" s="132">
        <v>6.8711279487480535E-3</v>
      </c>
      <c r="AT22" s="132">
        <v>5.156226873939164E-3</v>
      </c>
      <c r="AU22" s="132">
        <v>6.2997175760881432E-3</v>
      </c>
      <c r="AV22" s="132">
        <v>6.2372781930224103E-3</v>
      </c>
      <c r="AW22" s="132">
        <v>6.3638661063387609E-3</v>
      </c>
      <c r="AX22" s="132">
        <v>3.8681269725208112E-3</v>
      </c>
      <c r="AY22" s="132">
        <v>4.2537355055433431E-3</v>
      </c>
      <c r="AZ22" s="132">
        <v>4.339977033309946E-3</v>
      </c>
      <c r="BA22" s="132">
        <v>5.2153575036172524E-3</v>
      </c>
      <c r="BB22" s="132">
        <v>4.3895323103413887E-3</v>
      </c>
      <c r="BC22" s="132">
        <v>8.2152063708075297E-3</v>
      </c>
      <c r="BD22" s="132">
        <v>5.8483080160074271E-3</v>
      </c>
      <c r="BE22" s="132">
        <v>7.6411585702976714E-3</v>
      </c>
      <c r="BF22" s="132">
        <v>7.3394865311362037E-3</v>
      </c>
      <c r="BG22" s="132">
        <v>1.2755872667504562E-2</v>
      </c>
      <c r="BH22" s="132">
        <v>6.5107430629188986E-3</v>
      </c>
      <c r="BI22" s="132">
        <v>6.2416635725709236E-3</v>
      </c>
      <c r="BJ22" s="132">
        <v>1.0348660469525718E-2</v>
      </c>
      <c r="BK22" s="132">
        <v>1.6930004970929956E-2</v>
      </c>
      <c r="BL22" s="132">
        <v>1.5989604291727064E-2</v>
      </c>
      <c r="BM22" s="132">
        <v>1.2662458767344302E-2</v>
      </c>
      <c r="BN22" s="132">
        <v>1.6474006066793875E-2</v>
      </c>
      <c r="BO22" s="132">
        <v>1.767876570328623E-2</v>
      </c>
      <c r="BP22" s="132">
        <v>1.9041888638785566E-2</v>
      </c>
    </row>
    <row r="23" spans="1:68" s="6" customFormat="1" ht="16.5" customHeight="1">
      <c r="A23" s="102"/>
      <c r="B23" s="14"/>
      <c r="C23" s="14" t="s">
        <v>223</v>
      </c>
      <c r="D23" s="59"/>
      <c r="E23" s="132">
        <v>0.02</v>
      </c>
      <c r="F23" s="132">
        <v>6.9999999999999999E-4</v>
      </c>
      <c r="G23" s="132">
        <v>2E-3</v>
      </c>
      <c r="H23" s="132">
        <v>9.0183726201149383E-4</v>
      </c>
      <c r="I23" s="132">
        <v>5.1881283254135453E-3</v>
      </c>
      <c r="J23" s="132">
        <v>2.9177954843203008E-3</v>
      </c>
      <c r="K23" s="132">
        <v>1.1560310923368249E-2</v>
      </c>
      <c r="L23" s="132">
        <v>9.4841297548459106E-3</v>
      </c>
      <c r="M23" s="132">
        <v>4.5141005844988305E-3</v>
      </c>
      <c r="N23" s="132">
        <v>0</v>
      </c>
      <c r="O23" s="132">
        <v>1.4778231547415218E-4</v>
      </c>
      <c r="P23" s="132">
        <v>1.0008715274766416E-2</v>
      </c>
      <c r="Q23" s="132">
        <v>1.6313462418051532E-2</v>
      </c>
      <c r="R23" s="132">
        <v>3.0778237817133364E-3</v>
      </c>
      <c r="S23" s="10"/>
      <c r="T23" s="132">
        <v>2.7000000000000001E-3</v>
      </c>
      <c r="U23" s="132">
        <v>2.8999999999999998E-3</v>
      </c>
      <c r="V23" s="132">
        <v>2E-3</v>
      </c>
      <c r="W23" s="132">
        <v>1.8E-3</v>
      </c>
      <c r="X23" s="132">
        <v>1.1000000000000001E-3</v>
      </c>
      <c r="Y23" s="132">
        <v>1.0622444296624022E-3</v>
      </c>
      <c r="Z23" s="132">
        <v>9.0183726201149383E-4</v>
      </c>
      <c r="AA23" s="132">
        <v>1.7261940416355823E-3</v>
      </c>
      <c r="AB23" s="132">
        <v>1.6125310566505503E-3</v>
      </c>
      <c r="AC23" s="132">
        <v>2.5293506622324964E-3</v>
      </c>
      <c r="AD23" s="132">
        <v>5.1881283254135453E-3</v>
      </c>
      <c r="AE23" s="132">
        <v>7.7787331940070729E-3</v>
      </c>
      <c r="AF23" s="132">
        <v>4.7225501770956314E-3</v>
      </c>
      <c r="AG23" s="132">
        <v>3.3222591362126247E-3</v>
      </c>
      <c r="AH23" s="132">
        <v>2.9177954843203008E-3</v>
      </c>
      <c r="AI23" s="132">
        <v>1.5147338064424199E-3</v>
      </c>
      <c r="AJ23" s="132">
        <v>1.2734290430188632E-2</v>
      </c>
      <c r="AK23" s="132">
        <v>1.1261573588836466E-2</v>
      </c>
      <c r="AL23" s="132">
        <v>1.1560310923368249E-2</v>
      </c>
      <c r="AM23" s="132">
        <v>1.152361171912801E-2</v>
      </c>
      <c r="AN23" s="132">
        <v>1.0535770825704832E-2</v>
      </c>
      <c r="AO23" s="132">
        <v>1.0270209304833021E-2</v>
      </c>
      <c r="AP23" s="132">
        <v>9.4841297548459106E-3</v>
      </c>
      <c r="AQ23" s="132">
        <v>4.4302678182280451E-3</v>
      </c>
      <c r="AR23" s="132">
        <v>4.3930997720738416E-3</v>
      </c>
      <c r="AS23" s="132">
        <v>4.3410900654274748E-3</v>
      </c>
      <c r="AT23" s="132">
        <v>4.5141005844988305E-3</v>
      </c>
      <c r="AU23" s="132">
        <v>6.1711298593940299E-3</v>
      </c>
      <c r="AV23" s="132">
        <v>4.448102745976212E-3</v>
      </c>
      <c r="AW23" s="132">
        <v>4.1363978511827623E-3</v>
      </c>
      <c r="AX23" s="132">
        <v>0</v>
      </c>
      <c r="AY23" s="132">
        <v>1.2456956335223806E-4</v>
      </c>
      <c r="AZ23" s="132">
        <v>1.3533751419927067E-4</v>
      </c>
      <c r="BA23" s="132">
        <v>1.3858692464541205E-4</v>
      </c>
      <c r="BB23" s="132">
        <v>1.4778231547415218E-4</v>
      </c>
      <c r="BC23" s="132">
        <v>6.3891618749716784E-3</v>
      </c>
      <c r="BD23" s="132">
        <v>1.2006044822273593E-2</v>
      </c>
      <c r="BE23" s="132">
        <v>1.5625361919289513E-2</v>
      </c>
      <c r="BF23" s="132">
        <v>1.0008715274766416E-2</v>
      </c>
      <c r="BG23" s="132">
        <v>1.0446490562119864E-2</v>
      </c>
      <c r="BH23" s="132">
        <v>1.0915094338118375E-2</v>
      </c>
      <c r="BI23" s="132">
        <v>1.8275627515665072E-2</v>
      </c>
      <c r="BJ23" s="132">
        <v>1.6313462418051532E-2</v>
      </c>
      <c r="BK23" s="132">
        <v>2.310580266100375E-2</v>
      </c>
      <c r="BL23" s="132">
        <v>1.6147065927325129E-2</v>
      </c>
      <c r="BM23" s="132">
        <v>0</v>
      </c>
      <c r="BN23" s="132">
        <v>3.0778237817133364E-3</v>
      </c>
      <c r="BO23" s="132">
        <v>6.8820281116389187E-4</v>
      </c>
      <c r="BP23" s="132">
        <v>5.9533828071562701E-4</v>
      </c>
    </row>
    <row r="24" spans="1:68" s="74" customFormat="1" ht="16.5" customHeight="1">
      <c r="A24" s="102"/>
      <c r="B24" s="38"/>
      <c r="C24" s="38" t="s">
        <v>225</v>
      </c>
      <c r="D24" s="59"/>
      <c r="E24" s="157">
        <v>2.1299999999999999E-2</v>
      </c>
      <c r="F24" s="157">
        <v>2.5700000000000001E-2</v>
      </c>
      <c r="G24" s="157">
        <v>2.24E-2</v>
      </c>
      <c r="H24" s="157">
        <v>2.370502862379446E-2</v>
      </c>
      <c r="I24" s="157">
        <v>1.9917260453778361E-2</v>
      </c>
      <c r="J24" s="157">
        <v>1.4267720639332871E-2</v>
      </c>
      <c r="K24" s="157">
        <v>1.3667059706292208E-2</v>
      </c>
      <c r="L24" s="157">
        <v>2.0273843625546274E-2</v>
      </c>
      <c r="M24" s="157">
        <v>1.2124525940170721E-2</v>
      </c>
      <c r="N24" s="157">
        <v>7.3998568050432784E-3</v>
      </c>
      <c r="O24" s="157">
        <v>9.5217214494620062E-3</v>
      </c>
      <c r="P24" s="157">
        <v>9.0540611206890061E-3</v>
      </c>
      <c r="Q24" s="157">
        <v>8.7073007367716015E-3</v>
      </c>
      <c r="R24" s="157">
        <v>1.222914740647797E-2</v>
      </c>
      <c r="S24" s="10"/>
      <c r="T24" s="157">
        <v>2.1899999999999999E-2</v>
      </c>
      <c r="U24" s="157">
        <v>2.2800000000000001E-2</v>
      </c>
      <c r="V24" s="157">
        <v>2.24E-2</v>
      </c>
      <c r="W24" s="157">
        <v>3.2099999999999997E-2</v>
      </c>
      <c r="X24" s="157">
        <v>3.44E-2</v>
      </c>
      <c r="Y24" s="157">
        <v>3.3182076006806581E-2</v>
      </c>
      <c r="Z24" s="157">
        <v>2.370502862379446E-2</v>
      </c>
      <c r="AA24" s="157">
        <v>2.2813444987206326E-2</v>
      </c>
      <c r="AB24" s="157">
        <v>2.3384187167057476E-2</v>
      </c>
      <c r="AC24" s="157">
        <v>2.8061101174650743E-2</v>
      </c>
      <c r="AD24" s="157">
        <v>1.9917260453778361E-2</v>
      </c>
      <c r="AE24" s="157">
        <v>2.198605668400495E-2</v>
      </c>
      <c r="AF24" s="157">
        <v>1.9583070120025269E-2</v>
      </c>
      <c r="AG24" s="157">
        <v>1.7211703958691909E-2</v>
      </c>
      <c r="AH24" s="157">
        <v>1.4267720639332871E-2</v>
      </c>
      <c r="AI24" s="157">
        <v>1.6668832472917578E-2</v>
      </c>
      <c r="AJ24" s="157">
        <v>1.671091864691758E-2</v>
      </c>
      <c r="AK24" s="157">
        <v>1.3275942540061193E-2</v>
      </c>
      <c r="AL24" s="157">
        <v>1.3667059706292208E-2</v>
      </c>
      <c r="AM24" s="157">
        <v>1.5725497480669655E-2</v>
      </c>
      <c r="AN24" s="157">
        <v>1.5006240505042489E-2</v>
      </c>
      <c r="AO24" s="157">
        <v>1.8691472090161875E-2</v>
      </c>
      <c r="AP24" s="157">
        <v>2.0273843625546274E-2</v>
      </c>
      <c r="AQ24" s="157">
        <v>2.5038288690365472E-2</v>
      </c>
      <c r="AR24" s="157">
        <v>1.4447432506991618E-2</v>
      </c>
      <c r="AS24" s="157">
        <v>1.2147951529062664E-2</v>
      </c>
      <c r="AT24" s="157">
        <v>1.2124525940170721E-2</v>
      </c>
      <c r="AU24" s="157">
        <v>8.8092840922427557E-3</v>
      </c>
      <c r="AV24" s="157">
        <v>1.5146071317231941E-2</v>
      </c>
      <c r="AW24" s="157">
        <v>9.1429052706496015E-3</v>
      </c>
      <c r="AX24" s="157">
        <v>7.3998568050432784E-3</v>
      </c>
      <c r="AY24" s="157">
        <v>7.3590241454960818E-3</v>
      </c>
      <c r="AZ24" s="157">
        <v>7.3478670562818196E-3</v>
      </c>
      <c r="BA24" s="157">
        <v>1.0617790310995833E-2</v>
      </c>
      <c r="BB24" s="157">
        <v>9.5217214494620062E-3</v>
      </c>
      <c r="BC24" s="157">
        <v>1.3733466336261504E-2</v>
      </c>
      <c r="BD24" s="157">
        <v>1.746694509977452E-2</v>
      </c>
      <c r="BE24" s="157">
        <v>1.9575745287747755E-2</v>
      </c>
      <c r="BF24" s="157">
        <v>9.0540611206890061E-3</v>
      </c>
      <c r="BG24" s="157">
        <v>8.6932894355686834E-3</v>
      </c>
      <c r="BH24" s="157">
        <v>7.3617976127755714E-3</v>
      </c>
      <c r="BI24" s="157">
        <v>7.8051185877444484E-3</v>
      </c>
      <c r="BJ24" s="157">
        <v>8.7073007367716015E-3</v>
      </c>
      <c r="BK24" s="157">
        <v>1.1727281477328733E-2</v>
      </c>
      <c r="BL24" s="157">
        <v>5.2463467154192081E-3</v>
      </c>
      <c r="BM24" s="157">
        <v>8.5851860197540333E-3</v>
      </c>
      <c r="BN24" s="157">
        <v>1.222914740647797E-2</v>
      </c>
      <c r="BO24" s="157">
        <v>1.3207498221273971E-2</v>
      </c>
      <c r="BP24" s="157">
        <v>1.3609315349240246E-2</v>
      </c>
    </row>
    <row r="25" spans="1:68" s="6" customFormat="1" ht="16.5" customHeight="1">
      <c r="A25" s="102"/>
      <c r="B25" s="10" t="s">
        <v>382</v>
      </c>
      <c r="C25" s="10"/>
      <c r="D25" s="81"/>
      <c r="E25" s="135">
        <v>61.272000000000006</v>
      </c>
      <c r="F25" s="135">
        <v>76.366</v>
      </c>
      <c r="G25" s="135">
        <v>66.580999999999989</v>
      </c>
      <c r="H25" s="135">
        <v>89.60799999999999</v>
      </c>
      <c r="I25" s="135">
        <v>76.028430780000008</v>
      </c>
      <c r="J25" s="135">
        <v>96.1</v>
      </c>
      <c r="K25" s="135">
        <v>67.5</v>
      </c>
      <c r="L25" s="135">
        <v>48.117000000000004</v>
      </c>
      <c r="M25" s="135">
        <v>51.2</v>
      </c>
      <c r="N25" s="135">
        <v>61.4</v>
      </c>
      <c r="O25" s="135">
        <v>50.4</v>
      </c>
      <c r="P25" s="135">
        <v>106.07865303999999</v>
      </c>
      <c r="Q25" s="135">
        <v>132.923325874</v>
      </c>
      <c r="R25" s="135">
        <v>71.768304661000002</v>
      </c>
      <c r="S25" s="140"/>
      <c r="T25" s="135">
        <v>15.232999999999999</v>
      </c>
      <c r="U25" s="135">
        <v>15.033000000000005</v>
      </c>
      <c r="V25" s="135">
        <v>22.414999999999985</v>
      </c>
      <c r="W25" s="135">
        <v>9.0500000000000007</v>
      </c>
      <c r="X25" s="135">
        <v>18.635000000000002</v>
      </c>
      <c r="Y25" s="135">
        <v>20.122999999999994</v>
      </c>
      <c r="Z25" s="135">
        <v>41.8</v>
      </c>
      <c r="AA25" s="135">
        <v>8.7639999999999993</v>
      </c>
      <c r="AB25" s="135">
        <v>24.161999999999999</v>
      </c>
      <c r="AC25" s="135">
        <v>19.406922007000009</v>
      </c>
      <c r="AD25" s="135">
        <v>23.695508773</v>
      </c>
      <c r="AE25" s="135">
        <v>44.7</v>
      </c>
      <c r="AF25" s="135">
        <v>15.3</v>
      </c>
      <c r="AG25" s="135">
        <v>18.5</v>
      </c>
      <c r="AH25" s="135">
        <v>17.600000000000001</v>
      </c>
      <c r="AI25" s="135">
        <v>14.1</v>
      </c>
      <c r="AJ25" s="135">
        <v>19.399999999999999</v>
      </c>
      <c r="AK25" s="135">
        <v>16</v>
      </c>
      <c r="AL25" s="135">
        <v>18</v>
      </c>
      <c r="AM25" s="135">
        <v>14.653</v>
      </c>
      <c r="AN25" s="135">
        <v>9.9640000000000004</v>
      </c>
      <c r="AO25" s="135">
        <v>9.9</v>
      </c>
      <c r="AP25" s="135">
        <v>13.6</v>
      </c>
      <c r="AQ25" s="135">
        <v>13.8</v>
      </c>
      <c r="AR25" s="135">
        <v>12.4</v>
      </c>
      <c r="AS25" s="135">
        <v>13</v>
      </c>
      <c r="AT25" s="135">
        <v>12</v>
      </c>
      <c r="AU25" s="135">
        <v>12.4</v>
      </c>
      <c r="AV25" s="135">
        <v>13.5</v>
      </c>
      <c r="AW25" s="135">
        <v>23.1</v>
      </c>
      <c r="AX25" s="135">
        <v>12.4</v>
      </c>
      <c r="AY25" s="135">
        <v>13.3</v>
      </c>
      <c r="AZ25" s="135">
        <v>8.9</v>
      </c>
      <c r="BA25" s="135">
        <v>10.4</v>
      </c>
      <c r="BB25" s="135">
        <v>17.8</v>
      </c>
      <c r="BC25" s="135">
        <v>12.1</v>
      </c>
      <c r="BD25" s="135">
        <v>14</v>
      </c>
      <c r="BE25" s="135">
        <v>14.978653040000001</v>
      </c>
      <c r="BF25" s="135">
        <v>65</v>
      </c>
      <c r="BG25" s="135">
        <v>28.7</v>
      </c>
      <c r="BH25" s="135">
        <v>42.7</v>
      </c>
      <c r="BI25" s="135">
        <v>35.200000000000003</v>
      </c>
      <c r="BJ25" s="135">
        <v>26.323325873999998</v>
      </c>
      <c r="BK25" s="135">
        <v>21.618481715999998</v>
      </c>
      <c r="BL25" s="135">
        <v>21.506845661</v>
      </c>
      <c r="BM25" s="135">
        <v>15.413417227</v>
      </c>
      <c r="BN25" s="135">
        <v>13.229560057</v>
      </c>
      <c r="BO25" s="135">
        <v>28.871884018000003</v>
      </c>
      <c r="BP25" s="135">
        <v>31.317210769000003</v>
      </c>
    </row>
    <row r="26" spans="1:68" s="6" customFormat="1" ht="16.5" customHeight="1">
      <c r="A26" s="102"/>
      <c r="B26" s="10"/>
      <c r="C26" s="14" t="s">
        <v>219</v>
      </c>
      <c r="D26" s="81"/>
      <c r="E26" s="130">
        <v>14.974</v>
      </c>
      <c r="F26" s="130">
        <v>15.871</v>
      </c>
      <c r="G26" s="130">
        <v>18.166999999999998</v>
      </c>
      <c r="H26" s="130">
        <v>19.541</v>
      </c>
      <c r="I26" s="130">
        <v>12.985979262000001</v>
      </c>
      <c r="J26" s="130">
        <v>10.383191063</v>
      </c>
      <c r="K26" s="130">
        <v>17.100000000000001</v>
      </c>
      <c r="L26" s="130">
        <v>11.725</v>
      </c>
      <c r="M26" s="130">
        <v>20.9</v>
      </c>
      <c r="N26" s="130">
        <v>32.9</v>
      </c>
      <c r="O26" s="130">
        <v>37.1</v>
      </c>
      <c r="P26" s="130">
        <v>81.117893639000002</v>
      </c>
      <c r="Q26" s="130">
        <v>97.586906373000005</v>
      </c>
      <c r="R26" s="130">
        <v>52.232237591000001</v>
      </c>
      <c r="S26" s="139"/>
      <c r="T26" s="130">
        <v>3.569</v>
      </c>
      <c r="U26" s="130">
        <v>3.4620000000000006</v>
      </c>
      <c r="V26" s="130">
        <v>8.1359999999999992</v>
      </c>
      <c r="W26" s="130">
        <v>1.516</v>
      </c>
      <c r="X26" s="130">
        <v>3.9420000000000002</v>
      </c>
      <c r="Y26" s="130">
        <v>5.1829999999999998</v>
      </c>
      <c r="Z26" s="130">
        <v>8.9</v>
      </c>
      <c r="AA26" s="130">
        <v>0.99600000000000011</v>
      </c>
      <c r="AB26" s="130">
        <v>2.9810000000000003</v>
      </c>
      <c r="AC26" s="130">
        <v>3.2921276749999997</v>
      </c>
      <c r="AD26" s="130">
        <v>5.7168515870000007</v>
      </c>
      <c r="AE26" s="130">
        <v>2.5</v>
      </c>
      <c r="AF26" s="130">
        <v>2.2000000000000002</v>
      </c>
      <c r="AG26" s="130">
        <v>3.5270838470000001</v>
      </c>
      <c r="AH26" s="130">
        <v>2.1561072159999997</v>
      </c>
      <c r="AI26" s="130">
        <v>2.7</v>
      </c>
      <c r="AJ26" s="130">
        <v>7.9</v>
      </c>
      <c r="AK26" s="130">
        <v>2.6</v>
      </c>
      <c r="AL26" s="130">
        <v>3.9</v>
      </c>
      <c r="AM26" s="130">
        <v>2.98</v>
      </c>
      <c r="AN26" s="130">
        <v>2.4449999999999998</v>
      </c>
      <c r="AO26" s="130">
        <v>3.4</v>
      </c>
      <c r="AP26" s="130">
        <v>2.9</v>
      </c>
      <c r="AQ26" s="130">
        <v>4.3</v>
      </c>
      <c r="AR26" s="130">
        <v>4.9000000000000004</v>
      </c>
      <c r="AS26" s="130">
        <v>6</v>
      </c>
      <c r="AT26" s="130">
        <v>5.7</v>
      </c>
      <c r="AU26" s="130">
        <v>6.3</v>
      </c>
      <c r="AV26" s="130">
        <v>4.3</v>
      </c>
      <c r="AW26" s="130">
        <v>14.2</v>
      </c>
      <c r="AX26" s="130">
        <v>8.1</v>
      </c>
      <c r="AY26" s="130">
        <v>9.5</v>
      </c>
      <c r="AZ26" s="130">
        <v>6.7</v>
      </c>
      <c r="BA26" s="130">
        <v>8.4</v>
      </c>
      <c r="BB26" s="130">
        <v>12.5</v>
      </c>
      <c r="BC26" s="130">
        <v>6.7</v>
      </c>
      <c r="BD26" s="130">
        <v>9.1</v>
      </c>
      <c r="BE26" s="130">
        <v>11.217893639</v>
      </c>
      <c r="BF26" s="130">
        <v>54.1</v>
      </c>
      <c r="BG26" s="130">
        <v>25</v>
      </c>
      <c r="BH26" s="130">
        <v>31.1</v>
      </c>
      <c r="BI26" s="130">
        <v>27.2</v>
      </c>
      <c r="BJ26" s="130">
        <v>14.286906373000003</v>
      </c>
      <c r="BK26" s="130">
        <v>15.608574594999999</v>
      </c>
      <c r="BL26" s="130">
        <v>13.605830795999998</v>
      </c>
      <c r="BM26" s="130">
        <v>11.148324714000001</v>
      </c>
      <c r="BN26" s="130">
        <v>11.869507486</v>
      </c>
      <c r="BO26" s="130">
        <v>22.054788932000001</v>
      </c>
      <c r="BP26" s="130">
        <v>18.217799843999998</v>
      </c>
    </row>
    <row r="27" spans="1:68" s="6" customFormat="1" ht="16.5" customHeight="1">
      <c r="A27" s="102"/>
      <c r="B27" s="10"/>
      <c r="C27" s="14" t="s">
        <v>217</v>
      </c>
      <c r="D27" s="81"/>
      <c r="E27" s="130">
        <v>40.462000000000003</v>
      </c>
      <c r="F27" s="130">
        <v>54.972999999999999</v>
      </c>
      <c r="G27" s="130">
        <v>43.064</v>
      </c>
      <c r="H27" s="130">
        <v>58.652999999999999</v>
      </c>
      <c r="I27" s="130">
        <v>54.922071215000003</v>
      </c>
      <c r="J27" s="130">
        <v>79.603040836999995</v>
      </c>
      <c r="K27" s="130">
        <v>45.3</v>
      </c>
      <c r="L27" s="130">
        <v>32.161999999999999</v>
      </c>
      <c r="M27" s="130">
        <v>23.4</v>
      </c>
      <c r="N27" s="130">
        <v>24.2</v>
      </c>
      <c r="O27" s="130">
        <v>10.5</v>
      </c>
      <c r="P27" s="130">
        <v>20.599794555999999</v>
      </c>
      <c r="Q27" s="130">
        <v>31.635120776999997</v>
      </c>
      <c r="R27" s="130">
        <v>17.335772353999999</v>
      </c>
      <c r="S27" s="139"/>
      <c r="T27" s="130">
        <v>10.164999999999997</v>
      </c>
      <c r="U27" s="130">
        <v>10.151</v>
      </c>
      <c r="V27" s="130">
        <v>13.048000000000002</v>
      </c>
      <c r="W27" s="130">
        <v>6.6920000000000002</v>
      </c>
      <c r="X27" s="130">
        <v>12.177</v>
      </c>
      <c r="Y27" s="130">
        <v>11.883999999999997</v>
      </c>
      <c r="Z27" s="130">
        <v>27.9</v>
      </c>
      <c r="AA27" s="130">
        <v>6.0540000000000003</v>
      </c>
      <c r="AB27" s="130">
        <v>19.119278508999997</v>
      </c>
      <c r="AC27" s="130">
        <v>15.023572581000007</v>
      </c>
      <c r="AD27" s="130">
        <v>14.725220124999998</v>
      </c>
      <c r="AE27" s="130">
        <v>40.799999999999997</v>
      </c>
      <c r="AF27" s="130">
        <v>11.4</v>
      </c>
      <c r="AG27" s="130">
        <v>13.679350826000007</v>
      </c>
      <c r="AH27" s="130">
        <v>13.723690010999984</v>
      </c>
      <c r="AI27" s="130">
        <v>10.1</v>
      </c>
      <c r="AJ27" s="130">
        <v>10.5</v>
      </c>
      <c r="AK27" s="130">
        <v>11.4</v>
      </c>
      <c r="AL27" s="130">
        <v>13.3</v>
      </c>
      <c r="AM27" s="130">
        <v>9.9920000000000009</v>
      </c>
      <c r="AN27" s="130">
        <v>6.37</v>
      </c>
      <c r="AO27" s="130">
        <v>5.9</v>
      </c>
      <c r="AP27" s="130">
        <v>9.9</v>
      </c>
      <c r="AQ27" s="130">
        <v>7</v>
      </c>
      <c r="AR27" s="130">
        <v>5</v>
      </c>
      <c r="AS27" s="130">
        <v>6</v>
      </c>
      <c r="AT27" s="130">
        <v>5.4</v>
      </c>
      <c r="AU27" s="130">
        <v>5.2</v>
      </c>
      <c r="AV27" s="130">
        <v>8.3000000000000007</v>
      </c>
      <c r="AW27" s="130">
        <v>7.2</v>
      </c>
      <c r="AX27" s="130">
        <v>3.5</v>
      </c>
      <c r="AY27" s="130">
        <v>3.2</v>
      </c>
      <c r="AZ27" s="130">
        <v>1.3</v>
      </c>
      <c r="BA27" s="130">
        <v>1.7</v>
      </c>
      <c r="BB27" s="130">
        <v>4.3</v>
      </c>
      <c r="BC27" s="130">
        <v>4.7</v>
      </c>
      <c r="BD27" s="130">
        <v>4.4000000000000004</v>
      </c>
      <c r="BE27" s="130">
        <v>3.099794556</v>
      </c>
      <c r="BF27" s="130">
        <v>8.4</v>
      </c>
      <c r="BG27" s="130">
        <v>2.5</v>
      </c>
      <c r="BH27" s="130">
        <v>10.5</v>
      </c>
      <c r="BI27" s="130">
        <v>7</v>
      </c>
      <c r="BJ27" s="130">
        <v>11.635120776999999</v>
      </c>
      <c r="BK27" s="130">
        <v>5.5377082170000005</v>
      </c>
      <c r="BL27" s="130">
        <v>6.8575726340000003</v>
      </c>
      <c r="BM27" s="130">
        <v>3.863991832</v>
      </c>
      <c r="BN27" s="130">
        <v>1.0764996709999999</v>
      </c>
      <c r="BO27" s="130">
        <v>6.0768510660000006</v>
      </c>
      <c r="BP27" s="130">
        <v>12.428752119</v>
      </c>
    </row>
    <row r="28" spans="1:68" s="6" customFormat="1" ht="16.5" customHeight="1">
      <c r="A28" s="102"/>
      <c r="B28" s="14"/>
      <c r="C28" s="14" t="s">
        <v>223</v>
      </c>
      <c r="D28" s="59"/>
      <c r="E28" s="130">
        <v>0</v>
      </c>
      <c r="F28" s="130">
        <v>0</v>
      </c>
      <c r="G28" s="130">
        <v>0</v>
      </c>
      <c r="H28" s="130">
        <v>3.2679999999999985</v>
      </c>
      <c r="I28" s="130">
        <v>0.22199033099999999</v>
      </c>
      <c r="J28" s="130">
        <v>0.12410692599999999</v>
      </c>
      <c r="K28" s="130">
        <v>0.5</v>
      </c>
      <c r="L28" s="130">
        <v>0.35599999999999998</v>
      </c>
      <c r="M28" s="130">
        <v>2</v>
      </c>
      <c r="N28" s="130">
        <v>0.2</v>
      </c>
      <c r="O28" s="130">
        <v>0.4</v>
      </c>
      <c r="P28" s="130">
        <v>0.1</v>
      </c>
      <c r="Q28" s="130">
        <v>7.6574060000000003E-3</v>
      </c>
      <c r="R28" s="130">
        <v>0.14509405</v>
      </c>
      <c r="S28" s="139"/>
      <c r="T28" s="130">
        <v>0</v>
      </c>
      <c r="U28" s="130">
        <v>0</v>
      </c>
      <c r="V28" s="130">
        <v>0</v>
      </c>
      <c r="W28" s="130">
        <v>0</v>
      </c>
      <c r="X28" s="130">
        <v>1.1000000000000001</v>
      </c>
      <c r="Y28" s="130">
        <v>0.86799999999999855</v>
      </c>
      <c r="Z28" s="130">
        <v>1.3</v>
      </c>
      <c r="AA28" s="130">
        <v>8.9999999999999993E-3</v>
      </c>
      <c r="AB28" s="130">
        <v>5.9721491000000002E-2</v>
      </c>
      <c r="AC28" s="130">
        <v>0.14376884000000001</v>
      </c>
      <c r="AD28" s="130">
        <v>9.4999999999999755E-3</v>
      </c>
      <c r="AE28" s="130">
        <v>0</v>
      </c>
      <c r="AF28" s="130">
        <v>0</v>
      </c>
      <c r="AG28" s="130">
        <v>0</v>
      </c>
      <c r="AH28" s="130">
        <v>0.12410692599999999</v>
      </c>
      <c r="AI28" s="130">
        <v>0</v>
      </c>
      <c r="AJ28" s="130">
        <v>0</v>
      </c>
      <c r="AK28" s="130">
        <v>0.5</v>
      </c>
      <c r="AL28" s="130">
        <v>0</v>
      </c>
      <c r="AM28" s="130">
        <v>0.25600000000000001</v>
      </c>
      <c r="AN28" s="130">
        <v>0</v>
      </c>
      <c r="AO28" s="130">
        <v>0</v>
      </c>
      <c r="AP28" s="130">
        <v>0.1</v>
      </c>
      <c r="AQ28" s="130">
        <v>1.7</v>
      </c>
      <c r="AR28" s="130">
        <v>0.2</v>
      </c>
      <c r="AS28" s="130">
        <v>0.1</v>
      </c>
      <c r="AT28" s="130">
        <v>0</v>
      </c>
      <c r="AU28" s="130">
        <v>0</v>
      </c>
      <c r="AV28" s="130">
        <v>0.2</v>
      </c>
      <c r="AW28" s="130">
        <v>0</v>
      </c>
      <c r="AX28" s="130">
        <v>0</v>
      </c>
      <c r="AY28" s="130">
        <v>0</v>
      </c>
      <c r="AZ28" s="130">
        <v>0.4</v>
      </c>
      <c r="BA28" s="130">
        <v>0</v>
      </c>
      <c r="BB28" s="130">
        <v>0</v>
      </c>
      <c r="BC28" s="130">
        <v>0.1</v>
      </c>
      <c r="BD28" s="130">
        <v>0</v>
      </c>
      <c r="BE28" s="130">
        <v>0</v>
      </c>
      <c r="BF28" s="130">
        <v>0</v>
      </c>
      <c r="BG28" s="130">
        <v>0</v>
      </c>
      <c r="BH28" s="130">
        <v>0</v>
      </c>
      <c r="BI28" s="130">
        <v>0</v>
      </c>
      <c r="BJ28" s="130">
        <v>7.6574060000000003E-3</v>
      </c>
      <c r="BK28" s="130">
        <v>0</v>
      </c>
      <c r="BL28" s="130">
        <v>0</v>
      </c>
      <c r="BM28" s="130">
        <v>0.14509405</v>
      </c>
      <c r="BN28" s="130">
        <v>0</v>
      </c>
      <c r="BO28" s="130">
        <v>0</v>
      </c>
      <c r="BP28" s="130">
        <v>0</v>
      </c>
    </row>
    <row r="29" spans="1:68" s="6" customFormat="1" ht="16.5" customHeight="1">
      <c r="A29" s="102"/>
      <c r="B29" s="10"/>
      <c r="C29" s="14" t="s">
        <v>225</v>
      </c>
      <c r="D29" s="81"/>
      <c r="E29" s="130">
        <v>5.8360000000000003</v>
      </c>
      <c r="F29" s="130">
        <v>5.5220000000000002</v>
      </c>
      <c r="G29" s="130">
        <v>5.35</v>
      </c>
      <c r="H29" s="130">
        <v>8.1460000000000008</v>
      </c>
      <c r="I29" s="130">
        <v>7.8983899719999995</v>
      </c>
      <c r="J29" s="130">
        <v>5.9896611740000001</v>
      </c>
      <c r="K29" s="130">
        <v>4.5999999999999996</v>
      </c>
      <c r="L29" s="130">
        <v>3.8740000000000001</v>
      </c>
      <c r="M29" s="130">
        <v>4.9000000000000004</v>
      </c>
      <c r="N29" s="130">
        <v>4.0999999999999996</v>
      </c>
      <c r="O29" s="130">
        <v>2.4</v>
      </c>
      <c r="P29" s="130">
        <v>4.3</v>
      </c>
      <c r="Q29" s="130">
        <v>3.6936413180000001</v>
      </c>
      <c r="R29" s="130">
        <v>2.0552006660000002</v>
      </c>
      <c r="S29" s="139"/>
      <c r="T29" s="130">
        <v>1.4990000000000001</v>
      </c>
      <c r="U29" s="130">
        <v>1.4199999999999995</v>
      </c>
      <c r="V29" s="130">
        <v>1.2310000000000003</v>
      </c>
      <c r="W29" s="130">
        <v>0.84199999999999997</v>
      </c>
      <c r="X29" s="130">
        <v>1.4159999999999999</v>
      </c>
      <c r="Y29" s="130">
        <v>2.1880000000000002</v>
      </c>
      <c r="Z29" s="130">
        <v>3.7</v>
      </c>
      <c r="AA29" s="130">
        <v>1.7050000000000001</v>
      </c>
      <c r="AB29" s="130">
        <v>2.0019999999999998</v>
      </c>
      <c r="AC29" s="130">
        <v>0.94745291099999984</v>
      </c>
      <c r="AD29" s="130">
        <v>3.2439370609999996</v>
      </c>
      <c r="AE29" s="130">
        <v>1.4</v>
      </c>
      <c r="AF29" s="130">
        <v>1.7</v>
      </c>
      <c r="AG29" s="130">
        <v>1.2935653270000003</v>
      </c>
      <c r="AH29" s="130">
        <v>1.5960958469999995</v>
      </c>
      <c r="AI29" s="130">
        <v>1.3</v>
      </c>
      <c r="AJ29" s="130">
        <v>1</v>
      </c>
      <c r="AK29" s="130">
        <v>1.5</v>
      </c>
      <c r="AL29" s="130">
        <v>0.8</v>
      </c>
      <c r="AM29" s="130">
        <v>1.425</v>
      </c>
      <c r="AN29" s="130">
        <v>1.149</v>
      </c>
      <c r="AO29" s="130">
        <v>0.6</v>
      </c>
      <c r="AP29" s="130">
        <v>0.7</v>
      </c>
      <c r="AQ29" s="130">
        <v>0.8</v>
      </c>
      <c r="AR29" s="130">
        <v>2.2999999999999998</v>
      </c>
      <c r="AS29" s="130">
        <v>0.9</v>
      </c>
      <c r="AT29" s="130">
        <v>0.9</v>
      </c>
      <c r="AU29" s="130">
        <v>0.9</v>
      </c>
      <c r="AV29" s="130">
        <v>0.7</v>
      </c>
      <c r="AW29" s="130">
        <v>1.7</v>
      </c>
      <c r="AX29" s="130">
        <v>0.8</v>
      </c>
      <c r="AY29" s="130">
        <v>0.6</v>
      </c>
      <c r="AZ29" s="130">
        <v>0.5</v>
      </c>
      <c r="BA29" s="130">
        <v>0.3</v>
      </c>
      <c r="BB29" s="130">
        <v>1</v>
      </c>
      <c r="BC29" s="130">
        <v>0.6</v>
      </c>
      <c r="BD29" s="130">
        <v>0.5</v>
      </c>
      <c r="BE29" s="130">
        <v>0.7</v>
      </c>
      <c r="BF29" s="130">
        <v>2.5</v>
      </c>
      <c r="BG29" s="130">
        <v>1.2</v>
      </c>
      <c r="BH29" s="130">
        <v>1.1000000000000001</v>
      </c>
      <c r="BI29" s="130">
        <v>1</v>
      </c>
      <c r="BJ29" s="130">
        <v>0.39364131800000002</v>
      </c>
      <c r="BK29" s="130">
        <v>0.47219890400000003</v>
      </c>
      <c r="BL29" s="130">
        <v>1.043442231</v>
      </c>
      <c r="BM29" s="130">
        <v>0.25600663099999998</v>
      </c>
      <c r="BN29" s="130">
        <v>0.2835529</v>
      </c>
      <c r="BO29" s="130">
        <v>0.74024402</v>
      </c>
      <c r="BP29" s="130">
        <v>0.67065880599999994</v>
      </c>
    </row>
    <row r="30" spans="1:68" s="12" customFormat="1" ht="16.5" customHeight="1">
      <c r="A30" s="102"/>
      <c r="B30" s="37" t="s">
        <v>383</v>
      </c>
      <c r="C30" s="37"/>
      <c r="D30" s="81"/>
      <c r="E30" s="178">
        <v>38.874999999999993</v>
      </c>
      <c r="F30" s="178">
        <v>23.448999999999998</v>
      </c>
      <c r="G30" s="178">
        <v>13.279</v>
      </c>
      <c r="H30" s="178">
        <v>0</v>
      </c>
      <c r="I30" s="178">
        <v>0</v>
      </c>
      <c r="J30" s="178">
        <v>15.6</v>
      </c>
      <c r="K30" s="178">
        <v>7.1099999999999994</v>
      </c>
      <c r="L30" s="178">
        <v>17.93</v>
      </c>
      <c r="M30" s="178">
        <v>23.3</v>
      </c>
      <c r="N30" s="178">
        <v>23.4</v>
      </c>
      <c r="O30" s="178">
        <v>17</v>
      </c>
      <c r="P30" s="178">
        <v>76.400000000000006</v>
      </c>
      <c r="Q30" s="178">
        <v>123.8</v>
      </c>
      <c r="R30" s="178">
        <v>118.42941339500001</v>
      </c>
      <c r="S30" s="179"/>
      <c r="T30" s="178">
        <v>0</v>
      </c>
      <c r="U30" s="178">
        <v>0</v>
      </c>
      <c r="V30" s="178">
        <v>13.278</v>
      </c>
      <c r="W30" s="178">
        <v>0</v>
      </c>
      <c r="X30" s="178">
        <v>0</v>
      </c>
      <c r="Y30" s="178">
        <v>0</v>
      </c>
      <c r="Z30" s="178">
        <v>0</v>
      </c>
      <c r="AA30" s="178">
        <v>0</v>
      </c>
      <c r="AB30" s="178">
        <v>0</v>
      </c>
      <c r="AC30" s="178">
        <v>0</v>
      </c>
      <c r="AD30" s="178">
        <v>0</v>
      </c>
      <c r="AE30" s="178">
        <v>0</v>
      </c>
      <c r="AF30" s="178">
        <v>0</v>
      </c>
      <c r="AG30" s="178">
        <v>15.6</v>
      </c>
      <c r="AH30" s="178">
        <v>0</v>
      </c>
      <c r="AI30" s="178">
        <v>0</v>
      </c>
      <c r="AJ30" s="178">
        <v>0</v>
      </c>
      <c r="AK30" s="178">
        <v>0</v>
      </c>
      <c r="AL30" s="178">
        <v>7.1099999999999994</v>
      </c>
      <c r="AM30" s="178">
        <v>0</v>
      </c>
      <c r="AN30" s="178">
        <v>17.93</v>
      </c>
      <c r="AO30" s="178">
        <v>0</v>
      </c>
      <c r="AP30" s="178">
        <v>0</v>
      </c>
      <c r="AQ30" s="178">
        <v>0</v>
      </c>
      <c r="AR30" s="178">
        <v>13.6</v>
      </c>
      <c r="AS30" s="178">
        <v>0</v>
      </c>
      <c r="AT30" s="178">
        <v>9.6999999999999993</v>
      </c>
      <c r="AU30" s="178">
        <v>0</v>
      </c>
      <c r="AV30" s="178">
        <v>0</v>
      </c>
      <c r="AW30" s="178">
        <v>0</v>
      </c>
      <c r="AX30" s="178">
        <v>23.4</v>
      </c>
      <c r="AY30" s="178">
        <v>0</v>
      </c>
      <c r="AZ30" s="178">
        <v>0</v>
      </c>
      <c r="BA30" s="178">
        <v>0</v>
      </c>
      <c r="BB30" s="178">
        <v>17</v>
      </c>
      <c r="BC30" s="178">
        <v>0</v>
      </c>
      <c r="BD30" s="178">
        <v>30.9</v>
      </c>
      <c r="BE30" s="178">
        <v>10.5</v>
      </c>
      <c r="BF30" s="178">
        <v>35</v>
      </c>
      <c r="BG30" s="178">
        <v>6.8</v>
      </c>
      <c r="BH30" s="178">
        <v>71.900000000000006</v>
      </c>
      <c r="BI30" s="178">
        <v>28.4</v>
      </c>
      <c r="BJ30" s="178">
        <v>13.1</v>
      </c>
      <c r="BK30" s="178">
        <v>2.8446519449999998</v>
      </c>
      <c r="BL30" s="178">
        <v>52.191522662000011</v>
      </c>
      <c r="BM30" s="178">
        <v>42.458428977999993</v>
      </c>
      <c r="BN30" s="178">
        <v>20.934809809999997</v>
      </c>
      <c r="BO30" s="178">
        <v>10.763418453</v>
      </c>
      <c r="BP30" s="178">
        <v>2.1938988940000002</v>
      </c>
    </row>
    <row r="31" spans="1:68" s="6" customFormat="1" ht="16.5" customHeight="1">
      <c r="A31" s="102"/>
      <c r="B31" s="10"/>
      <c r="C31" s="14" t="s">
        <v>219</v>
      </c>
      <c r="D31" s="81"/>
      <c r="E31" s="180">
        <v>3.84</v>
      </c>
      <c r="F31" s="180">
        <v>5.6829999999999998</v>
      </c>
      <c r="G31" s="181">
        <v>2.1070000000000002</v>
      </c>
      <c r="H31" s="181">
        <v>0</v>
      </c>
      <c r="I31" s="181">
        <v>0</v>
      </c>
      <c r="J31" s="181">
        <v>8.2269230000000006E-3</v>
      </c>
      <c r="K31" s="181">
        <v>0</v>
      </c>
      <c r="L31" s="181">
        <v>0</v>
      </c>
      <c r="M31" s="181">
        <v>1</v>
      </c>
      <c r="N31" s="181">
        <v>7.9</v>
      </c>
      <c r="O31" s="181">
        <v>8.4</v>
      </c>
      <c r="P31" s="181">
        <v>24.4</v>
      </c>
      <c r="Q31" s="181">
        <v>17.5</v>
      </c>
      <c r="R31" s="181">
        <v>25.938035351999996</v>
      </c>
      <c r="S31" s="180"/>
      <c r="T31" s="181">
        <v>0</v>
      </c>
      <c r="U31" s="181">
        <v>0</v>
      </c>
      <c r="V31" s="181">
        <v>2.1070000000000002</v>
      </c>
      <c r="W31" s="181">
        <v>0</v>
      </c>
      <c r="X31" s="181">
        <v>0</v>
      </c>
      <c r="Y31" s="181">
        <v>0</v>
      </c>
      <c r="Z31" s="181">
        <v>0</v>
      </c>
      <c r="AA31" s="181">
        <v>0</v>
      </c>
      <c r="AB31" s="181">
        <v>0</v>
      </c>
      <c r="AC31" s="181">
        <v>0</v>
      </c>
      <c r="AD31" s="181">
        <v>0</v>
      </c>
      <c r="AE31" s="181">
        <v>0</v>
      </c>
      <c r="AF31" s="181">
        <v>0</v>
      </c>
      <c r="AG31" s="181">
        <v>8.2269230000000006E-3</v>
      </c>
      <c r="AH31" s="181">
        <v>0</v>
      </c>
      <c r="AI31" s="181">
        <v>0</v>
      </c>
      <c r="AJ31" s="181">
        <v>0</v>
      </c>
      <c r="AK31" s="181">
        <v>0</v>
      </c>
      <c r="AL31" s="181">
        <v>0</v>
      </c>
      <c r="AM31" s="181">
        <v>0</v>
      </c>
      <c r="AN31" s="181">
        <v>0</v>
      </c>
      <c r="AO31" s="181">
        <v>0</v>
      </c>
      <c r="AP31" s="181">
        <v>0</v>
      </c>
      <c r="AQ31" s="181">
        <v>0</v>
      </c>
      <c r="AR31" s="181">
        <v>0.1</v>
      </c>
      <c r="AS31" s="181">
        <v>0</v>
      </c>
      <c r="AT31" s="181">
        <v>0.9</v>
      </c>
      <c r="AU31" s="181">
        <v>0</v>
      </c>
      <c r="AV31" s="181">
        <v>0</v>
      </c>
      <c r="AW31" s="181">
        <v>0</v>
      </c>
      <c r="AX31" s="181">
        <v>7.9</v>
      </c>
      <c r="AY31" s="181">
        <v>0</v>
      </c>
      <c r="AZ31" s="181">
        <v>0</v>
      </c>
      <c r="BA31" s="181">
        <v>0</v>
      </c>
      <c r="BB31" s="181">
        <v>8.4</v>
      </c>
      <c r="BC31" s="181">
        <v>0</v>
      </c>
      <c r="BD31" s="181">
        <v>4.4000000000000004</v>
      </c>
      <c r="BE31" s="181">
        <v>10.3</v>
      </c>
      <c r="BF31" s="181">
        <v>9.6999999999999993</v>
      </c>
      <c r="BG31" s="181">
        <v>5.9</v>
      </c>
      <c r="BH31" s="181">
        <v>3.8</v>
      </c>
      <c r="BI31" s="181">
        <v>4.5</v>
      </c>
      <c r="BJ31" s="181">
        <v>2.1</v>
      </c>
      <c r="BK31" s="181">
        <v>1.7312507130000001</v>
      </c>
      <c r="BL31" s="181">
        <v>17.934357064999997</v>
      </c>
      <c r="BM31" s="181">
        <v>3.019695918</v>
      </c>
      <c r="BN31" s="181">
        <v>3.2527316559999995</v>
      </c>
      <c r="BO31" s="181">
        <v>3.689853668</v>
      </c>
      <c r="BP31" s="181">
        <v>1.4173936939999998</v>
      </c>
    </row>
    <row r="32" spans="1:68" s="6" customFormat="1" ht="16.5" customHeight="1">
      <c r="A32" s="102"/>
      <c r="B32" s="10"/>
      <c r="C32" s="14" t="s">
        <v>217</v>
      </c>
      <c r="D32" s="81"/>
      <c r="E32" s="180">
        <v>34.869</v>
      </c>
      <c r="F32" s="180">
        <v>17.524000000000001</v>
      </c>
      <c r="G32" s="181">
        <v>8.7720000000000002</v>
      </c>
      <c r="H32" s="181">
        <v>0</v>
      </c>
      <c r="I32" s="181">
        <v>0</v>
      </c>
      <c r="J32" s="181">
        <v>15.6</v>
      </c>
      <c r="K32" s="181">
        <v>7.1099999999999994</v>
      </c>
      <c r="L32" s="181">
        <v>17.93</v>
      </c>
      <c r="M32" s="181">
        <v>21.8</v>
      </c>
      <c r="N32" s="181">
        <v>15.4</v>
      </c>
      <c r="O32" s="181">
        <v>8.6</v>
      </c>
      <c r="P32" s="181">
        <v>51.7</v>
      </c>
      <c r="Q32" s="181">
        <v>105.9</v>
      </c>
      <c r="R32" s="181">
        <v>85.991364517999983</v>
      </c>
      <c r="S32" s="180"/>
      <c r="T32" s="181">
        <v>0</v>
      </c>
      <c r="U32" s="181">
        <v>0</v>
      </c>
      <c r="V32" s="181">
        <v>8.7720000000000002</v>
      </c>
      <c r="W32" s="181">
        <v>0</v>
      </c>
      <c r="X32" s="181">
        <v>0</v>
      </c>
      <c r="Y32" s="181">
        <v>0</v>
      </c>
      <c r="Z32" s="181">
        <v>0</v>
      </c>
      <c r="AA32" s="181">
        <v>0</v>
      </c>
      <c r="AB32" s="181">
        <v>0</v>
      </c>
      <c r="AC32" s="181">
        <v>0</v>
      </c>
      <c r="AD32" s="181">
        <v>0</v>
      </c>
      <c r="AE32" s="181">
        <v>0</v>
      </c>
      <c r="AF32" s="181">
        <v>0</v>
      </c>
      <c r="AG32" s="181">
        <v>15.6</v>
      </c>
      <c r="AH32" s="181">
        <v>0</v>
      </c>
      <c r="AI32" s="181">
        <v>0</v>
      </c>
      <c r="AJ32" s="181">
        <v>0</v>
      </c>
      <c r="AK32" s="181">
        <v>0</v>
      </c>
      <c r="AL32" s="181">
        <v>7.1099999999999994</v>
      </c>
      <c r="AM32" s="181">
        <v>0</v>
      </c>
      <c r="AN32" s="181">
        <v>17.93</v>
      </c>
      <c r="AO32" s="181">
        <v>0</v>
      </c>
      <c r="AP32" s="181">
        <v>0</v>
      </c>
      <c r="AQ32" s="181">
        <v>0</v>
      </c>
      <c r="AR32" s="181">
        <v>13.1</v>
      </c>
      <c r="AS32" s="181">
        <v>0</v>
      </c>
      <c r="AT32" s="181">
        <v>8.6999999999999993</v>
      </c>
      <c r="AU32" s="181">
        <v>0</v>
      </c>
      <c r="AV32" s="181">
        <v>0</v>
      </c>
      <c r="AW32" s="181">
        <v>0</v>
      </c>
      <c r="AX32" s="181">
        <v>15.4</v>
      </c>
      <c r="AY32" s="181">
        <v>0</v>
      </c>
      <c r="AZ32" s="181">
        <v>0</v>
      </c>
      <c r="BA32" s="181">
        <v>0</v>
      </c>
      <c r="BB32" s="181">
        <v>8.6</v>
      </c>
      <c r="BC32" s="181">
        <v>0</v>
      </c>
      <c r="BD32" s="181">
        <v>26.3</v>
      </c>
      <c r="BE32" s="181">
        <v>0.1</v>
      </c>
      <c r="BF32" s="181">
        <v>25.3</v>
      </c>
      <c r="BG32" s="181">
        <v>0.8</v>
      </c>
      <c r="BH32" s="181">
        <v>67.8</v>
      </c>
      <c r="BI32" s="181">
        <v>23.8</v>
      </c>
      <c r="BJ32" s="181">
        <v>11</v>
      </c>
      <c r="BK32" s="181">
        <v>1.0107849569999998</v>
      </c>
      <c r="BL32" s="181">
        <v>33.857066254999999</v>
      </c>
      <c r="BM32" s="181">
        <v>39.322608052</v>
      </c>
      <c r="BN32" s="181">
        <v>11.800905254</v>
      </c>
      <c r="BO32" s="181">
        <v>6.9102382530000002</v>
      </c>
      <c r="BP32" s="181">
        <v>0.68561098200000004</v>
      </c>
    </row>
    <row r="33" spans="1:68" s="6" customFormat="1" ht="16.5" customHeight="1">
      <c r="A33" s="102"/>
      <c r="B33" s="14"/>
      <c r="C33" s="14" t="s">
        <v>223</v>
      </c>
      <c r="D33" s="59"/>
      <c r="E33" s="181">
        <v>8.0000000000000002E-3</v>
      </c>
      <c r="F33" s="181">
        <v>0</v>
      </c>
      <c r="G33" s="181">
        <v>2.3080000000000003</v>
      </c>
      <c r="H33" s="181">
        <v>0</v>
      </c>
      <c r="I33" s="181">
        <v>0</v>
      </c>
      <c r="J33" s="181">
        <v>3.6905545000000001E-4</v>
      </c>
      <c r="K33" s="181">
        <v>0</v>
      </c>
      <c r="L33" s="181">
        <v>0</v>
      </c>
      <c r="M33" s="181">
        <v>0.2</v>
      </c>
      <c r="N33" s="181">
        <v>0</v>
      </c>
      <c r="O33" s="181">
        <v>0</v>
      </c>
      <c r="P33" s="181">
        <v>0</v>
      </c>
      <c r="Q33" s="181">
        <v>0</v>
      </c>
      <c r="R33" s="181">
        <v>0</v>
      </c>
      <c r="S33" s="180"/>
      <c r="T33" s="181">
        <v>0</v>
      </c>
      <c r="U33" s="181">
        <v>0</v>
      </c>
      <c r="V33" s="181">
        <v>2.3080000000000003</v>
      </c>
      <c r="W33" s="181">
        <v>0</v>
      </c>
      <c r="X33" s="181">
        <v>0</v>
      </c>
      <c r="Y33" s="181">
        <v>0</v>
      </c>
      <c r="Z33" s="181">
        <v>0</v>
      </c>
      <c r="AA33" s="181">
        <v>0</v>
      </c>
      <c r="AB33" s="181">
        <v>0</v>
      </c>
      <c r="AC33" s="181">
        <v>0</v>
      </c>
      <c r="AD33" s="181">
        <v>0</v>
      </c>
      <c r="AE33" s="181">
        <v>0</v>
      </c>
      <c r="AF33" s="181">
        <v>0</v>
      </c>
      <c r="AG33" s="181">
        <v>3.6905545000000001E-4</v>
      </c>
      <c r="AH33" s="181">
        <v>0</v>
      </c>
      <c r="AI33" s="181">
        <v>0</v>
      </c>
      <c r="AJ33" s="181">
        <v>0</v>
      </c>
      <c r="AK33" s="181">
        <v>0</v>
      </c>
      <c r="AL33" s="181">
        <v>0</v>
      </c>
      <c r="AM33" s="181">
        <v>0</v>
      </c>
      <c r="AN33" s="181">
        <v>0</v>
      </c>
      <c r="AO33" s="181">
        <v>0</v>
      </c>
      <c r="AP33" s="181">
        <v>0</v>
      </c>
      <c r="AQ33" s="181">
        <v>0</v>
      </c>
      <c r="AR33" s="181">
        <v>0.1</v>
      </c>
      <c r="AS33" s="181">
        <v>0</v>
      </c>
      <c r="AT33" s="181">
        <v>0.1</v>
      </c>
      <c r="AU33" s="181">
        <v>0</v>
      </c>
      <c r="AV33" s="181">
        <v>0</v>
      </c>
      <c r="AW33" s="181">
        <v>0</v>
      </c>
      <c r="AX33" s="181">
        <v>0</v>
      </c>
      <c r="AY33" s="181">
        <v>0</v>
      </c>
      <c r="AZ33" s="181">
        <v>0</v>
      </c>
      <c r="BA33" s="181">
        <v>0</v>
      </c>
      <c r="BB33" s="181">
        <v>0</v>
      </c>
      <c r="BC33" s="181">
        <v>0</v>
      </c>
      <c r="BD33" s="181">
        <v>0</v>
      </c>
      <c r="BE33" s="181">
        <v>0</v>
      </c>
      <c r="BF33" s="181">
        <v>0</v>
      </c>
      <c r="BG33" s="181">
        <v>0</v>
      </c>
      <c r="BH33" s="181">
        <v>0</v>
      </c>
      <c r="BI33" s="181">
        <v>0</v>
      </c>
      <c r="BJ33" s="181">
        <v>0</v>
      </c>
      <c r="BK33" s="181">
        <v>0</v>
      </c>
      <c r="BL33" s="181">
        <v>0</v>
      </c>
      <c r="BM33" s="181">
        <v>0</v>
      </c>
      <c r="BN33" s="181">
        <v>0</v>
      </c>
      <c r="BO33" s="181">
        <v>0</v>
      </c>
      <c r="BP33" s="181">
        <v>0</v>
      </c>
    </row>
    <row r="34" spans="1:68" s="6" customFormat="1" ht="16.5" customHeight="1">
      <c r="A34" s="102"/>
      <c r="B34" s="33"/>
      <c r="C34" s="38" t="s">
        <v>225</v>
      </c>
      <c r="E34" s="182">
        <v>0.158</v>
      </c>
      <c r="F34" s="182">
        <v>0.24199999999999999</v>
      </c>
      <c r="G34" s="182">
        <v>9.1999999999999998E-2</v>
      </c>
      <c r="H34" s="182">
        <v>0</v>
      </c>
      <c r="I34" s="182">
        <v>0</v>
      </c>
      <c r="J34" s="182">
        <v>0</v>
      </c>
      <c r="K34" s="182">
        <v>0</v>
      </c>
      <c r="L34" s="182">
        <v>0</v>
      </c>
      <c r="M34" s="182">
        <v>0.1</v>
      </c>
      <c r="N34" s="182">
        <v>0.1</v>
      </c>
      <c r="O34" s="182">
        <v>0</v>
      </c>
      <c r="P34" s="182">
        <v>0.3</v>
      </c>
      <c r="Q34" s="182">
        <v>0.4</v>
      </c>
      <c r="R34" s="182">
        <v>0.77616132000000004</v>
      </c>
      <c r="S34" s="180"/>
      <c r="T34" s="182">
        <v>0</v>
      </c>
      <c r="U34" s="182">
        <v>0</v>
      </c>
      <c r="V34" s="182">
        <v>9.0999999999999998E-2</v>
      </c>
      <c r="W34" s="182">
        <v>0</v>
      </c>
      <c r="X34" s="182">
        <v>0</v>
      </c>
      <c r="Y34" s="182">
        <v>0</v>
      </c>
      <c r="Z34" s="182">
        <v>0</v>
      </c>
      <c r="AA34" s="182">
        <v>0</v>
      </c>
      <c r="AB34" s="182">
        <v>0</v>
      </c>
      <c r="AC34" s="182">
        <v>0</v>
      </c>
      <c r="AD34" s="182">
        <v>0</v>
      </c>
      <c r="AE34" s="182">
        <v>0</v>
      </c>
      <c r="AF34" s="182">
        <v>0</v>
      </c>
      <c r="AG34" s="182">
        <v>0</v>
      </c>
      <c r="AH34" s="182">
        <v>0</v>
      </c>
      <c r="AI34" s="182">
        <v>0</v>
      </c>
      <c r="AJ34" s="182">
        <v>0</v>
      </c>
      <c r="AK34" s="182">
        <v>0</v>
      </c>
      <c r="AL34" s="182">
        <v>0</v>
      </c>
      <c r="AM34" s="182">
        <v>0</v>
      </c>
      <c r="AN34" s="182">
        <v>0</v>
      </c>
      <c r="AO34" s="182">
        <v>0</v>
      </c>
      <c r="AP34" s="182">
        <v>0</v>
      </c>
      <c r="AQ34" s="182">
        <v>0</v>
      </c>
      <c r="AR34" s="182">
        <v>0.1</v>
      </c>
      <c r="AS34" s="182">
        <v>0</v>
      </c>
      <c r="AT34" s="182">
        <v>0</v>
      </c>
      <c r="AU34" s="182">
        <v>0</v>
      </c>
      <c r="AV34" s="182">
        <v>0</v>
      </c>
      <c r="AW34" s="182">
        <v>0</v>
      </c>
      <c r="AX34" s="182">
        <v>0.1</v>
      </c>
      <c r="AY34" s="182">
        <v>0</v>
      </c>
      <c r="AZ34" s="182">
        <v>0</v>
      </c>
      <c r="BA34" s="182">
        <v>0</v>
      </c>
      <c r="BB34" s="182">
        <v>0</v>
      </c>
      <c r="BC34" s="182">
        <v>0</v>
      </c>
      <c r="BD34" s="182">
        <v>0.2</v>
      </c>
      <c r="BE34" s="182">
        <v>0.1</v>
      </c>
      <c r="BF34" s="182">
        <v>0</v>
      </c>
      <c r="BG34" s="182">
        <v>0.1</v>
      </c>
      <c r="BH34" s="182">
        <v>0.3</v>
      </c>
      <c r="BI34" s="182">
        <v>0.1</v>
      </c>
      <c r="BJ34" s="182">
        <v>0</v>
      </c>
      <c r="BK34" s="182">
        <v>0.10261627500000001</v>
      </c>
      <c r="BL34" s="182">
        <v>0.40009934200000002</v>
      </c>
      <c r="BM34" s="182">
        <v>0.113375008</v>
      </c>
      <c r="BN34" s="182">
        <v>0.16007069499999999</v>
      </c>
      <c r="BO34" s="182">
        <v>0.163326532</v>
      </c>
      <c r="BP34" s="182">
        <v>9.0894217999999999E-2</v>
      </c>
    </row>
    <row r="35" spans="1:68" s="6" customFormat="1" ht="16.5" customHeight="1">
      <c r="A35" s="98"/>
      <c r="B35" s="10" t="s">
        <v>384</v>
      </c>
      <c r="C35" s="14"/>
      <c r="D35" s="59"/>
      <c r="E35" s="158">
        <v>2.4263573014013676E-2</v>
      </c>
      <c r="F35" s="158">
        <v>2.4874647658282737E-2</v>
      </c>
      <c r="G35" s="158">
        <v>1.9088324315124906E-2</v>
      </c>
      <c r="H35" s="158">
        <v>2.1446178921230411E-2</v>
      </c>
      <c r="I35" s="158">
        <v>1.8057167119162491E-2</v>
      </c>
      <c r="J35" s="158">
        <v>1.6186479687416367E-2</v>
      </c>
      <c r="K35" s="158">
        <v>1.2193044056270077E-2</v>
      </c>
      <c r="L35" s="158">
        <v>1.0927190505643621E-2</v>
      </c>
      <c r="M35" s="158">
        <v>1.1300544109724871E-2</v>
      </c>
      <c r="N35" s="158">
        <v>1.0463180701667397E-2</v>
      </c>
      <c r="O35" s="158">
        <v>1.0751786383131522E-2</v>
      </c>
      <c r="P35" s="158">
        <v>2.1093547469289153E-2</v>
      </c>
      <c r="Q35" s="158">
        <v>2.4479176620682563E-2</v>
      </c>
      <c r="R35" s="158">
        <v>2.3958886390603819E-2</v>
      </c>
      <c r="S35" s="10"/>
      <c r="T35" s="158">
        <v>1.0789662689423484E-2</v>
      </c>
      <c r="U35" s="158">
        <v>1.4203114805560243E-2</v>
      </c>
      <c r="V35" s="158">
        <v>1.4842233096536211E-2</v>
      </c>
      <c r="W35" s="158">
        <v>1.4574810442702365E-2</v>
      </c>
      <c r="X35" s="158">
        <v>1.5525907682392445E-2</v>
      </c>
      <c r="Y35" s="158">
        <v>1.5655233477624906E-2</v>
      </c>
      <c r="Z35" s="158">
        <v>1.7203003972644983E-2</v>
      </c>
      <c r="AA35" s="158">
        <v>1.4458756291051781E-2</v>
      </c>
      <c r="AB35" s="158">
        <v>1.6348307056617717E-2</v>
      </c>
      <c r="AC35" s="158">
        <v>1.2483230191304212E-2</v>
      </c>
      <c r="AD35" s="158">
        <v>1.3943796864409547E-2</v>
      </c>
      <c r="AE35" s="158">
        <v>1.4278104129262783E-2</v>
      </c>
      <c r="AF35" s="158">
        <v>1.111195851128737E-2</v>
      </c>
      <c r="AG35" s="158">
        <v>1.1137228150048568E-2</v>
      </c>
      <c r="AH35" s="158">
        <v>9.5349597468054274E-3</v>
      </c>
      <c r="AI35" s="158">
        <v>9.3368353566125953E-3</v>
      </c>
      <c r="AJ35" s="158">
        <v>1.0055149868637016E-2</v>
      </c>
      <c r="AK35" s="158">
        <v>9.5378466557334216E-3</v>
      </c>
      <c r="AL35" s="158">
        <v>8.691843442418818E-3</v>
      </c>
      <c r="AM35" s="158">
        <v>8.6130337832456376E-3</v>
      </c>
      <c r="AN35" s="158">
        <v>8.4595731631088075E-3</v>
      </c>
      <c r="AO35" s="158">
        <v>7.1122264421763426E-3</v>
      </c>
      <c r="AP35" s="158">
        <v>7.1686064516610672E-3</v>
      </c>
      <c r="AQ35" s="158">
        <v>8.5352643896735962E-3</v>
      </c>
      <c r="AR35" s="158">
        <v>8.8213717333275564E-3</v>
      </c>
      <c r="AS35" s="158">
        <v>7.8042033447222369E-3</v>
      </c>
      <c r="AT35" s="158">
        <v>7.7725413681721993E-3</v>
      </c>
      <c r="AU35" s="158">
        <v>8.4263060465745773E-3</v>
      </c>
      <c r="AV35" s="158">
        <v>8.4161325310785611E-3</v>
      </c>
      <c r="AW35" s="158">
        <v>9.055826574868921E-3</v>
      </c>
      <c r="AX35" s="158">
        <v>7.3248573353049936E-3</v>
      </c>
      <c r="AY35" s="158">
        <v>6.4996464731179888E-3</v>
      </c>
      <c r="AZ35" s="158">
        <v>6.4994690620313088E-3</v>
      </c>
      <c r="BA35" s="158">
        <v>6.9202154468896758E-3</v>
      </c>
      <c r="BB35" s="158">
        <v>8.8763969650723171E-3</v>
      </c>
      <c r="BC35" s="158">
        <v>1.2622390879792639E-2</v>
      </c>
      <c r="BD35" s="158">
        <v>1.3312583973883753E-2</v>
      </c>
      <c r="BE35" s="158">
        <v>1.4889555832091513E-2</v>
      </c>
      <c r="BF35" s="158">
        <v>1.6493949570941153E-2</v>
      </c>
      <c r="BG35" s="158">
        <v>1.7569965342267565E-2</v>
      </c>
      <c r="BH35" s="158">
        <v>1.598789831022697E-2</v>
      </c>
      <c r="BI35" s="158">
        <v>1.1336970819789592E-2</v>
      </c>
      <c r="BJ35" s="158">
        <v>1.2968381746629037E-2</v>
      </c>
      <c r="BK35" s="158">
        <v>1.7185808627291969E-2</v>
      </c>
      <c r="BL35" s="158">
        <v>1.9624511335639902E-2</v>
      </c>
      <c r="BM35" s="158">
        <v>1.5707922197469391E-2</v>
      </c>
      <c r="BN35" s="158">
        <v>1.6351188433996352E-2</v>
      </c>
      <c r="BO35" s="158">
        <v>1.850210412416628E-2</v>
      </c>
      <c r="BP35" s="158">
        <v>1.8549588309238078E-2</v>
      </c>
    </row>
    <row r="36" spans="1:68" s="6" customFormat="1" ht="16.5" customHeight="1">
      <c r="A36" s="98"/>
      <c r="B36" s="14"/>
      <c r="C36" s="14" t="s">
        <v>298</v>
      </c>
      <c r="D36" s="59"/>
      <c r="E36" s="130">
        <v>189.34300000000002</v>
      </c>
      <c r="F36" s="130">
        <v>220.26599999999999</v>
      </c>
      <c r="G36" s="130">
        <v>195.60599999999999</v>
      </c>
      <c r="H36" s="130">
        <v>237.47799999999998</v>
      </c>
      <c r="I36" s="130">
        <v>226.53143078000002</v>
      </c>
      <c r="J36" s="130">
        <v>226.80900000000003</v>
      </c>
      <c r="K36" s="130">
        <v>170.887</v>
      </c>
      <c r="L36" s="130">
        <v>151.384147773</v>
      </c>
      <c r="M36" s="130">
        <v>167.809137346</v>
      </c>
      <c r="N36" s="130">
        <v>162.169531619</v>
      </c>
      <c r="O36" s="130">
        <v>185.23992004099998</v>
      </c>
      <c r="P36" s="130">
        <v>372.00463723900003</v>
      </c>
      <c r="Q36" s="130">
        <v>456.12332587399999</v>
      </c>
      <c r="R36" s="130">
        <v>459.00292218300001</v>
      </c>
      <c r="S36" s="140"/>
      <c r="T36" s="130">
        <v>104.16800000000001</v>
      </c>
      <c r="U36" s="130">
        <v>141.97800000000001</v>
      </c>
      <c r="V36" s="130">
        <v>151.43899999999999</v>
      </c>
      <c r="W36" s="130">
        <v>151.488</v>
      </c>
      <c r="X36" s="130">
        <v>161.88600000000002</v>
      </c>
      <c r="Y36" s="130">
        <v>168.67699999999999</v>
      </c>
      <c r="Z36" s="130">
        <v>189.67000000000002</v>
      </c>
      <c r="AA36" s="130">
        <v>160.00800000000001</v>
      </c>
      <c r="AB36" s="130">
        <v>184.65899999999999</v>
      </c>
      <c r="AC36" s="130">
        <v>148.66492200700003</v>
      </c>
      <c r="AD36" s="130">
        <v>174.19850877300001</v>
      </c>
      <c r="AE36" s="130">
        <v>181.10599999999999</v>
      </c>
      <c r="AF36" s="130">
        <v>145.69999999999999</v>
      </c>
      <c r="AG36" s="130">
        <v>150.19999999999999</v>
      </c>
      <c r="AH36" s="130">
        <v>132.709</v>
      </c>
      <c r="AI36" s="130">
        <v>130.95300000000003</v>
      </c>
      <c r="AJ36" s="130">
        <v>142.02500000000001</v>
      </c>
      <c r="AK36" s="130">
        <v>134.66500000000002</v>
      </c>
      <c r="AL36" s="130">
        <v>121.38699999999999</v>
      </c>
      <c r="AM36" s="130">
        <v>116.46900000000001</v>
      </c>
      <c r="AN36" s="130">
        <v>114.475283222</v>
      </c>
      <c r="AO36" s="130">
        <v>96.447944663000001</v>
      </c>
      <c r="AP36" s="130">
        <v>98.937147773000007</v>
      </c>
      <c r="AQ36" s="130">
        <v>117.50070702499997</v>
      </c>
      <c r="AR36" s="130">
        <v>125.43481779300001</v>
      </c>
      <c r="AS36" s="130">
        <v>113.70086796399998</v>
      </c>
      <c r="AT36" s="130">
        <v>115.00913734599999</v>
      </c>
      <c r="AU36" s="130">
        <v>123.74642896</v>
      </c>
      <c r="AV36" s="130">
        <v>122.44735031600001</v>
      </c>
      <c r="AW36" s="130">
        <v>134.62449970699998</v>
      </c>
      <c r="AX36" s="130">
        <v>113.16953161900001</v>
      </c>
      <c r="AY36" s="130">
        <v>101.86066627799998</v>
      </c>
      <c r="AZ36" s="130">
        <v>105.15832149799999</v>
      </c>
      <c r="BA36" s="130">
        <v>116.992386944</v>
      </c>
      <c r="BB36" s="130">
        <v>152.63992004099998</v>
      </c>
      <c r="BC36" s="130">
        <v>215.78303415199997</v>
      </c>
      <c r="BD36" s="130">
        <v>230.02680854800002</v>
      </c>
      <c r="BE36" s="130">
        <v>258.957384891</v>
      </c>
      <c r="BF36" s="130">
        <v>289.52598419899999</v>
      </c>
      <c r="BG36" s="130">
        <v>304.54396992199997</v>
      </c>
      <c r="BH36" s="130">
        <v>281.515299201</v>
      </c>
      <c r="BI36" s="130">
        <v>202.74882325600001</v>
      </c>
      <c r="BJ36" s="130">
        <v>238.82332587400001</v>
      </c>
      <c r="BK36" s="130">
        <v>321.40507790699996</v>
      </c>
      <c r="BL36" s="130">
        <v>375.47898199600002</v>
      </c>
      <c r="BM36" s="130">
        <v>299.99741252499996</v>
      </c>
      <c r="BN36" s="130">
        <v>310.8323314189999</v>
      </c>
      <c r="BO36" s="130">
        <v>356.46500848200003</v>
      </c>
      <c r="BP36" s="130">
        <v>374.09768195300001</v>
      </c>
    </row>
    <row r="37" spans="1:68" s="6" customFormat="1" ht="16.5" customHeight="1">
      <c r="A37" s="98"/>
      <c r="B37" s="205"/>
      <c r="C37" s="205" t="s">
        <v>296</v>
      </c>
      <c r="D37" s="59"/>
      <c r="E37" s="272">
        <v>7803.5910000000003</v>
      </c>
      <c r="F37" s="272">
        <v>8855.0400000000009</v>
      </c>
      <c r="G37" s="272">
        <v>10247.415999999999</v>
      </c>
      <c r="H37" s="272">
        <v>11073.208000000001</v>
      </c>
      <c r="I37" s="272">
        <v>12545.23643078</v>
      </c>
      <c r="J37" s="272">
        <v>14012.250000000004</v>
      </c>
      <c r="K37" s="272">
        <v>14015.121999999999</v>
      </c>
      <c r="L37" s="272">
        <v>13853.894804416001</v>
      </c>
      <c r="M37" s="272">
        <v>14849.651106762996</v>
      </c>
      <c r="N37" s="272">
        <v>15499.066320546</v>
      </c>
      <c r="O37" s="272">
        <v>17228.757477140996</v>
      </c>
      <c r="P37" s="272">
        <v>17635.944725779998</v>
      </c>
      <c r="Q37" s="272">
        <v>18633.115522709999</v>
      </c>
      <c r="R37" s="272">
        <v>19157.940594560001</v>
      </c>
      <c r="S37" s="140"/>
      <c r="T37" s="272">
        <v>9654.4259999999995</v>
      </c>
      <c r="U37" s="272">
        <v>9996.2579999999998</v>
      </c>
      <c r="V37" s="272">
        <v>10203.249</v>
      </c>
      <c r="W37" s="272">
        <v>10393.823</v>
      </c>
      <c r="X37" s="272">
        <v>10426.83</v>
      </c>
      <c r="Y37" s="272">
        <v>10774.48</v>
      </c>
      <c r="Z37" s="272">
        <v>11025.4</v>
      </c>
      <c r="AA37" s="272">
        <v>11066.511999999999</v>
      </c>
      <c r="AB37" s="272">
        <v>11295.297999999999</v>
      </c>
      <c r="AC37" s="272">
        <v>11909.170922007001</v>
      </c>
      <c r="AD37" s="272">
        <v>12492.903508773001</v>
      </c>
      <c r="AE37" s="272">
        <v>12684.177</v>
      </c>
      <c r="AF37" s="272">
        <v>13112</v>
      </c>
      <c r="AG37" s="272">
        <v>13486.3</v>
      </c>
      <c r="AH37" s="272">
        <v>13918.150000000003</v>
      </c>
      <c r="AI37" s="272">
        <v>14025.416000000003</v>
      </c>
      <c r="AJ37" s="272">
        <v>14124.602999999999</v>
      </c>
      <c r="AK37" s="272">
        <v>14119.014999999999</v>
      </c>
      <c r="AL37" s="272">
        <v>13965.621999999999</v>
      </c>
      <c r="AM37" s="272">
        <v>13522.413</v>
      </c>
      <c r="AN37" s="272">
        <v>13532.040094081001</v>
      </c>
      <c r="AO37" s="272">
        <v>13560.865285595</v>
      </c>
      <c r="AP37" s="272">
        <v>13801.447804416001</v>
      </c>
      <c r="AQ37" s="272">
        <v>13766.498805492001</v>
      </c>
      <c r="AR37" s="272">
        <v>14219.423190058002</v>
      </c>
      <c r="AS37" s="272">
        <v>14569.183162160003</v>
      </c>
      <c r="AT37" s="272">
        <v>14796.851106762997</v>
      </c>
      <c r="AU37" s="272">
        <v>14685.726850653</v>
      </c>
      <c r="AV37" s="272">
        <v>14549.123348977</v>
      </c>
      <c r="AW37" s="272">
        <v>14866.064250898999</v>
      </c>
      <c r="AX37" s="272">
        <v>15450.066320546</v>
      </c>
      <c r="AY37" s="272">
        <v>15671.724100578</v>
      </c>
      <c r="AZ37" s="272">
        <v>16179.524895705001</v>
      </c>
      <c r="BA37" s="272">
        <v>16905.887951304001</v>
      </c>
      <c r="BB37" s="272">
        <v>17196.157477140998</v>
      </c>
      <c r="BC37" s="272">
        <v>17095.258434553001</v>
      </c>
      <c r="BD37" s="272">
        <v>17278.900099279002</v>
      </c>
      <c r="BE37" s="272">
        <v>17391.881115275999</v>
      </c>
      <c r="BF37" s="272">
        <v>17553.466072739997</v>
      </c>
      <c r="BG37" s="272">
        <v>17333.214038241</v>
      </c>
      <c r="BH37" s="272">
        <v>17608.024127907</v>
      </c>
      <c r="BI37" s="272">
        <v>17883.862142617996</v>
      </c>
      <c r="BJ37" s="272">
        <v>18415.81552271</v>
      </c>
      <c r="BK37" s="272">
        <v>18701.772193401001</v>
      </c>
      <c r="BL37" s="272">
        <v>19133.163398269997</v>
      </c>
      <c r="BM37" s="272">
        <v>19098.478382668</v>
      </c>
      <c r="BN37" s="272">
        <v>19009.770003795998</v>
      </c>
      <c r="BO37" s="272">
        <v>19266.187569251</v>
      </c>
      <c r="BP37" s="272">
        <v>20167.438528363004</v>
      </c>
    </row>
    <row r="38" spans="1:68" ht="16.5" customHeight="1">
      <c r="B38" s="10" t="s">
        <v>385</v>
      </c>
      <c r="C38" s="14"/>
      <c r="D38" s="59"/>
      <c r="E38" s="159">
        <v>1.8707669328133676E-2</v>
      </c>
      <c r="F38" s="159">
        <v>1.480174002601908E-2</v>
      </c>
      <c r="G38" s="159">
        <v>7.3340440165598824E-3</v>
      </c>
      <c r="H38" s="159">
        <v>1.0993381502451683E-2</v>
      </c>
      <c r="I38" s="159">
        <v>6.2702230614803348E-3</v>
      </c>
      <c r="J38" s="159">
        <v>5.4456636157647759E-3</v>
      </c>
      <c r="K38" s="159">
        <v>3.9798440570121326E-3</v>
      </c>
      <c r="L38" s="159">
        <v>3.9777368423090905E-3</v>
      </c>
      <c r="M38" s="159">
        <v>5.5537998152319999E-3</v>
      </c>
      <c r="N38" s="159">
        <v>4.4428737092192909E-3</v>
      </c>
      <c r="O38" s="159">
        <v>6.261066044090627E-3</v>
      </c>
      <c r="P38" s="159">
        <v>1.4411743807887156E-2</v>
      </c>
      <c r="Q38" s="159">
        <v>1.4307716889860517E-2</v>
      </c>
      <c r="R38" s="159">
        <v>1.3550669546220202E-2</v>
      </c>
      <c r="S38" s="10"/>
      <c r="T38" s="159">
        <v>-4.8101493314290028E-3</v>
      </c>
      <c r="U38" s="159">
        <v>5.3062856120760392E-3</v>
      </c>
      <c r="V38" s="159">
        <v>2.4006078848021828E-3</v>
      </c>
      <c r="W38" s="159">
        <v>3.4387732021220691E-3</v>
      </c>
      <c r="X38" s="159">
        <v>1.8651881732031682E-3</v>
      </c>
      <c r="Y38" s="159">
        <v>2.3598354630571488E-3</v>
      </c>
      <c r="Z38" s="159">
        <v>3.7292071035971491E-3</v>
      </c>
      <c r="AA38" s="159">
        <v>1.0968225580020156E-3</v>
      </c>
      <c r="AB38" s="159">
        <v>2.9583106173914136E-3</v>
      </c>
      <c r="AC38" s="159">
        <v>-9.9352659143848868E-4</v>
      </c>
      <c r="AD38" s="159">
        <v>3.5972829487909688E-3</v>
      </c>
      <c r="AE38" s="159">
        <v>2.4126910244156954E-3</v>
      </c>
      <c r="AF38" s="159">
        <v>7.0881635143380146E-4</v>
      </c>
      <c r="AG38" s="159">
        <v>1.4681565737081335E-3</v>
      </c>
      <c r="AH38" s="159">
        <v>1.1933338841728239E-3</v>
      </c>
      <c r="AI38" s="159">
        <v>1.1296634623885683E-3</v>
      </c>
      <c r="AJ38" s="159">
        <v>1.7821385847092467E-3</v>
      </c>
      <c r="AK38" s="159">
        <v>8.527507053431142E-4</v>
      </c>
      <c r="AL38" s="159">
        <v>1.9490717993083138E-4</v>
      </c>
      <c r="AM38" s="159">
        <v>1.4932246190084571E-3</v>
      </c>
      <c r="AN38" s="159">
        <v>9.355044127852722E-4</v>
      </c>
      <c r="AO38" s="159">
        <v>7.2758347149726773E-4</v>
      </c>
      <c r="AP38" s="159">
        <v>8.9767416328857005E-4</v>
      </c>
      <c r="AQ38" s="159">
        <v>2.3363645111543286E-3</v>
      </c>
      <c r="AR38" s="159">
        <v>1.5284804789547433E-3</v>
      </c>
      <c r="AS38" s="159">
        <v>9.791935493029323E-4</v>
      </c>
      <c r="AT38" s="159">
        <v>9.6698069601175668E-4</v>
      </c>
      <c r="AU38" s="159">
        <v>2.0725764494691394E-3</v>
      </c>
      <c r="AV38" s="159">
        <v>7.6299589258623944E-4</v>
      </c>
      <c r="AW38" s="159">
        <v>1.7272325046925052E-3</v>
      </c>
      <c r="AX38" s="159">
        <v>1.0647410036113468E-4</v>
      </c>
      <c r="AY38" s="159">
        <v>1.5627594323267032E-3</v>
      </c>
      <c r="AZ38" s="159">
        <v>1.0258431769159056E-3</v>
      </c>
      <c r="BA38" s="159">
        <v>1.2264404866353525E-3</v>
      </c>
      <c r="BB38" s="159">
        <v>2.6777803796116293E-3</v>
      </c>
      <c r="BC38" s="159">
        <v>5.7292561259581192E-3</v>
      </c>
      <c r="BD38" s="159">
        <v>1.5246210259123657E-3</v>
      </c>
      <c r="BE38" s="159">
        <v>4.2451173541056203E-3</v>
      </c>
      <c r="BF38" s="159">
        <v>3.1929450352280973E-3</v>
      </c>
      <c r="BG38" s="159">
        <v>6.6356986920743169E-3</v>
      </c>
      <c r="BH38" s="159">
        <v>7.0827534017483423E-4</v>
      </c>
      <c r="BI38" s="159">
        <v>2.0036792818709554E-3</v>
      </c>
      <c r="BJ38" s="159">
        <v>5.4124403285362773E-3</v>
      </c>
      <c r="BK38" s="159">
        <v>6.5237174662008748E-3</v>
      </c>
      <c r="BL38" s="159">
        <v>4.1047596842820749E-3</v>
      </c>
      <c r="BM38" s="159">
        <v>-9.3368754948474061E-5</v>
      </c>
      <c r="BN38" s="159">
        <v>3.6142870263701308E-3</v>
      </c>
      <c r="BO38" s="159">
        <v>4.1418182317168378E-3</v>
      </c>
      <c r="BP38" s="159">
        <v>2.8396256600192278E-3</v>
      </c>
    </row>
    <row r="39" spans="1:68" ht="16.5" customHeight="1">
      <c r="B39" s="14"/>
      <c r="C39" s="14" t="s">
        <v>299</v>
      </c>
      <c r="D39" s="73"/>
      <c r="E39" s="257">
        <v>145.98700000000002</v>
      </c>
      <c r="F39" s="257">
        <v>131.07</v>
      </c>
      <c r="G39" s="257">
        <v>75.155000000000001</v>
      </c>
      <c r="H39" s="257">
        <v>121.732</v>
      </c>
      <c r="I39" s="257">
        <v>78.661430780000003</v>
      </c>
      <c r="J39" s="257">
        <v>76.305999999999997</v>
      </c>
      <c r="K39" s="257">
        <v>55.777999999999999</v>
      </c>
      <c r="L39" s="257">
        <v>55.107147773000023</v>
      </c>
      <c r="M39" s="257">
        <v>82.471989573000002</v>
      </c>
      <c r="N39" s="257">
        <v>68.860394272999997</v>
      </c>
      <c r="O39" s="257">
        <v>107.87038842199999</v>
      </c>
      <c r="P39" s="257">
        <v>254.16471719800001</v>
      </c>
      <c r="Q39" s="257">
        <v>266.597341675</v>
      </c>
      <c r="R39" s="257">
        <v>259.60292218299998</v>
      </c>
      <c r="S39" s="140"/>
      <c r="T39" s="257">
        <v>-11.578000000000003</v>
      </c>
      <c r="U39" s="257">
        <v>53.043000000000006</v>
      </c>
      <c r="V39" s="257">
        <v>24.493999999999986</v>
      </c>
      <c r="W39" s="257">
        <v>35.742000000000004</v>
      </c>
      <c r="X39" s="257">
        <v>19.44799999999999</v>
      </c>
      <c r="Y39" s="257">
        <v>25.425999999999991</v>
      </c>
      <c r="Z39" s="257">
        <v>41.116000000000007</v>
      </c>
      <c r="AA39" s="257">
        <v>12.138000000000002</v>
      </c>
      <c r="AB39" s="257">
        <v>33.414999999999999</v>
      </c>
      <c r="AC39" s="257">
        <v>-11.832077992999979</v>
      </c>
      <c r="AD39" s="257">
        <v>44.940508772999983</v>
      </c>
      <c r="AE39" s="257">
        <v>30.602999999999998</v>
      </c>
      <c r="AF39" s="257">
        <v>9.2940000000000058</v>
      </c>
      <c r="AG39" s="257">
        <v>19.8</v>
      </c>
      <c r="AH39" s="257">
        <v>16.608999999999991</v>
      </c>
      <c r="AI39" s="257">
        <v>15.844000000000028</v>
      </c>
      <c r="AJ39" s="257">
        <v>25.171999999999979</v>
      </c>
      <c r="AK39" s="257">
        <v>12.04000000000001</v>
      </c>
      <c r="AL39" s="257">
        <v>2.7219999999999773</v>
      </c>
      <c r="AM39" s="257">
        <v>20.192000000000011</v>
      </c>
      <c r="AN39" s="257">
        <v>12.659283222000006</v>
      </c>
      <c r="AO39" s="257">
        <v>9.8666614409999962</v>
      </c>
      <c r="AP39" s="257">
        <v>12.389203110000006</v>
      </c>
      <c r="AQ39" s="257">
        <v>32.16355925199997</v>
      </c>
      <c r="AR39" s="257">
        <v>21.73411076800004</v>
      </c>
      <c r="AS39" s="257">
        <v>14.266050170999971</v>
      </c>
      <c r="AT39" s="257">
        <v>14.308269382000015</v>
      </c>
      <c r="AU39" s="257">
        <v>30.437291614000003</v>
      </c>
      <c r="AV39" s="257">
        <v>11.100921356000004</v>
      </c>
      <c r="AW39" s="257">
        <v>25.67714939099999</v>
      </c>
      <c r="AX39" s="257">
        <v>1.6450319120000017</v>
      </c>
      <c r="AY39" s="257">
        <v>24.491134658999989</v>
      </c>
      <c r="AZ39" s="257">
        <v>16.59765522</v>
      </c>
      <c r="BA39" s="257">
        <v>20.734065446000024</v>
      </c>
      <c r="BB39" s="257">
        <v>46.04753309699997</v>
      </c>
      <c r="BC39" s="257">
        <v>97.943114111</v>
      </c>
      <c r="BD39" s="257">
        <v>26.343774396000025</v>
      </c>
      <c r="BE39" s="257">
        <v>73.830576342999962</v>
      </c>
      <c r="BF39" s="257">
        <v>56.047252348000029</v>
      </c>
      <c r="BG39" s="257">
        <v>115.017985723</v>
      </c>
      <c r="BH39" s="257">
        <v>12.47132927900002</v>
      </c>
      <c r="BI39" s="257">
        <v>35.833524054999998</v>
      </c>
      <c r="BJ39" s="257">
        <v>99.674502617999991</v>
      </c>
      <c r="BK39" s="257">
        <v>122.00507790699996</v>
      </c>
      <c r="BL39" s="257">
        <v>78.53703775000011</v>
      </c>
      <c r="BM39" s="257">
        <v>-1.7832011480000574</v>
      </c>
      <c r="BN39" s="257">
        <v>68.706765098999952</v>
      </c>
      <c r="BO39" s="257">
        <v>79.797046930000107</v>
      </c>
      <c r="BP39" s="257">
        <v>57.267975942</v>
      </c>
    </row>
    <row r="40" spans="1:68" ht="16.5" customHeight="1">
      <c r="B40" s="38"/>
      <c r="C40" s="38" t="s">
        <v>296</v>
      </c>
      <c r="D40" s="73"/>
      <c r="E40" s="273">
        <v>7803.5910000000003</v>
      </c>
      <c r="F40" s="273">
        <v>8855.0400000000009</v>
      </c>
      <c r="G40" s="273">
        <v>10247.415999999999</v>
      </c>
      <c r="H40" s="273">
        <v>11073.208000000001</v>
      </c>
      <c r="I40" s="273">
        <v>12545.23643078</v>
      </c>
      <c r="J40" s="273">
        <v>14012.250000000004</v>
      </c>
      <c r="K40" s="273">
        <v>14015.121999999999</v>
      </c>
      <c r="L40" s="273">
        <v>13853.894804416001</v>
      </c>
      <c r="M40" s="273">
        <v>14849.651106762996</v>
      </c>
      <c r="N40" s="273">
        <v>15499.066320546</v>
      </c>
      <c r="O40" s="273">
        <v>17228.757477140996</v>
      </c>
      <c r="P40" s="273">
        <v>17635.944725779998</v>
      </c>
      <c r="Q40" s="273">
        <v>18633.115522709999</v>
      </c>
      <c r="R40" s="273">
        <v>19157.940594560001</v>
      </c>
      <c r="S40" s="140"/>
      <c r="T40" s="273">
        <v>9654.4259999999995</v>
      </c>
      <c r="U40" s="273">
        <v>9996.2579999999998</v>
      </c>
      <c r="V40" s="273">
        <v>10203.249</v>
      </c>
      <c r="W40" s="273">
        <v>10393.823</v>
      </c>
      <c r="X40" s="273">
        <v>10426.83</v>
      </c>
      <c r="Y40" s="273">
        <v>10774.48</v>
      </c>
      <c r="Z40" s="273">
        <v>11025.4</v>
      </c>
      <c r="AA40" s="273">
        <v>11066.511999999999</v>
      </c>
      <c r="AB40" s="273">
        <v>11295.297999999999</v>
      </c>
      <c r="AC40" s="273">
        <v>11909.170922007001</v>
      </c>
      <c r="AD40" s="273">
        <v>12492.903508773001</v>
      </c>
      <c r="AE40" s="273">
        <v>12684.177</v>
      </c>
      <c r="AF40" s="273">
        <v>13112</v>
      </c>
      <c r="AG40" s="273">
        <v>13486.3</v>
      </c>
      <c r="AH40" s="273">
        <v>13918.150000000003</v>
      </c>
      <c r="AI40" s="273">
        <v>14025.416000000003</v>
      </c>
      <c r="AJ40" s="273">
        <v>14124.602999999999</v>
      </c>
      <c r="AK40" s="273">
        <v>14119.014999999999</v>
      </c>
      <c r="AL40" s="273">
        <v>13965.621999999999</v>
      </c>
      <c r="AM40" s="273">
        <v>13522.413</v>
      </c>
      <c r="AN40" s="273">
        <v>13532.040094081001</v>
      </c>
      <c r="AO40" s="273">
        <v>13560.865285595</v>
      </c>
      <c r="AP40" s="273">
        <v>13801.447804416001</v>
      </c>
      <c r="AQ40" s="273">
        <v>13766.498805492001</v>
      </c>
      <c r="AR40" s="273">
        <v>14219.423190058002</v>
      </c>
      <c r="AS40" s="273">
        <v>14569.183162160003</v>
      </c>
      <c r="AT40" s="273">
        <v>14796.851106762997</v>
      </c>
      <c r="AU40" s="273">
        <v>14685.726850653</v>
      </c>
      <c r="AV40" s="273">
        <v>14549.123348977</v>
      </c>
      <c r="AW40" s="273">
        <v>14866.064250898999</v>
      </c>
      <c r="AX40" s="273">
        <v>15450.066320546</v>
      </c>
      <c r="AY40" s="273">
        <v>15671.724100578</v>
      </c>
      <c r="AZ40" s="273">
        <v>16179.524895705001</v>
      </c>
      <c r="BA40" s="273">
        <v>16905.887951304001</v>
      </c>
      <c r="BB40" s="273">
        <v>17196.157477140998</v>
      </c>
      <c r="BC40" s="273">
        <v>17095.258434553001</v>
      </c>
      <c r="BD40" s="273">
        <v>17278.900099279002</v>
      </c>
      <c r="BE40" s="273">
        <v>17391.881115275999</v>
      </c>
      <c r="BF40" s="273">
        <v>17553.466072739997</v>
      </c>
      <c r="BG40" s="273">
        <v>17333.214038241</v>
      </c>
      <c r="BH40" s="273">
        <v>17608.024127907</v>
      </c>
      <c r="BI40" s="273">
        <v>17883.862142617996</v>
      </c>
      <c r="BJ40" s="273">
        <v>18415.81552271</v>
      </c>
      <c r="BK40" s="273">
        <v>18701.772193401001</v>
      </c>
      <c r="BL40" s="273">
        <v>19133.163398269997</v>
      </c>
      <c r="BM40" s="273">
        <v>19098.478382668</v>
      </c>
      <c r="BN40" s="273">
        <v>19009.770003795998</v>
      </c>
      <c r="BO40" s="273">
        <v>19266.187569251</v>
      </c>
      <c r="BP40" s="273">
        <v>20167.438528363004</v>
      </c>
    </row>
    <row r="41" spans="1:68" ht="16.5" customHeight="1">
      <c r="B41" s="10" t="s">
        <v>613</v>
      </c>
      <c r="C41" s="10"/>
      <c r="D41" s="81"/>
      <c r="E41" s="135">
        <v>67.7</v>
      </c>
      <c r="F41" s="135">
        <v>71.400000000000006</v>
      </c>
      <c r="G41" s="135">
        <v>65.8</v>
      </c>
      <c r="H41" s="135">
        <v>70.725999999999999</v>
      </c>
      <c r="I41" s="135">
        <v>83.817388702000002</v>
      </c>
      <c r="J41" s="135">
        <v>44.140999999999998</v>
      </c>
      <c r="K41" s="135">
        <v>50.458999999999996</v>
      </c>
      <c r="L41" s="135">
        <v>28.338000000000001</v>
      </c>
      <c r="M41" s="135">
        <v>74.454999999999998</v>
      </c>
      <c r="N41" s="135">
        <v>34.603999999999999</v>
      </c>
      <c r="O41" s="135">
        <v>101.21299999999999</v>
      </c>
      <c r="P41" s="135">
        <v>130.911</v>
      </c>
      <c r="Q41" s="135">
        <v>148.40378826199998</v>
      </c>
      <c r="R41" s="135">
        <v>110.64363187399999</v>
      </c>
      <c r="S41" s="140"/>
      <c r="T41" s="135">
        <v>14.6</v>
      </c>
      <c r="U41" s="135">
        <v>15.1</v>
      </c>
      <c r="V41" s="135">
        <v>19.3</v>
      </c>
      <c r="W41" s="135">
        <v>21.439</v>
      </c>
      <c r="X41" s="135">
        <v>18.568000000000001</v>
      </c>
      <c r="Y41" s="135">
        <v>12.930840773000005</v>
      </c>
      <c r="Z41" s="135">
        <v>17.787269190999996</v>
      </c>
      <c r="AA41" s="135">
        <v>15.289402018999999</v>
      </c>
      <c r="AB41" s="135">
        <v>13.338597980999998</v>
      </c>
      <c r="AC41" s="135">
        <v>15.696828445000005</v>
      </c>
      <c r="AD41" s="135">
        <v>39.492560257000001</v>
      </c>
      <c r="AE41" s="135">
        <v>18.490227895</v>
      </c>
      <c r="AF41" s="135">
        <v>9.3859999999999992</v>
      </c>
      <c r="AG41" s="135">
        <v>6.681</v>
      </c>
      <c r="AH41" s="135">
        <v>9.5839999999999996</v>
      </c>
      <c r="AI41" s="135">
        <v>12.896000000000001</v>
      </c>
      <c r="AJ41" s="135">
        <v>13.158000000000001</v>
      </c>
      <c r="AK41" s="135">
        <v>12.373999999999995</v>
      </c>
      <c r="AL41" s="135">
        <v>12.031000000000001</v>
      </c>
      <c r="AM41" s="135">
        <v>15.794</v>
      </c>
      <c r="AN41" s="135">
        <v>-6.2690000000000001</v>
      </c>
      <c r="AO41" s="135">
        <v>16.100000000000001</v>
      </c>
      <c r="AP41" s="135">
        <v>2.7129999999999996</v>
      </c>
      <c r="AQ41" s="135">
        <v>9.1999999999999993</v>
      </c>
      <c r="AR41" s="135">
        <v>20.555</v>
      </c>
      <c r="AS41" s="135">
        <v>13.2</v>
      </c>
      <c r="AT41" s="135">
        <v>31.5</v>
      </c>
      <c r="AU41" s="135">
        <v>10.27</v>
      </c>
      <c r="AV41" s="135">
        <v>17.2</v>
      </c>
      <c r="AW41" s="135">
        <v>16.600000000000001</v>
      </c>
      <c r="AX41" s="135">
        <v>-9.4660000000000029</v>
      </c>
      <c r="AY41" s="135">
        <v>12.378</v>
      </c>
      <c r="AZ41" s="135">
        <v>23.21</v>
      </c>
      <c r="BA41" s="135">
        <v>28.332000000000004</v>
      </c>
      <c r="BB41" s="135">
        <v>37.292999999999992</v>
      </c>
      <c r="BC41" s="135">
        <v>35.287999999999997</v>
      </c>
      <c r="BD41" s="135">
        <v>43.265999999999998</v>
      </c>
      <c r="BE41" s="135">
        <v>35.125</v>
      </c>
      <c r="BF41" s="135">
        <v>18.007999999999992</v>
      </c>
      <c r="BG41" s="135">
        <v>36.43</v>
      </c>
      <c r="BH41" s="135">
        <v>39.344000000000001</v>
      </c>
      <c r="BI41" s="135">
        <v>32.077028915999996</v>
      </c>
      <c r="BJ41" s="135">
        <v>40.552759345999995</v>
      </c>
      <c r="BK41" s="135">
        <v>43.888118462999998</v>
      </c>
      <c r="BL41" s="135">
        <v>21.48997555699999</v>
      </c>
      <c r="BM41" s="135">
        <v>28.009980044999999</v>
      </c>
      <c r="BN41" s="135">
        <v>17.255557809000003</v>
      </c>
      <c r="BO41" s="135">
        <v>38.238492076</v>
      </c>
      <c r="BP41" s="135">
        <v>32.648703365999992</v>
      </c>
    </row>
    <row r="42" spans="1:68" ht="16.5" customHeight="1">
      <c r="B42" s="10"/>
      <c r="C42" s="14" t="s">
        <v>219</v>
      </c>
      <c r="D42" s="81"/>
      <c r="E42" s="130">
        <v>14.703999999999999</v>
      </c>
      <c r="F42" s="130">
        <v>14.727</v>
      </c>
      <c r="G42" s="130">
        <v>18.018000000000001</v>
      </c>
      <c r="H42" s="130">
        <v>7.6540000000000008</v>
      </c>
      <c r="I42" s="130">
        <v>7.6902456439999991</v>
      </c>
      <c r="J42" s="130">
        <v>4.5838941860000002</v>
      </c>
      <c r="K42" s="130">
        <v>17.27468704</v>
      </c>
      <c r="L42" s="130">
        <v>22.6</v>
      </c>
      <c r="M42" s="130">
        <v>36.5</v>
      </c>
      <c r="N42" s="130">
        <v>50</v>
      </c>
      <c r="O42" s="130">
        <v>85.7</v>
      </c>
      <c r="P42" s="130">
        <v>100.761</v>
      </c>
      <c r="Q42" s="130">
        <v>104.08059615100001</v>
      </c>
      <c r="R42" s="130">
        <v>88.983416062000003</v>
      </c>
      <c r="S42" s="139"/>
      <c r="T42" s="130">
        <v>3.9</v>
      </c>
      <c r="U42" s="130">
        <v>3.3</v>
      </c>
      <c r="V42" s="130">
        <v>7.1</v>
      </c>
      <c r="W42" s="130">
        <v>2.9660000000000002</v>
      </c>
      <c r="X42" s="130">
        <v>2.5489999999999999</v>
      </c>
      <c r="Y42" s="130">
        <v>1.1320000000000001</v>
      </c>
      <c r="Z42" s="130">
        <v>1.0070000000000008</v>
      </c>
      <c r="AA42" s="130">
        <v>2.107595055</v>
      </c>
      <c r="AB42" s="130">
        <v>1.1464049449999998</v>
      </c>
      <c r="AC42" s="130">
        <v>2.2109242170000001</v>
      </c>
      <c r="AD42" s="130">
        <v>2.2253214269999995</v>
      </c>
      <c r="AE42" s="130">
        <v>0.82647407200000012</v>
      </c>
      <c r="AF42" s="130">
        <v>1.4924347689999999</v>
      </c>
      <c r="AG42" s="130">
        <v>2.0302323250000001</v>
      </c>
      <c r="AH42" s="130">
        <v>0.23475302000000015</v>
      </c>
      <c r="AI42" s="130">
        <v>6.7</v>
      </c>
      <c r="AJ42" s="130">
        <v>3.1</v>
      </c>
      <c r="AK42" s="130">
        <v>3.2</v>
      </c>
      <c r="AL42" s="130">
        <v>4.2746870399999999</v>
      </c>
      <c r="AM42" s="130">
        <v>8.5980000000000008</v>
      </c>
      <c r="AN42" s="130">
        <v>5.3019999999999996</v>
      </c>
      <c r="AO42" s="130">
        <v>11.5</v>
      </c>
      <c r="AP42" s="130">
        <v>-2.8</v>
      </c>
      <c r="AQ42" s="130">
        <v>4</v>
      </c>
      <c r="AR42" s="130">
        <v>9.6999999999999993</v>
      </c>
      <c r="AS42" s="130">
        <v>8.1</v>
      </c>
      <c r="AT42" s="130">
        <v>14.7</v>
      </c>
      <c r="AU42" s="130">
        <v>7.7</v>
      </c>
      <c r="AV42" s="130">
        <v>10</v>
      </c>
      <c r="AW42" s="130">
        <v>12.3</v>
      </c>
      <c r="AX42" s="130">
        <v>20</v>
      </c>
      <c r="AY42" s="153">
        <v>12.5</v>
      </c>
      <c r="AZ42" s="153">
        <v>17.600000000000001</v>
      </c>
      <c r="BA42" s="153">
        <v>22.4</v>
      </c>
      <c r="BB42" s="153">
        <v>33.200000000000003</v>
      </c>
      <c r="BC42" s="153">
        <v>29.6</v>
      </c>
      <c r="BD42" s="153">
        <v>29.7</v>
      </c>
      <c r="BE42" s="153">
        <v>30.8</v>
      </c>
      <c r="BF42" s="130">
        <v>10.661</v>
      </c>
      <c r="BG42" s="153">
        <v>25.236073286000003</v>
      </c>
      <c r="BH42" s="153">
        <v>22.459077923000002</v>
      </c>
      <c r="BI42" s="153">
        <v>24.553625695000001</v>
      </c>
      <c r="BJ42" s="153">
        <v>31.831819246999999</v>
      </c>
      <c r="BK42" s="153">
        <v>29.697498269</v>
      </c>
      <c r="BL42" s="153">
        <v>14.471764690000001</v>
      </c>
      <c r="BM42" s="153">
        <v>26.044718406000005</v>
      </c>
      <c r="BN42" s="153">
        <v>18.769434697000001</v>
      </c>
      <c r="BO42" s="153">
        <v>27.067776146</v>
      </c>
      <c r="BP42" s="153">
        <v>25.819729973000001</v>
      </c>
    </row>
    <row r="43" spans="1:68" ht="16.5" customHeight="1">
      <c r="B43" s="10"/>
      <c r="C43" s="14" t="s">
        <v>217</v>
      </c>
      <c r="D43" s="81"/>
      <c r="E43" s="130">
        <v>47.802</v>
      </c>
      <c r="F43" s="130">
        <v>51.680000000000007</v>
      </c>
      <c r="G43" s="130">
        <v>43.795999999999999</v>
      </c>
      <c r="H43" s="130">
        <v>56.293000000000006</v>
      </c>
      <c r="I43" s="130">
        <v>71.124411014000003</v>
      </c>
      <c r="J43" s="130">
        <v>36.145668164999996</v>
      </c>
      <c r="K43" s="130">
        <v>30.165866226999999</v>
      </c>
      <c r="L43" s="130">
        <v>2.2000000000000002</v>
      </c>
      <c r="M43" s="130">
        <v>34.799999999999997</v>
      </c>
      <c r="N43" s="130">
        <v>-17.096000000000004</v>
      </c>
      <c r="O43" s="130">
        <v>12.913</v>
      </c>
      <c r="P43" s="130">
        <v>26.58499999999999</v>
      </c>
      <c r="Q43" s="130">
        <v>41.234129303999985</v>
      </c>
      <c r="R43" s="130">
        <v>19.203156889999992</v>
      </c>
      <c r="S43" s="139"/>
      <c r="T43" s="130">
        <v>9.5</v>
      </c>
      <c r="U43" s="130">
        <v>11</v>
      </c>
      <c r="V43" s="130">
        <v>11.3</v>
      </c>
      <c r="W43" s="130">
        <v>16.640999999999998</v>
      </c>
      <c r="X43" s="130">
        <v>14.309000000000001</v>
      </c>
      <c r="Y43" s="130">
        <v>10.251840773000007</v>
      </c>
      <c r="Z43" s="130">
        <v>15.089269190999996</v>
      </c>
      <c r="AA43" s="130">
        <v>11.713119559999999</v>
      </c>
      <c r="AB43" s="130">
        <v>11.476880439999999</v>
      </c>
      <c r="AC43" s="130">
        <v>12.123692028000004</v>
      </c>
      <c r="AD43" s="130">
        <v>35.810718985999991</v>
      </c>
      <c r="AE43" s="130">
        <v>16.620813201000001</v>
      </c>
      <c r="AF43" s="130">
        <v>7.0721021109999951</v>
      </c>
      <c r="AG43" s="130">
        <v>3.9235369300000058</v>
      </c>
      <c r="AH43" s="130">
        <v>8.5292159229999953</v>
      </c>
      <c r="AI43" s="130">
        <v>5.3</v>
      </c>
      <c r="AJ43" s="130">
        <v>9.4</v>
      </c>
      <c r="AK43" s="130">
        <v>7.9</v>
      </c>
      <c r="AL43" s="130">
        <v>7.5658662269999963</v>
      </c>
      <c r="AM43" s="130">
        <v>5.831999999999999</v>
      </c>
      <c r="AN43" s="130">
        <v>-12.431999999999999</v>
      </c>
      <c r="AO43" s="130">
        <v>3.6</v>
      </c>
      <c r="AP43" s="130">
        <v>5.2</v>
      </c>
      <c r="AQ43" s="130">
        <v>4.7</v>
      </c>
      <c r="AR43" s="130">
        <v>9.9</v>
      </c>
      <c r="AS43" s="130">
        <v>3.7</v>
      </c>
      <c r="AT43" s="130">
        <v>16.5</v>
      </c>
      <c r="AU43" s="130">
        <v>2.1700000000000004</v>
      </c>
      <c r="AV43" s="130">
        <v>6.4</v>
      </c>
      <c r="AW43" s="130">
        <v>3.8</v>
      </c>
      <c r="AX43" s="130">
        <v>-29.466000000000001</v>
      </c>
      <c r="AY43" s="130">
        <v>-0.42199999999999988</v>
      </c>
      <c r="AZ43" s="130">
        <v>4.4099999999999993</v>
      </c>
      <c r="BA43" s="130">
        <v>5.632000000000005</v>
      </c>
      <c r="BB43" s="130">
        <v>3.2929999999999948</v>
      </c>
      <c r="BC43" s="130">
        <v>4.8879999999999999</v>
      </c>
      <c r="BD43" s="130">
        <v>12.365999999999996</v>
      </c>
      <c r="BE43" s="130">
        <v>3.125</v>
      </c>
      <c r="BF43" s="130">
        <v>6.9819999999999922</v>
      </c>
      <c r="BG43" s="130">
        <v>10.330941125999997</v>
      </c>
      <c r="BH43" s="130">
        <v>15.858616422999997</v>
      </c>
      <c r="BI43" s="130">
        <v>6.7622349139999951</v>
      </c>
      <c r="BJ43" s="130">
        <v>8.282336840999994</v>
      </c>
      <c r="BK43" s="130">
        <v>13.525315816000003</v>
      </c>
      <c r="BL43" s="130">
        <v>6.3425489739999907</v>
      </c>
      <c r="BM43" s="130">
        <v>1.1471938909999935</v>
      </c>
      <c r="BN43" s="130">
        <v>-1.8119017909999957</v>
      </c>
      <c r="BO43" s="130">
        <v>10.212594941999999</v>
      </c>
      <c r="BP43" s="130">
        <v>6.443408370999995</v>
      </c>
    </row>
    <row r="44" spans="1:68" ht="16.5" customHeight="1">
      <c r="B44" s="33"/>
      <c r="C44" s="38" t="s">
        <v>225</v>
      </c>
      <c r="D44" s="6"/>
      <c r="E44" s="182">
        <v>5.194</v>
      </c>
      <c r="F44" s="182">
        <v>4.9930000000000003</v>
      </c>
      <c r="G44" s="182">
        <v>3.9859999999999998</v>
      </c>
      <c r="H44" s="182">
        <v>6.7790000000000008</v>
      </c>
      <c r="I44" s="182">
        <v>5.002732044</v>
      </c>
      <c r="J44" s="182">
        <v>3.3704376490000003</v>
      </c>
      <c r="K44" s="182">
        <v>3.0594467330000001</v>
      </c>
      <c r="L44" s="182">
        <v>3.5</v>
      </c>
      <c r="M44" s="182">
        <v>3.2</v>
      </c>
      <c r="N44" s="182">
        <v>1.7</v>
      </c>
      <c r="O44" s="182">
        <v>2.6</v>
      </c>
      <c r="P44" s="182">
        <v>3.5649999999999999</v>
      </c>
      <c r="Q44" s="182">
        <v>3.0890628069999999</v>
      </c>
      <c r="R44" s="182">
        <v>2.4570589219999999</v>
      </c>
      <c r="S44" s="180"/>
      <c r="T44" s="182">
        <v>1.1000000000000001</v>
      </c>
      <c r="U44" s="182">
        <v>0.8</v>
      </c>
      <c r="V44" s="182">
        <v>0.9</v>
      </c>
      <c r="W44" s="182">
        <v>1.8320000000000001</v>
      </c>
      <c r="X44" s="182">
        <v>1.7100000000000002</v>
      </c>
      <c r="Y44" s="182">
        <v>1.5470000000000002</v>
      </c>
      <c r="Z44" s="182">
        <v>1.6910000000000003</v>
      </c>
      <c r="AA44" s="182">
        <v>1.468687404</v>
      </c>
      <c r="AB44" s="182">
        <v>0.71531259600000008</v>
      </c>
      <c r="AC44" s="182">
        <v>1.3622122000000001</v>
      </c>
      <c r="AD44" s="182">
        <v>1.4565198439999996</v>
      </c>
      <c r="AE44" s="182">
        <v>1.0429406220000002</v>
      </c>
      <c r="AF44" s="182">
        <v>0.82188428899999977</v>
      </c>
      <c r="AG44" s="182">
        <v>0.76958168100000002</v>
      </c>
      <c r="AH44" s="182">
        <v>0.73603105700000027</v>
      </c>
      <c r="AI44" s="182">
        <v>1</v>
      </c>
      <c r="AJ44" s="182">
        <v>0.6</v>
      </c>
      <c r="AK44" s="182">
        <v>1.2</v>
      </c>
      <c r="AL44" s="182">
        <v>0.25944673300000004</v>
      </c>
      <c r="AM44" s="182">
        <v>1.3699999999999999</v>
      </c>
      <c r="AN44" s="182">
        <v>0.83000000000000007</v>
      </c>
      <c r="AO44" s="182">
        <v>1</v>
      </c>
      <c r="AP44" s="182">
        <v>0.3</v>
      </c>
      <c r="AQ44" s="182">
        <v>0.5</v>
      </c>
      <c r="AR44" s="182">
        <v>1</v>
      </c>
      <c r="AS44" s="182">
        <v>1.4</v>
      </c>
      <c r="AT44" s="182">
        <v>0.3</v>
      </c>
      <c r="AU44" s="182">
        <v>0.4</v>
      </c>
      <c r="AV44" s="182">
        <v>0.8</v>
      </c>
      <c r="AW44" s="182">
        <v>0.5</v>
      </c>
      <c r="AX44" s="182">
        <v>0</v>
      </c>
      <c r="AY44" s="585">
        <v>0.3</v>
      </c>
      <c r="AZ44" s="585">
        <v>1.2</v>
      </c>
      <c r="BA44" s="585">
        <v>0.3</v>
      </c>
      <c r="BB44" s="585">
        <v>0.8</v>
      </c>
      <c r="BC44" s="585">
        <v>0.8</v>
      </c>
      <c r="BD44" s="585">
        <v>1.2</v>
      </c>
      <c r="BE44" s="585">
        <v>1.2</v>
      </c>
      <c r="BF44" s="182">
        <v>0.36499999999999999</v>
      </c>
      <c r="BG44" s="585">
        <v>0.86298558799999991</v>
      </c>
      <c r="BH44" s="585">
        <v>1.0263056540000002</v>
      </c>
      <c r="BI44" s="585">
        <v>0.76116830699999993</v>
      </c>
      <c r="BJ44" s="585">
        <v>0.438603258</v>
      </c>
      <c r="BK44" s="585">
        <v>0.66530437799999997</v>
      </c>
      <c r="BL44" s="585">
        <v>0.67566189300000001</v>
      </c>
      <c r="BM44" s="585">
        <v>0.81806774800000004</v>
      </c>
      <c r="BN44" s="585">
        <v>0.29802490300000001</v>
      </c>
      <c r="BO44" s="585">
        <v>0.9581209879999999</v>
      </c>
      <c r="BP44" s="585">
        <v>0.38556502199999992</v>
      </c>
    </row>
    <row r="45" spans="1:68" ht="16.5" customHeight="1">
      <c r="B45" s="10" t="s">
        <v>611</v>
      </c>
      <c r="C45" s="5"/>
      <c r="D45" s="73"/>
      <c r="E45" s="158">
        <v>9.1000000000000004E-3</v>
      </c>
      <c r="F45" s="158">
        <v>8.6999999999999994E-3</v>
      </c>
      <c r="G45" s="158">
        <v>6.8999999999999999E-3</v>
      </c>
      <c r="H45" s="158">
        <v>6.6759497790667074E-3</v>
      </c>
      <c r="I45" s="158">
        <v>7.2818635268755852E-3</v>
      </c>
      <c r="J45" s="158">
        <v>3.349590628584676E-3</v>
      </c>
      <c r="K45" s="158">
        <v>3.575646982791416E-3</v>
      </c>
      <c r="L45" s="158">
        <v>2.0776878409290867E-3</v>
      </c>
      <c r="M45" s="158">
        <v>5.2253458947176777E-3</v>
      </c>
      <c r="N45" s="158">
        <v>2.3302513821641894E-3</v>
      </c>
      <c r="O45" s="158">
        <v>6.1867214783760732E-3</v>
      </c>
      <c r="P45" s="158">
        <v>7.5691105285107651E-3</v>
      </c>
      <c r="Q45" s="158">
        <v>8.4235150435179231E-3</v>
      </c>
      <c r="R45" s="158">
        <v>5.8447460450893355E-3</v>
      </c>
      <c r="S45" s="10"/>
      <c r="T45" s="158">
        <v>6.9024233431247885E-3</v>
      </c>
      <c r="U45" s="158">
        <v>6.6145655763972019E-3</v>
      </c>
      <c r="V45" s="158">
        <v>6.8566942290638512E-3</v>
      </c>
      <c r="W45" s="158">
        <v>8.4371822475254564E-3</v>
      </c>
      <c r="X45" s="158">
        <v>7.7715375074928301E-3</v>
      </c>
      <c r="Y45" s="158">
        <v>6.7692031024121661E-3</v>
      </c>
      <c r="Z45" s="158">
        <v>6.6759497790667074E-3</v>
      </c>
      <c r="AA45" s="158">
        <v>5.5370492929045856E-3</v>
      </c>
      <c r="AB45" s="158">
        <v>5.1754060319356941E-3</v>
      </c>
      <c r="AC45" s="158">
        <v>5.2563743533597827E-3</v>
      </c>
      <c r="AD45" s="158">
        <v>7.2811685682329956E-3</v>
      </c>
      <c r="AE45" s="158">
        <v>5.9135492024609809E-3</v>
      </c>
      <c r="AF45" s="158">
        <v>4.3962519431945861E-3</v>
      </c>
      <c r="AG45" s="158">
        <v>3.5595646140984104E-3</v>
      </c>
      <c r="AH45" s="158">
        <v>3.349590628584676E-3</v>
      </c>
      <c r="AI45" s="158">
        <v>3.7403477049518302E-3</v>
      </c>
      <c r="AJ45" s="158">
        <v>3.7370163702420208E-3</v>
      </c>
      <c r="AK45" s="158">
        <v>3.6383964180933905E-3</v>
      </c>
      <c r="AL45" s="158">
        <v>3.575646982791416E-3</v>
      </c>
      <c r="AM45" s="158">
        <v>4.6547762081015961E-3</v>
      </c>
      <c r="AN45" s="158">
        <v>1.4055161391507945E-3</v>
      </c>
      <c r="AO45" s="158">
        <v>2.5133946886796979E-3</v>
      </c>
      <c r="AP45" s="158">
        <v>2.0776878409290867E-3</v>
      </c>
      <c r="AQ45" s="158">
        <v>2.6721739024413464E-3</v>
      </c>
      <c r="AR45" s="158">
        <v>4.3068325491760918E-3</v>
      </c>
      <c r="AS45" s="158">
        <v>4.0760575354717322E-3</v>
      </c>
      <c r="AT45" s="158">
        <v>5.2253458947176777E-3</v>
      </c>
      <c r="AU45" s="158">
        <v>2.8269733545957408E-3</v>
      </c>
      <c r="AV45" s="158">
        <v>3.7716208360501734E-3</v>
      </c>
      <c r="AW45" s="158">
        <v>4.0085331363649617E-3</v>
      </c>
      <c r="AX45" s="158">
        <v>2.3302513821641894E-3</v>
      </c>
      <c r="AY45" s="158">
        <v>3.2151244214445522E-3</v>
      </c>
      <c r="AZ45" s="158">
        <v>4.5461998589621851E-3</v>
      </c>
      <c r="BA45" s="158">
        <v>5.3191593654417163E-3</v>
      </c>
      <c r="BB45" s="158">
        <v>6.1867214783760732E-3</v>
      </c>
      <c r="BC45" s="158">
        <v>8.3290749287987902E-3</v>
      </c>
      <c r="BD45" s="158">
        <v>9.2047635803072896E-3</v>
      </c>
      <c r="BE45" s="158">
        <v>8.7661863480887267E-3</v>
      </c>
      <c r="BF45" s="158">
        <v>7.5691105285107651E-3</v>
      </c>
      <c r="BG45" s="158">
        <v>8.4099529801447866E-3</v>
      </c>
      <c r="BH45" s="158">
        <v>8.7958069695759627E-3</v>
      </c>
      <c r="BI45" s="158">
        <v>8.2656602357887576E-3</v>
      </c>
      <c r="BJ45" s="158">
        <v>8.4235150435179231E-3</v>
      </c>
      <c r="BK45" s="158">
        <v>9.5674926835905179E-3</v>
      </c>
      <c r="BL45" s="158">
        <v>7.0134385353175102E-3</v>
      </c>
      <c r="BM45" s="158">
        <v>6.6164851272665238E-3</v>
      </c>
      <c r="BN45" s="158">
        <v>5.8447460450893355E-3</v>
      </c>
      <c r="BO45" s="158">
        <v>8.132140281660356E-3</v>
      </c>
      <c r="BP45" s="158">
        <v>7.4051769760590308E-3</v>
      </c>
    </row>
    <row r="46" spans="1:68" ht="16.5" customHeight="1">
      <c r="B46" s="5"/>
      <c r="C46" s="14" t="s">
        <v>300</v>
      </c>
      <c r="D46" s="73"/>
      <c r="E46" s="257">
        <v>67.7</v>
      </c>
      <c r="F46" s="257">
        <v>71.400000000000006</v>
      </c>
      <c r="G46" s="257">
        <v>65.8</v>
      </c>
      <c r="H46" s="139">
        <v>70.725999999999999</v>
      </c>
      <c r="I46" s="139">
        <v>83.825000000000003</v>
      </c>
      <c r="J46" s="139">
        <v>44.140999999999998</v>
      </c>
      <c r="K46" s="139">
        <v>50.458999999999996</v>
      </c>
      <c r="L46" s="139">
        <v>28.338000000000001</v>
      </c>
      <c r="M46" s="139">
        <v>74.454999999999998</v>
      </c>
      <c r="N46" s="139">
        <v>34.603999999999999</v>
      </c>
      <c r="O46" s="139">
        <v>101.21299999999999</v>
      </c>
      <c r="P46" s="139">
        <v>130.911</v>
      </c>
      <c r="Q46" s="139">
        <v>148.40378826199998</v>
      </c>
      <c r="R46" s="139">
        <v>110.64363187399999</v>
      </c>
      <c r="S46" s="140"/>
      <c r="T46" s="139">
        <v>31.408376457999999</v>
      </c>
      <c r="U46" s="139">
        <v>46.542090888999994</v>
      </c>
      <c r="V46" s="139">
        <v>65.839585276999998</v>
      </c>
      <c r="W46" s="139">
        <v>21.438632562000002</v>
      </c>
      <c r="X46" s="139">
        <v>40.007890035999999</v>
      </c>
      <c r="Y46" s="139">
        <v>52.938730809000006</v>
      </c>
      <c r="Z46" s="139">
        <v>70.725999999999999</v>
      </c>
      <c r="AA46" s="139">
        <v>15.290000000000001</v>
      </c>
      <c r="AB46" s="139">
        <v>28.626999999999999</v>
      </c>
      <c r="AC46" s="139">
        <v>44.325000000000003</v>
      </c>
      <c r="AD46" s="139">
        <v>83.816999999999993</v>
      </c>
      <c r="AE46" s="139">
        <v>18.490000000000002</v>
      </c>
      <c r="AF46" s="139">
        <v>27.875999999999998</v>
      </c>
      <c r="AG46" s="139">
        <v>34.557000000000002</v>
      </c>
      <c r="AH46" s="139">
        <v>44.140999999999998</v>
      </c>
      <c r="AI46" s="139">
        <v>12.896000000000001</v>
      </c>
      <c r="AJ46" s="139">
        <v>26.054000000000002</v>
      </c>
      <c r="AK46" s="139">
        <v>38.427999999999997</v>
      </c>
      <c r="AL46" s="139">
        <v>50.458999999999996</v>
      </c>
      <c r="AM46" s="139">
        <v>15.794</v>
      </c>
      <c r="AN46" s="139">
        <v>9.5250000000000004</v>
      </c>
      <c r="AO46" s="139">
        <v>25.625</v>
      </c>
      <c r="AP46" s="139">
        <v>28.338000000000001</v>
      </c>
      <c r="AQ46" s="139">
        <v>9.1999999999999993</v>
      </c>
      <c r="AR46" s="139">
        <v>29.755000000000003</v>
      </c>
      <c r="AS46" s="139">
        <v>42.954999999999998</v>
      </c>
      <c r="AT46" s="139">
        <v>74.454999999999998</v>
      </c>
      <c r="AU46" s="139">
        <v>10.27</v>
      </c>
      <c r="AV46" s="139">
        <v>27.47</v>
      </c>
      <c r="AW46" s="139">
        <v>44.07</v>
      </c>
      <c r="AX46" s="139">
        <v>34.603999999999999</v>
      </c>
      <c r="AY46" s="139">
        <v>12.378</v>
      </c>
      <c r="AZ46" s="139">
        <v>35.588000000000001</v>
      </c>
      <c r="BA46" s="139">
        <v>63.92</v>
      </c>
      <c r="BB46" s="139">
        <v>101.21299999999999</v>
      </c>
      <c r="BC46" s="139">
        <v>35.287999999999997</v>
      </c>
      <c r="BD46" s="139">
        <v>78.554000000000002</v>
      </c>
      <c r="BE46" s="139">
        <v>112.90299999999999</v>
      </c>
      <c r="BF46" s="139">
        <v>130.911</v>
      </c>
      <c r="BG46" s="139">
        <v>36.43</v>
      </c>
      <c r="BH46" s="139">
        <v>75.774000000000001</v>
      </c>
      <c r="BI46" s="139">
        <v>107.85102891599999</v>
      </c>
      <c r="BJ46" s="139">
        <v>148.40378826199998</v>
      </c>
      <c r="BK46" s="139">
        <v>43.888118462999998</v>
      </c>
      <c r="BL46" s="139">
        <v>65.378094019999992</v>
      </c>
      <c r="BM46" s="139">
        <v>93.388074064999984</v>
      </c>
      <c r="BN46" s="139">
        <v>110.64363187399999</v>
      </c>
      <c r="BO46" s="139">
        <v>38.238492076</v>
      </c>
      <c r="BP46" s="139">
        <v>70.887195441999992</v>
      </c>
    </row>
    <row r="47" spans="1:68" ht="16.5" customHeight="1">
      <c r="B47" s="5"/>
      <c r="C47" s="14" t="s">
        <v>301</v>
      </c>
      <c r="D47" s="73"/>
      <c r="E47" s="257">
        <v>7738.0529999999999</v>
      </c>
      <c r="F47" s="257">
        <v>8812.9449999999997</v>
      </c>
      <c r="G47" s="257">
        <v>10210.304</v>
      </c>
      <c r="H47" s="257">
        <v>11021.102000000001</v>
      </c>
      <c r="I47" s="257">
        <v>12510.225999999999</v>
      </c>
      <c r="J47" s="257">
        <v>13952.4</v>
      </c>
      <c r="K47" s="257">
        <v>13998.013928511</v>
      </c>
      <c r="L47" s="257">
        <v>13836.922017686</v>
      </c>
      <c r="M47" s="257">
        <v>14823.706439074998</v>
      </c>
      <c r="N47" s="257">
        <v>15470.584228397998</v>
      </c>
      <c r="O47" s="257">
        <v>17229.175532550998</v>
      </c>
      <c r="P47" s="257">
        <v>17505.321346912002</v>
      </c>
      <c r="Q47" s="257">
        <v>18454.362297706</v>
      </c>
      <c r="R47" s="257">
        <v>19043.127828070999</v>
      </c>
      <c r="S47" s="140"/>
      <c r="T47" s="130">
        <v>9676.4789999999994</v>
      </c>
      <c r="U47" s="130">
        <v>10020.892</v>
      </c>
      <c r="V47" s="130">
        <v>10210.304</v>
      </c>
      <c r="W47" s="130">
        <v>10421.681</v>
      </c>
      <c r="X47" s="130">
        <v>10444.356</v>
      </c>
      <c r="Y47" s="130">
        <v>10790.800999999999</v>
      </c>
      <c r="Z47" s="130">
        <v>11021.102000000001</v>
      </c>
      <c r="AA47" s="130">
        <v>11092.213</v>
      </c>
      <c r="AB47" s="130">
        <v>11311.996000000001</v>
      </c>
      <c r="AC47" s="130">
        <v>11929.187</v>
      </c>
      <c r="AD47" s="130">
        <v>12510.225999999999</v>
      </c>
      <c r="AE47" s="130">
        <v>12684.579706462999</v>
      </c>
      <c r="AF47" s="130">
        <v>13139.928383576</v>
      </c>
      <c r="AG47" s="130">
        <v>13496.115630363998</v>
      </c>
      <c r="AH47" s="130">
        <v>13952.4</v>
      </c>
      <c r="AI47" s="130">
        <v>14064.835000000001</v>
      </c>
      <c r="AJ47" s="130">
        <v>14161.4</v>
      </c>
      <c r="AK47" s="130">
        <v>14157.522708465</v>
      </c>
      <c r="AL47" s="130">
        <v>13998.013928511</v>
      </c>
      <c r="AM47" s="130">
        <v>13563.669578122999</v>
      </c>
      <c r="AN47" s="130">
        <v>13555.545126813999</v>
      </c>
      <c r="AO47" s="130">
        <v>13600.634477625001</v>
      </c>
      <c r="AP47" s="130">
        <v>13836.922017686</v>
      </c>
      <c r="AQ47" s="130">
        <v>13801.599157901999</v>
      </c>
      <c r="AR47" s="130">
        <v>14240.607818519002</v>
      </c>
      <c r="AS47" s="130">
        <v>14605.433235725</v>
      </c>
      <c r="AT47" s="130">
        <v>14823.706439074998</v>
      </c>
      <c r="AU47" s="130">
        <v>14721.733578088</v>
      </c>
      <c r="AV47" s="130">
        <v>14584.979126733</v>
      </c>
      <c r="AW47" s="130">
        <v>14894.883233666002</v>
      </c>
      <c r="AX47" s="130">
        <v>15470.584228397998</v>
      </c>
      <c r="AY47" s="130">
        <v>15710.325463990001</v>
      </c>
      <c r="AZ47" s="130">
        <v>16219.695945972</v>
      </c>
      <c r="BA47" s="130">
        <v>16944.378861892001</v>
      </c>
      <c r="BB47" s="130">
        <v>17229.175532550998</v>
      </c>
      <c r="BC47" s="130">
        <v>17151.124416097002</v>
      </c>
      <c r="BD47" s="130">
        <v>17302.405721982002</v>
      </c>
      <c r="BE47" s="130">
        <v>17429.155238363001</v>
      </c>
      <c r="BF47" s="130">
        <v>17505.321346912002</v>
      </c>
      <c r="BG47" s="130">
        <v>17355.530999999999</v>
      </c>
      <c r="BH47" s="130">
        <v>17554.354739955998</v>
      </c>
      <c r="BI47" s="130">
        <v>17941.930440370001</v>
      </c>
      <c r="BJ47" s="130">
        <v>18454.362297706</v>
      </c>
      <c r="BK47" s="130">
        <v>18752.844836672</v>
      </c>
      <c r="BL47" s="130">
        <v>19136.588102386002</v>
      </c>
      <c r="BM47" s="130">
        <v>19117.362116698001</v>
      </c>
      <c r="BN47" s="130">
        <v>19043.127828070999</v>
      </c>
      <c r="BO47" s="130">
        <v>19296.575891452998</v>
      </c>
      <c r="BP47" s="130">
        <v>20216.791183283</v>
      </c>
    </row>
    <row r="48" spans="1:68" ht="16.5" customHeight="1" thickBot="1">
      <c r="B48" s="87"/>
      <c r="C48" s="91" t="s">
        <v>302</v>
      </c>
      <c r="D48" s="83"/>
      <c r="E48" s="274">
        <v>7424.363799367</v>
      </c>
      <c r="F48" s="274">
        <v>8212.2739145409996</v>
      </c>
      <c r="G48" s="274">
        <v>9602.234411726</v>
      </c>
      <c r="H48" s="276">
        <v>10594.147999999999</v>
      </c>
      <c r="I48" s="276">
        <v>11511.476381097</v>
      </c>
      <c r="J48" s="276">
        <v>13178.028271070001</v>
      </c>
      <c r="K48" s="276">
        <v>14111.851713227001</v>
      </c>
      <c r="L48" s="276">
        <v>13639.2</v>
      </c>
      <c r="M48" s="276">
        <v>14248.817494602001</v>
      </c>
      <c r="N48" s="276">
        <v>14849.9</v>
      </c>
      <c r="O48" s="276">
        <v>16359.714972423</v>
      </c>
      <c r="P48" s="276">
        <v>17295.427184858003</v>
      </c>
      <c r="Q48" s="276">
        <v>17617.79821076</v>
      </c>
      <c r="R48" s="276">
        <v>18930.443003073</v>
      </c>
      <c r="S48" s="275"/>
      <c r="T48" s="276">
        <v>9176.1009999999987</v>
      </c>
      <c r="U48" s="276">
        <v>9407.5119999999988</v>
      </c>
      <c r="V48" s="276">
        <v>9602.234411726</v>
      </c>
      <c r="W48" s="276">
        <v>10305.047685301999</v>
      </c>
      <c r="X48" s="276">
        <v>10381.329845440001</v>
      </c>
      <c r="Y48" s="276">
        <v>10456.014999999999</v>
      </c>
      <c r="Z48" s="276">
        <v>10594.147999999999</v>
      </c>
      <c r="AA48" s="276">
        <v>11105.85</v>
      </c>
      <c r="AB48" s="276">
        <v>11123.491</v>
      </c>
      <c r="AC48" s="276">
        <v>11264.008751104999</v>
      </c>
      <c r="AD48" s="276">
        <v>11511.476381097</v>
      </c>
      <c r="AE48" s="276">
        <v>12680.578051335999</v>
      </c>
      <c r="AF48" s="276">
        <v>12786.808826139</v>
      </c>
      <c r="AG48" s="276">
        <v>12979.840914978</v>
      </c>
      <c r="AH48" s="276">
        <v>13178.028271070001</v>
      </c>
      <c r="AI48" s="276">
        <v>13982.776086620001</v>
      </c>
      <c r="AJ48" s="276">
        <v>14059.3</v>
      </c>
      <c r="AK48" s="276">
        <v>14121.082294001</v>
      </c>
      <c r="AL48" s="276">
        <v>14111.851713227001</v>
      </c>
      <c r="AM48" s="276">
        <v>13760.8</v>
      </c>
      <c r="AN48" s="276">
        <v>13666.063585567998</v>
      </c>
      <c r="AO48" s="276">
        <v>13631.178298354887</v>
      </c>
      <c r="AP48" s="276">
        <v>13639.2</v>
      </c>
      <c r="AQ48" s="276">
        <v>13847.226697481001</v>
      </c>
      <c r="AR48" s="276">
        <v>13893.5</v>
      </c>
      <c r="AS48" s="276">
        <v>14076.8</v>
      </c>
      <c r="AT48" s="276">
        <v>14248.817494602001</v>
      </c>
      <c r="AU48" s="276">
        <v>14733.267820811001</v>
      </c>
      <c r="AV48" s="276">
        <v>14687.4</v>
      </c>
      <c r="AW48" s="276">
        <v>14699</v>
      </c>
      <c r="AX48" s="276">
        <v>14849.9</v>
      </c>
      <c r="AY48" s="276">
        <v>15613.6</v>
      </c>
      <c r="AZ48" s="276">
        <v>15785.9</v>
      </c>
      <c r="BA48" s="276">
        <v>16066.6</v>
      </c>
      <c r="BB48" s="276">
        <v>16359.714972423</v>
      </c>
      <c r="BC48" s="276">
        <v>17182.273621961998</v>
      </c>
      <c r="BD48" s="276">
        <v>17209.567482961</v>
      </c>
      <c r="BE48" s="276">
        <v>17219.677</v>
      </c>
      <c r="BF48" s="276">
        <v>17295.427184858003</v>
      </c>
      <c r="BG48" s="276">
        <v>17422.292334639998</v>
      </c>
      <c r="BH48" s="276">
        <v>17324.241180571</v>
      </c>
      <c r="BI48" s="276">
        <v>17429.192471135</v>
      </c>
      <c r="BJ48" s="276">
        <v>17617.79821076</v>
      </c>
      <c r="BK48" s="276">
        <v>18603.693626103002</v>
      </c>
      <c r="BL48" s="276">
        <v>18798.169000000002</v>
      </c>
      <c r="BM48" s="276">
        <v>18870.973113731001</v>
      </c>
      <c r="BN48" s="276">
        <v>18930.443003073</v>
      </c>
      <c r="BO48" s="276">
        <v>19069.804947244</v>
      </c>
      <c r="BP48" s="276">
        <v>19303.970349048999</v>
      </c>
    </row>
    <row r="49" spans="1:68" s="71" customFormat="1" ht="16.5" customHeight="1">
      <c r="A49" s="98"/>
      <c r="B49" s="73"/>
      <c r="C49" s="59"/>
      <c r="D49" s="73"/>
      <c r="E49" s="160"/>
      <c r="F49" s="160"/>
      <c r="G49" s="160"/>
      <c r="H49" s="160"/>
      <c r="I49" s="160"/>
      <c r="J49" s="160"/>
      <c r="K49" s="160"/>
      <c r="L49" s="160"/>
      <c r="M49" s="160"/>
      <c r="N49" s="160"/>
      <c r="O49" s="160"/>
      <c r="P49" s="160"/>
      <c r="Q49" s="160"/>
      <c r="R49" s="160"/>
      <c r="S49" s="10"/>
      <c r="T49" s="153"/>
      <c r="U49" s="14"/>
      <c r="V49" s="14"/>
      <c r="W49" s="14"/>
      <c r="X49" s="153"/>
      <c r="Y49" s="160"/>
      <c r="Z49" s="160"/>
      <c r="AA49" s="160"/>
      <c r="AB49" s="160"/>
      <c r="AC49" s="160"/>
      <c r="AD49" s="160"/>
      <c r="AE49" s="160"/>
      <c r="AF49" s="160"/>
      <c r="AG49" s="160"/>
      <c r="AH49" s="160"/>
      <c r="AI49" s="160"/>
      <c r="AJ49" s="160"/>
      <c r="AK49" s="160"/>
      <c r="AL49" s="160"/>
      <c r="AM49" s="160"/>
      <c r="AN49" s="160"/>
      <c r="AO49" s="160"/>
      <c r="AP49" s="160"/>
      <c r="AQ49" s="160"/>
      <c r="AR49" s="160"/>
      <c r="AS49" s="160"/>
      <c r="AT49" s="160"/>
      <c r="AU49" s="160"/>
      <c r="AV49" s="160"/>
      <c r="AW49" s="160"/>
      <c r="AX49" s="160"/>
      <c r="AY49" s="160"/>
      <c r="AZ49" s="160"/>
      <c r="BA49" s="160"/>
      <c r="BB49" s="160"/>
      <c r="BC49" s="160"/>
      <c r="BD49" s="160"/>
      <c r="BE49" s="160"/>
      <c r="BF49" s="160"/>
      <c r="BG49" s="160"/>
      <c r="BH49" s="160"/>
      <c r="BI49" s="160"/>
      <c r="BJ49" s="160"/>
      <c r="BK49" s="160"/>
      <c r="BL49" s="160"/>
      <c r="BM49" s="160"/>
      <c r="BN49" s="160"/>
      <c r="BO49" s="160"/>
      <c r="BP49" s="160"/>
    </row>
    <row r="50" spans="1:68" ht="16.5" customHeight="1">
      <c r="B50" s="71"/>
      <c r="C50" s="78" t="s">
        <v>407</v>
      </c>
      <c r="D50" s="82"/>
      <c r="E50" s="14"/>
      <c r="F50" s="14"/>
      <c r="G50" s="14"/>
      <c r="H50" s="14"/>
      <c r="I50" s="14"/>
      <c r="J50" s="14"/>
      <c r="K50" s="14"/>
      <c r="L50" s="14"/>
      <c r="M50" s="14"/>
      <c r="N50" s="14"/>
      <c r="O50" s="14"/>
      <c r="P50" s="14"/>
      <c r="Q50" s="14"/>
      <c r="R50" s="14"/>
      <c r="S50" s="12"/>
      <c r="T50" s="139"/>
      <c r="U50" s="14"/>
      <c r="V50" s="14"/>
      <c r="W50" s="14"/>
      <c r="X50" s="139"/>
      <c r="Y50" s="139"/>
      <c r="Z50" s="139"/>
      <c r="AA50" s="139"/>
      <c r="AB50" s="139"/>
      <c r="AC50" s="139"/>
      <c r="AD50" s="139"/>
      <c r="AE50" s="139"/>
      <c r="AF50" s="139"/>
      <c r="AG50" s="139"/>
      <c r="AH50" s="139"/>
      <c r="AI50" s="139"/>
      <c r="AJ50" s="139"/>
      <c r="AK50" s="139"/>
      <c r="AL50" s="139"/>
      <c r="AM50" s="139"/>
      <c r="AN50" s="139"/>
      <c r="AO50" s="139"/>
      <c r="AP50" s="139"/>
      <c r="AQ50" s="139"/>
      <c r="AR50" s="139"/>
      <c r="AS50" s="139"/>
      <c r="AT50" s="139"/>
      <c r="AU50" s="139"/>
      <c r="AV50" s="139"/>
      <c r="AW50" s="139"/>
      <c r="AX50" s="139"/>
      <c r="AY50" s="139"/>
      <c r="AZ50" s="139"/>
      <c r="BA50" s="139"/>
      <c r="BB50" s="139"/>
      <c r="BC50" s="139"/>
      <c r="BD50" s="139"/>
      <c r="BE50" s="139"/>
      <c r="BF50" s="139"/>
      <c r="BG50" s="139"/>
      <c r="BH50" s="139"/>
      <c r="BI50" s="139"/>
      <c r="BJ50" s="139"/>
      <c r="BK50" s="139"/>
      <c r="BL50" s="139"/>
      <c r="BM50" s="139"/>
      <c r="BN50" s="139"/>
      <c r="BO50" s="139"/>
      <c r="BP50" s="139"/>
    </row>
    <row r="51" spans="1:68" ht="16.5" customHeight="1">
      <c r="C51" s="59" t="s">
        <v>408</v>
      </c>
      <c r="E51" s="14"/>
      <c r="F51" s="14"/>
      <c r="G51" s="14"/>
      <c r="H51" s="14"/>
      <c r="I51" s="14"/>
      <c r="J51" s="14"/>
      <c r="K51" s="14"/>
      <c r="L51" s="14"/>
      <c r="M51" s="14"/>
      <c r="N51" s="14"/>
      <c r="O51" s="14"/>
      <c r="P51" s="14"/>
      <c r="Q51" s="14"/>
      <c r="R51" s="14"/>
      <c r="S51" s="12"/>
      <c r="T51" s="132"/>
      <c r="U51" s="14"/>
      <c r="V51" s="14"/>
      <c r="W51" s="14"/>
      <c r="X51" s="132"/>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row>
    <row r="52" spans="1:68" ht="16.5" customHeight="1">
      <c r="C52" s="59" t="s">
        <v>303</v>
      </c>
      <c r="E52" s="14"/>
      <c r="F52" s="14"/>
      <c r="G52" s="14"/>
      <c r="H52" s="14"/>
      <c r="I52" s="14"/>
      <c r="J52" s="14"/>
      <c r="K52" s="14"/>
      <c r="L52" s="14"/>
      <c r="M52" s="14"/>
      <c r="N52" s="14"/>
      <c r="O52" s="14"/>
      <c r="P52" s="14"/>
      <c r="Q52" s="14"/>
      <c r="R52" s="14"/>
      <c r="T52" s="304"/>
      <c r="U52" s="14"/>
      <c r="V52" s="14"/>
      <c r="W52" s="14"/>
      <c r="X52" s="304"/>
      <c r="Y52" s="304"/>
      <c r="Z52" s="304"/>
      <c r="AA52" s="304"/>
      <c r="AB52" s="304"/>
      <c r="AC52" s="304"/>
      <c r="AD52" s="304"/>
      <c r="AE52" s="304"/>
      <c r="AF52" s="304"/>
      <c r="AG52" s="304"/>
      <c r="AH52" s="304"/>
      <c r="AI52" s="304"/>
      <c r="AJ52" s="304"/>
      <c r="AK52" s="304"/>
      <c r="AL52" s="304"/>
      <c r="AM52" s="304"/>
      <c r="AN52" s="304"/>
      <c r="AO52" s="304"/>
      <c r="AP52" s="304"/>
      <c r="AQ52" s="304"/>
      <c r="AR52" s="304"/>
      <c r="AS52" s="304"/>
      <c r="AT52" s="304"/>
      <c r="AU52" s="304"/>
      <c r="AV52" s="304"/>
      <c r="AW52" s="304"/>
      <c r="AX52" s="304"/>
      <c r="AY52" s="304"/>
      <c r="AZ52" s="304"/>
      <c r="BA52" s="304"/>
      <c r="BB52" s="304"/>
      <c r="BC52" s="304"/>
      <c r="BD52" s="304"/>
      <c r="BE52" s="304"/>
      <c r="BF52" s="304"/>
      <c r="BG52" s="304"/>
      <c r="BH52" s="304"/>
      <c r="BI52" s="304"/>
      <c r="BJ52" s="304"/>
      <c r="BK52" s="304"/>
      <c r="BL52" s="304"/>
      <c r="BM52" s="304"/>
      <c r="BN52" s="304"/>
      <c r="BO52" s="304"/>
      <c r="BP52" s="304"/>
    </row>
    <row r="53" spans="1:68" s="84" customFormat="1" ht="16.5" customHeight="1">
      <c r="A53" s="98"/>
      <c r="E53" s="1"/>
      <c r="F53" s="1"/>
      <c r="G53" s="132"/>
      <c r="H53" s="132"/>
      <c r="I53" s="5"/>
      <c r="J53" s="5"/>
      <c r="K53" s="5"/>
      <c r="L53" s="5"/>
      <c r="M53" s="5"/>
      <c r="N53" s="5"/>
      <c r="O53" s="5"/>
      <c r="P53" s="5"/>
      <c r="Q53" s="5"/>
      <c r="R53" s="5"/>
      <c r="S53" s="6"/>
      <c r="T53" s="5"/>
      <c r="U53" s="5"/>
      <c r="V53" s="5"/>
      <c r="W53" s="5"/>
      <c r="X53" s="304"/>
      <c r="Y53" s="82"/>
      <c r="Z53" s="82"/>
      <c r="AA53" s="82"/>
      <c r="AB53" s="82"/>
      <c r="AC53" s="82"/>
      <c r="AD53" s="82"/>
      <c r="AE53" s="82"/>
      <c r="AF53" s="82"/>
      <c r="AG53" s="82"/>
      <c r="AH53" s="82"/>
      <c r="AI53" s="82"/>
      <c r="AJ53" s="82"/>
      <c r="AK53" s="82"/>
      <c r="AL53" s="82"/>
      <c r="AM53" s="82"/>
      <c r="AN53" s="82"/>
      <c r="AO53" s="82"/>
      <c r="AP53" s="82"/>
      <c r="AQ53" s="82"/>
      <c r="AR53" s="82"/>
      <c r="AS53" s="82"/>
      <c r="AT53" s="82"/>
      <c r="AU53" s="82"/>
      <c r="AV53" s="82"/>
      <c r="AW53" s="82"/>
      <c r="AX53" s="82"/>
      <c r="AY53" s="82"/>
      <c r="AZ53" s="82"/>
      <c r="BA53" s="82"/>
      <c r="BB53" s="82"/>
      <c r="BC53" s="82"/>
      <c r="BD53" s="82"/>
      <c r="BE53" s="82"/>
      <c r="BF53" s="82"/>
      <c r="BG53" s="82"/>
      <c r="BH53" s="82"/>
      <c r="BI53" s="82"/>
      <c r="BJ53" s="82"/>
      <c r="BK53" s="82"/>
      <c r="BL53" s="82"/>
      <c r="BM53" s="82"/>
      <c r="BN53" s="82"/>
      <c r="BO53" s="82"/>
      <c r="BP53" s="82"/>
    </row>
    <row r="54" spans="1:68" ht="16.5" customHeight="1"/>
    <row r="55" spans="1:68" ht="16.5" customHeight="1"/>
    <row r="56" spans="1:68" ht="16.5" customHeight="1"/>
    <row r="57" spans="1:68" ht="16.5" customHeight="1"/>
    <row r="58" spans="1:68" ht="16.5" customHeight="1"/>
    <row r="59" spans="1:68" ht="16.5" customHeight="1"/>
    <row r="60" spans="1:68" ht="16.5" customHeight="1"/>
    <row r="61" spans="1:68" ht="16.5" customHeight="1"/>
    <row r="62" spans="1:68" ht="16.5" customHeight="1"/>
    <row r="63" spans="1:68" ht="16.5" customHeight="1"/>
    <row r="64" spans="1:68"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B_IS!A1" display="Income Statement"/>
    <hyperlink ref="A8" location="JBB_Assets!A1" display="Assets"/>
    <hyperlink ref="A9" location="JBB_Liabilities!A1" display="Liabilities/Equities"/>
    <hyperlink ref="A10" location="JBB_Ratio!A1" display="Key Financial Indicators"/>
    <hyperlink ref="A11" location="'JBB_NIM(V,P&amp;L)'!A1" display="NIM (Volume/P&amp;L)"/>
    <hyperlink ref="A12" location="'JBB_NIM(Rate)'!A1" display="NIM (Rate)"/>
    <hyperlink ref="A14" location="JBB_Delinquency!A1" display="Delinquency/Provision"/>
    <hyperlink ref="A6" location="JBB_Info!A1" display="Corporate Information"/>
    <hyperlink ref="A15" location="KJB_Info!A1" display="Kwangju Bank"/>
    <hyperlink ref="A16" location="JBWC_Info!A1" display="JB Woori Capital"/>
    <hyperlink ref="A17" location="JBAM_Info!A1" display="JB Asset Management"/>
    <hyperlink ref="A4" location="Group_IS!A1" display="JB Financial Group"/>
    <hyperlink ref="A13" location="JBB_AQ!A1" display="Asset Quality"/>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9" t="s">
        <v>114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150</v>
      </c>
      <c r="C3" s="190"/>
      <c r="D3" s="26"/>
      <c r="E3" s="29" t="s">
        <v>107</v>
      </c>
      <c r="F3" s="29" t="s">
        <v>104</v>
      </c>
      <c r="G3" s="29" t="s">
        <v>105</v>
      </c>
      <c r="H3" s="29" t="s">
        <v>106</v>
      </c>
      <c r="I3" s="29" t="s">
        <v>639</v>
      </c>
      <c r="J3" s="29" t="s">
        <v>823</v>
      </c>
      <c r="K3" s="29" t="s">
        <v>835</v>
      </c>
      <c r="L3" s="29" t="s">
        <v>876</v>
      </c>
      <c r="M3" s="29" t="s">
        <v>932</v>
      </c>
      <c r="N3" s="29" t="s">
        <v>946</v>
      </c>
      <c r="O3" s="29" t="s">
        <v>977</v>
      </c>
      <c r="P3" s="29" t="s">
        <v>996</v>
      </c>
      <c r="Q3" s="29" t="s">
        <v>1049</v>
      </c>
      <c r="R3" s="29" t="s">
        <v>1137</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1087</v>
      </c>
      <c r="BM3" s="29" t="s">
        <v>1109</v>
      </c>
      <c r="BN3" s="29" t="s">
        <v>1136</v>
      </c>
      <c r="BO3" s="29" t="s">
        <v>1161</v>
      </c>
      <c r="BP3" s="29" t="s">
        <v>1171</v>
      </c>
    </row>
    <row r="4" spans="1:68" s="7" customFormat="1" ht="16.5" customHeight="1">
      <c r="A4" s="101" t="s">
        <v>819</v>
      </c>
      <c r="B4" s="37" t="s">
        <v>199</v>
      </c>
      <c r="C4" s="37"/>
      <c r="D4" s="10"/>
      <c r="E4" s="164">
        <v>153</v>
      </c>
      <c r="F4" s="164">
        <v>151</v>
      </c>
      <c r="G4" s="164">
        <v>145</v>
      </c>
      <c r="H4" s="164">
        <f>Z4</f>
        <v>134</v>
      </c>
      <c r="I4" s="164">
        <v>140</v>
      </c>
      <c r="J4" s="164">
        <v>141</v>
      </c>
      <c r="K4" s="164">
        <v>142</v>
      </c>
      <c r="L4" s="164">
        <v>145</v>
      </c>
      <c r="M4" s="164">
        <v>146</v>
      </c>
      <c r="N4" s="164">
        <v>143</v>
      </c>
      <c r="O4" s="164">
        <v>132</v>
      </c>
      <c r="P4" s="164">
        <v>128</v>
      </c>
      <c r="Q4" s="164">
        <v>122</v>
      </c>
      <c r="R4" s="164">
        <v>119</v>
      </c>
      <c r="S4" s="126"/>
      <c r="T4" s="164">
        <v>150</v>
      </c>
      <c r="U4" s="164">
        <v>145</v>
      </c>
      <c r="V4" s="164">
        <v>145</v>
      </c>
      <c r="W4" s="164">
        <v>144</v>
      </c>
      <c r="X4" s="164">
        <v>138</v>
      </c>
      <c r="Y4" s="164">
        <v>136</v>
      </c>
      <c r="Z4" s="164">
        <v>134</v>
      </c>
      <c r="AA4" s="164">
        <v>135</v>
      </c>
      <c r="AB4" s="164">
        <v>137</v>
      </c>
      <c r="AC4" s="164">
        <v>139</v>
      </c>
      <c r="AD4" s="164">
        <v>140</v>
      </c>
      <c r="AE4" s="164">
        <v>139</v>
      </c>
      <c r="AF4" s="164">
        <v>139</v>
      </c>
      <c r="AG4" s="164">
        <v>140</v>
      </c>
      <c r="AH4" s="164">
        <v>141</v>
      </c>
      <c r="AI4" s="164">
        <v>142</v>
      </c>
      <c r="AJ4" s="164">
        <v>142</v>
      </c>
      <c r="AK4" s="164">
        <v>142</v>
      </c>
      <c r="AL4" s="164">
        <v>142</v>
      </c>
      <c r="AM4" s="164">
        <v>142</v>
      </c>
      <c r="AN4" s="164">
        <v>142</v>
      </c>
      <c r="AO4" s="164">
        <v>143</v>
      </c>
      <c r="AP4" s="164">
        <v>145</v>
      </c>
      <c r="AQ4" s="164">
        <v>145</v>
      </c>
      <c r="AR4" s="164">
        <v>145</v>
      </c>
      <c r="AS4" s="164">
        <v>145</v>
      </c>
      <c r="AT4" s="164">
        <v>146</v>
      </c>
      <c r="AU4" s="164">
        <v>143</v>
      </c>
      <c r="AV4" s="164">
        <v>143</v>
      </c>
      <c r="AW4" s="164">
        <v>143</v>
      </c>
      <c r="AX4" s="164">
        <v>143</v>
      </c>
      <c r="AY4" s="164">
        <v>143</v>
      </c>
      <c r="AZ4" s="164">
        <v>140</v>
      </c>
      <c r="BA4" s="164">
        <v>140</v>
      </c>
      <c r="BB4" s="164">
        <v>132</v>
      </c>
      <c r="BC4" s="164">
        <v>132</v>
      </c>
      <c r="BD4" s="164">
        <v>130</v>
      </c>
      <c r="BE4" s="164">
        <v>128</v>
      </c>
      <c r="BF4" s="164">
        <v>128</v>
      </c>
      <c r="BG4" s="164">
        <v>127</v>
      </c>
      <c r="BH4" s="164">
        <v>123</v>
      </c>
      <c r="BI4" s="164">
        <v>123</v>
      </c>
      <c r="BJ4" s="164">
        <v>122</v>
      </c>
      <c r="BK4" s="164">
        <v>119</v>
      </c>
      <c r="BL4" s="164">
        <v>119</v>
      </c>
      <c r="BM4" s="164">
        <v>119</v>
      </c>
      <c r="BN4" s="164">
        <v>119</v>
      </c>
      <c r="BO4" s="164">
        <v>119</v>
      </c>
      <c r="BP4" s="164">
        <v>113</v>
      </c>
    </row>
    <row r="5" spans="1:68" s="7" customFormat="1" ht="16.5" customHeight="1">
      <c r="A5" s="101" t="s">
        <v>83</v>
      </c>
      <c r="B5" s="10"/>
      <c r="C5" s="14" t="s">
        <v>200</v>
      </c>
      <c r="D5" s="10"/>
      <c r="E5" s="131">
        <v>1</v>
      </c>
      <c r="F5" s="131">
        <v>1</v>
      </c>
      <c r="G5" s="131">
        <v>1</v>
      </c>
      <c r="H5" s="131">
        <f t="shared" ref="H5:H19" si="0">Z5</f>
        <v>1</v>
      </c>
      <c r="I5" s="131">
        <v>0</v>
      </c>
      <c r="J5" s="131">
        <v>0</v>
      </c>
      <c r="K5" s="131">
        <v>0</v>
      </c>
      <c r="L5" s="131">
        <v>0</v>
      </c>
      <c r="M5" s="131">
        <v>0</v>
      </c>
      <c r="N5" s="131">
        <v>0</v>
      </c>
      <c r="O5" s="131">
        <v>0</v>
      </c>
      <c r="P5" s="131">
        <v>0</v>
      </c>
      <c r="Q5" s="131">
        <v>0</v>
      </c>
      <c r="R5" s="131">
        <v>0</v>
      </c>
      <c r="S5" s="131"/>
      <c r="T5" s="131">
        <v>1</v>
      </c>
      <c r="U5" s="131">
        <v>1</v>
      </c>
      <c r="V5" s="131">
        <v>1</v>
      </c>
      <c r="W5" s="131">
        <v>1</v>
      </c>
      <c r="X5" s="131">
        <v>1</v>
      </c>
      <c r="Y5" s="131">
        <v>1</v>
      </c>
      <c r="Z5" s="131">
        <v>1</v>
      </c>
      <c r="AA5" s="131">
        <v>1</v>
      </c>
      <c r="AB5" s="131">
        <v>1</v>
      </c>
      <c r="AC5" s="131">
        <v>1</v>
      </c>
      <c r="AD5" s="131">
        <v>0</v>
      </c>
      <c r="AE5" s="131">
        <v>0</v>
      </c>
      <c r="AF5" s="131">
        <v>0</v>
      </c>
      <c r="AG5" s="131">
        <v>0</v>
      </c>
      <c r="AH5" s="131">
        <v>0</v>
      </c>
      <c r="AI5" s="131">
        <v>0</v>
      </c>
      <c r="AJ5" s="131">
        <v>0</v>
      </c>
      <c r="AK5" s="131">
        <v>0</v>
      </c>
      <c r="AL5" s="131">
        <v>0</v>
      </c>
      <c r="AM5" s="131">
        <v>0</v>
      </c>
      <c r="AN5" s="131">
        <v>0</v>
      </c>
      <c r="AO5" s="131">
        <v>0</v>
      </c>
      <c r="AP5" s="131">
        <v>0</v>
      </c>
      <c r="AQ5" s="131">
        <v>0</v>
      </c>
      <c r="AR5" s="131">
        <v>0</v>
      </c>
      <c r="AS5" s="131">
        <v>0</v>
      </c>
      <c r="AT5" s="131">
        <v>0</v>
      </c>
      <c r="AU5" s="131">
        <v>0</v>
      </c>
      <c r="AV5" s="131">
        <v>0</v>
      </c>
      <c r="AW5" s="131">
        <v>0</v>
      </c>
      <c r="AX5" s="131">
        <v>0</v>
      </c>
      <c r="AY5" s="131">
        <v>0</v>
      </c>
      <c r="AZ5" s="131">
        <v>0</v>
      </c>
      <c r="BA5" s="131">
        <v>0</v>
      </c>
      <c r="BB5" s="131">
        <v>0</v>
      </c>
      <c r="BC5" s="131">
        <v>0</v>
      </c>
      <c r="BD5" s="131">
        <v>0</v>
      </c>
      <c r="BE5" s="131">
        <v>0</v>
      </c>
      <c r="BF5" s="131">
        <v>0</v>
      </c>
      <c r="BG5" s="131">
        <v>0</v>
      </c>
      <c r="BH5" s="131">
        <v>0</v>
      </c>
      <c r="BI5" s="131">
        <v>0</v>
      </c>
      <c r="BJ5" s="131">
        <v>0</v>
      </c>
      <c r="BK5" s="131">
        <v>0</v>
      </c>
      <c r="BL5" s="131">
        <v>0</v>
      </c>
      <c r="BM5" s="131">
        <v>0</v>
      </c>
      <c r="BN5" s="131">
        <v>0</v>
      </c>
      <c r="BO5" s="131">
        <v>0</v>
      </c>
      <c r="BP5" s="131">
        <v>0</v>
      </c>
    </row>
    <row r="6" spans="1:68" s="7" customFormat="1" ht="16.5" customHeight="1">
      <c r="A6" s="413" t="s">
        <v>84</v>
      </c>
      <c r="B6" s="10"/>
      <c r="C6" s="14" t="s">
        <v>201</v>
      </c>
      <c r="D6" s="10"/>
      <c r="E6" s="131">
        <v>95</v>
      </c>
      <c r="F6" s="131">
        <v>93</v>
      </c>
      <c r="G6" s="131">
        <v>93</v>
      </c>
      <c r="H6" s="131">
        <f t="shared" si="0"/>
        <v>73</v>
      </c>
      <c r="I6" s="131">
        <v>72</v>
      </c>
      <c r="J6" s="131">
        <v>72</v>
      </c>
      <c r="K6" s="131">
        <v>73</v>
      </c>
      <c r="L6" s="131">
        <v>75</v>
      </c>
      <c r="M6" s="131">
        <v>76</v>
      </c>
      <c r="N6" s="131">
        <v>76</v>
      </c>
      <c r="O6" s="131">
        <v>72</v>
      </c>
      <c r="P6" s="131">
        <v>71</v>
      </c>
      <c r="Q6" s="131">
        <v>69</v>
      </c>
      <c r="R6" s="131">
        <v>67</v>
      </c>
      <c r="S6" s="131"/>
      <c r="T6" s="131">
        <v>94</v>
      </c>
      <c r="U6" s="131">
        <v>94</v>
      </c>
      <c r="V6" s="131">
        <v>93</v>
      </c>
      <c r="W6" s="131">
        <v>90</v>
      </c>
      <c r="X6" s="131">
        <v>81</v>
      </c>
      <c r="Y6" s="131">
        <v>79</v>
      </c>
      <c r="Z6" s="131">
        <v>73</v>
      </c>
      <c r="AA6" s="131">
        <v>72</v>
      </c>
      <c r="AB6" s="131">
        <v>72</v>
      </c>
      <c r="AC6" s="131">
        <v>72</v>
      </c>
      <c r="AD6" s="131">
        <v>72</v>
      </c>
      <c r="AE6" s="131">
        <v>71</v>
      </c>
      <c r="AF6" s="131">
        <v>71</v>
      </c>
      <c r="AG6" s="131">
        <v>71</v>
      </c>
      <c r="AH6" s="131">
        <v>72</v>
      </c>
      <c r="AI6" s="131">
        <v>73</v>
      </c>
      <c r="AJ6" s="131">
        <v>73</v>
      </c>
      <c r="AK6" s="131">
        <v>73</v>
      </c>
      <c r="AL6" s="131">
        <v>73</v>
      </c>
      <c r="AM6" s="131">
        <v>73</v>
      </c>
      <c r="AN6" s="131">
        <v>73</v>
      </c>
      <c r="AO6" s="131">
        <v>74</v>
      </c>
      <c r="AP6" s="131">
        <v>75</v>
      </c>
      <c r="AQ6" s="131">
        <v>76</v>
      </c>
      <c r="AR6" s="131">
        <v>76</v>
      </c>
      <c r="AS6" s="131">
        <v>76</v>
      </c>
      <c r="AT6" s="131">
        <v>76</v>
      </c>
      <c r="AU6" s="131">
        <v>76</v>
      </c>
      <c r="AV6" s="131">
        <v>76</v>
      </c>
      <c r="AW6" s="131">
        <v>76</v>
      </c>
      <c r="AX6" s="131">
        <v>76</v>
      </c>
      <c r="AY6" s="131">
        <v>76</v>
      </c>
      <c r="AZ6" s="131">
        <v>76</v>
      </c>
      <c r="BA6" s="131">
        <v>76</v>
      </c>
      <c r="BB6" s="131">
        <v>72</v>
      </c>
      <c r="BC6" s="131">
        <v>72</v>
      </c>
      <c r="BD6" s="131">
        <v>72</v>
      </c>
      <c r="BE6" s="131">
        <v>71</v>
      </c>
      <c r="BF6" s="131">
        <v>71</v>
      </c>
      <c r="BG6" s="131">
        <v>70</v>
      </c>
      <c r="BH6" s="131">
        <v>70</v>
      </c>
      <c r="BI6" s="131">
        <v>70</v>
      </c>
      <c r="BJ6" s="131">
        <v>69</v>
      </c>
      <c r="BK6" s="131">
        <v>67</v>
      </c>
      <c r="BL6" s="131">
        <v>67</v>
      </c>
      <c r="BM6" s="131">
        <v>67</v>
      </c>
      <c r="BN6" s="131">
        <v>67</v>
      </c>
      <c r="BO6" s="131">
        <v>67</v>
      </c>
      <c r="BP6" s="131">
        <v>67</v>
      </c>
    </row>
    <row r="7" spans="1:68" s="7" customFormat="1" ht="16.5" customHeight="1">
      <c r="A7" s="296" t="s">
        <v>97</v>
      </c>
      <c r="B7" s="72"/>
      <c r="C7" s="32" t="s">
        <v>202</v>
      </c>
      <c r="D7" s="10"/>
      <c r="E7" s="144">
        <v>49</v>
      </c>
      <c r="F7" s="144">
        <v>49</v>
      </c>
      <c r="G7" s="144">
        <v>47</v>
      </c>
      <c r="H7" s="144">
        <f t="shared" si="0"/>
        <v>38</v>
      </c>
      <c r="I7" s="144">
        <v>38</v>
      </c>
      <c r="J7" s="144">
        <v>38</v>
      </c>
      <c r="K7" s="144">
        <v>38</v>
      </c>
      <c r="L7" s="144">
        <v>40</v>
      </c>
      <c r="M7" s="144">
        <v>42</v>
      </c>
      <c r="N7" s="144">
        <v>42</v>
      </c>
      <c r="O7" s="144">
        <v>40</v>
      </c>
      <c r="P7" s="144">
        <v>37</v>
      </c>
      <c r="Q7" s="144">
        <v>37</v>
      </c>
      <c r="R7" s="144">
        <v>36</v>
      </c>
      <c r="S7" s="131"/>
      <c r="T7" s="144">
        <v>49</v>
      </c>
      <c r="U7" s="144">
        <v>46</v>
      </c>
      <c r="V7" s="144">
        <v>47</v>
      </c>
      <c r="W7" s="144">
        <v>44</v>
      </c>
      <c r="X7" s="144">
        <v>43</v>
      </c>
      <c r="Y7" s="144">
        <v>41</v>
      </c>
      <c r="Z7" s="144">
        <v>38</v>
      </c>
      <c r="AA7" s="144">
        <v>38</v>
      </c>
      <c r="AB7" s="144">
        <v>38</v>
      </c>
      <c r="AC7" s="144">
        <v>38</v>
      </c>
      <c r="AD7" s="144">
        <v>38</v>
      </c>
      <c r="AE7" s="144">
        <v>38</v>
      </c>
      <c r="AF7" s="144">
        <v>38</v>
      </c>
      <c r="AG7" s="144">
        <v>38</v>
      </c>
      <c r="AH7" s="144">
        <v>38</v>
      </c>
      <c r="AI7" s="144">
        <v>38</v>
      </c>
      <c r="AJ7" s="144">
        <v>38</v>
      </c>
      <c r="AK7" s="144">
        <v>38</v>
      </c>
      <c r="AL7" s="144">
        <v>38</v>
      </c>
      <c r="AM7" s="144">
        <v>38</v>
      </c>
      <c r="AN7" s="144">
        <v>38</v>
      </c>
      <c r="AO7" s="144">
        <v>40</v>
      </c>
      <c r="AP7" s="144">
        <v>40</v>
      </c>
      <c r="AQ7" s="144">
        <v>41</v>
      </c>
      <c r="AR7" s="144">
        <v>41</v>
      </c>
      <c r="AS7" s="144">
        <v>41</v>
      </c>
      <c r="AT7" s="144">
        <v>42</v>
      </c>
      <c r="AU7" s="144">
        <v>42</v>
      </c>
      <c r="AV7" s="144">
        <v>42</v>
      </c>
      <c r="AW7" s="144">
        <v>42</v>
      </c>
      <c r="AX7" s="144">
        <v>42</v>
      </c>
      <c r="AY7" s="144">
        <v>42</v>
      </c>
      <c r="AZ7" s="144">
        <v>42</v>
      </c>
      <c r="BA7" s="144">
        <v>42</v>
      </c>
      <c r="BB7" s="144">
        <v>40</v>
      </c>
      <c r="BC7" s="144">
        <v>40</v>
      </c>
      <c r="BD7" s="144">
        <v>38</v>
      </c>
      <c r="BE7" s="144">
        <v>37</v>
      </c>
      <c r="BF7" s="144">
        <v>37</v>
      </c>
      <c r="BG7" s="144">
        <v>37</v>
      </c>
      <c r="BH7" s="144">
        <v>37</v>
      </c>
      <c r="BI7" s="144">
        <v>37</v>
      </c>
      <c r="BJ7" s="144">
        <v>37</v>
      </c>
      <c r="BK7" s="144">
        <v>36</v>
      </c>
      <c r="BL7" s="144">
        <v>36</v>
      </c>
      <c r="BM7" s="144">
        <v>36</v>
      </c>
      <c r="BN7" s="144">
        <v>36</v>
      </c>
      <c r="BO7" s="144">
        <v>36</v>
      </c>
      <c r="BP7" s="144">
        <v>36</v>
      </c>
    </row>
    <row r="8" spans="1:68" s="7" customFormat="1" ht="16.5" customHeight="1">
      <c r="A8" s="103" t="s">
        <v>85</v>
      </c>
      <c r="B8" s="10"/>
      <c r="C8" s="14" t="s">
        <v>203</v>
      </c>
      <c r="D8" s="10"/>
      <c r="E8" s="131">
        <v>8</v>
      </c>
      <c r="F8" s="131">
        <v>8</v>
      </c>
      <c r="G8" s="131">
        <v>4</v>
      </c>
      <c r="H8" s="131">
        <f t="shared" si="0"/>
        <v>17</v>
      </c>
      <c r="I8" s="131">
        <v>19</v>
      </c>
      <c r="J8" s="131">
        <v>19</v>
      </c>
      <c r="K8" s="131">
        <v>19</v>
      </c>
      <c r="L8" s="131">
        <v>19</v>
      </c>
      <c r="M8" s="131">
        <v>18</v>
      </c>
      <c r="N8" s="131">
        <v>18</v>
      </c>
      <c r="O8" s="131">
        <v>15</v>
      </c>
      <c r="P8" s="131">
        <v>15</v>
      </c>
      <c r="Q8" s="131">
        <v>12</v>
      </c>
      <c r="R8" s="131">
        <v>12</v>
      </c>
      <c r="S8" s="131"/>
      <c r="T8" s="131">
        <v>6</v>
      </c>
      <c r="U8" s="131">
        <v>4</v>
      </c>
      <c r="V8" s="131">
        <v>4</v>
      </c>
      <c r="W8" s="131">
        <v>9</v>
      </c>
      <c r="X8" s="131">
        <v>12</v>
      </c>
      <c r="Y8" s="131">
        <v>14</v>
      </c>
      <c r="Z8" s="131">
        <v>17</v>
      </c>
      <c r="AA8" s="131">
        <v>18</v>
      </c>
      <c r="AB8" s="131">
        <v>18</v>
      </c>
      <c r="AC8" s="131">
        <v>18</v>
      </c>
      <c r="AD8" s="131">
        <v>19</v>
      </c>
      <c r="AE8" s="131">
        <v>19</v>
      </c>
      <c r="AF8" s="131">
        <v>19</v>
      </c>
      <c r="AG8" s="131">
        <v>19</v>
      </c>
      <c r="AH8" s="131">
        <v>19</v>
      </c>
      <c r="AI8" s="131">
        <v>19</v>
      </c>
      <c r="AJ8" s="131">
        <v>19</v>
      </c>
      <c r="AK8" s="131">
        <v>19</v>
      </c>
      <c r="AL8" s="131">
        <v>19</v>
      </c>
      <c r="AM8" s="131">
        <v>19</v>
      </c>
      <c r="AN8" s="131">
        <v>19</v>
      </c>
      <c r="AO8" s="131">
        <v>18</v>
      </c>
      <c r="AP8" s="131">
        <v>19</v>
      </c>
      <c r="AQ8" s="131">
        <v>18</v>
      </c>
      <c r="AR8" s="131">
        <v>18</v>
      </c>
      <c r="AS8" s="131">
        <v>18</v>
      </c>
      <c r="AT8" s="131">
        <v>18</v>
      </c>
      <c r="AU8" s="131">
        <v>18</v>
      </c>
      <c r="AV8" s="131">
        <v>18</v>
      </c>
      <c r="AW8" s="131">
        <v>18</v>
      </c>
      <c r="AX8" s="131">
        <v>18</v>
      </c>
      <c r="AY8" s="131">
        <v>18</v>
      </c>
      <c r="AZ8" s="131">
        <v>16</v>
      </c>
      <c r="BA8" s="131">
        <v>16</v>
      </c>
      <c r="BB8" s="131">
        <v>15</v>
      </c>
      <c r="BC8" s="131">
        <v>15</v>
      </c>
      <c r="BD8" s="131">
        <v>15</v>
      </c>
      <c r="BE8" s="131">
        <v>15</v>
      </c>
      <c r="BF8" s="131">
        <v>15</v>
      </c>
      <c r="BG8" s="131">
        <v>15</v>
      </c>
      <c r="BH8" s="131">
        <v>12</v>
      </c>
      <c r="BI8" s="131">
        <v>12</v>
      </c>
      <c r="BJ8" s="131">
        <v>12</v>
      </c>
      <c r="BK8" s="131">
        <v>12</v>
      </c>
      <c r="BL8" s="131">
        <v>12</v>
      </c>
      <c r="BM8" s="131">
        <v>12</v>
      </c>
      <c r="BN8" s="131">
        <v>12</v>
      </c>
      <c r="BO8" s="131">
        <v>12</v>
      </c>
      <c r="BP8" s="131">
        <v>8</v>
      </c>
    </row>
    <row r="9" spans="1:68" s="7" customFormat="1" ht="16.5" customHeight="1">
      <c r="A9" s="103" t="s">
        <v>86</v>
      </c>
      <c r="B9" s="10"/>
      <c r="C9" s="14" t="s">
        <v>204</v>
      </c>
      <c r="D9" s="10"/>
      <c r="E9" s="131">
        <v>0</v>
      </c>
      <c r="F9" s="131">
        <v>0</v>
      </c>
      <c r="G9" s="131">
        <v>0</v>
      </c>
      <c r="H9" s="131">
        <f t="shared" si="0"/>
        <v>2</v>
      </c>
      <c r="I9" s="131">
        <v>4</v>
      </c>
      <c r="J9" s="131">
        <v>4</v>
      </c>
      <c r="K9" s="131">
        <v>4</v>
      </c>
      <c r="L9" s="131">
        <v>4</v>
      </c>
      <c r="M9" s="131">
        <v>3</v>
      </c>
      <c r="N9" s="131">
        <v>2</v>
      </c>
      <c r="O9" s="131">
        <v>2</v>
      </c>
      <c r="P9" s="131">
        <v>2</v>
      </c>
      <c r="Q9" s="131">
        <v>2</v>
      </c>
      <c r="R9" s="131">
        <v>2</v>
      </c>
      <c r="S9" s="131"/>
      <c r="T9" s="131">
        <v>0</v>
      </c>
      <c r="U9" s="131">
        <v>0</v>
      </c>
      <c r="V9" s="131">
        <v>0</v>
      </c>
      <c r="W9" s="131">
        <v>0</v>
      </c>
      <c r="X9" s="131">
        <v>1</v>
      </c>
      <c r="Y9" s="131">
        <v>1</v>
      </c>
      <c r="Z9" s="131">
        <v>2</v>
      </c>
      <c r="AA9" s="131">
        <v>3</v>
      </c>
      <c r="AB9" s="131">
        <v>3</v>
      </c>
      <c r="AC9" s="131">
        <v>3</v>
      </c>
      <c r="AD9" s="131">
        <v>4</v>
      </c>
      <c r="AE9" s="131">
        <v>4</v>
      </c>
      <c r="AF9" s="131">
        <v>4</v>
      </c>
      <c r="AG9" s="131">
        <v>4</v>
      </c>
      <c r="AH9" s="131">
        <v>4</v>
      </c>
      <c r="AI9" s="131">
        <v>4</v>
      </c>
      <c r="AJ9" s="131">
        <v>4</v>
      </c>
      <c r="AK9" s="131">
        <v>4</v>
      </c>
      <c r="AL9" s="131">
        <v>4</v>
      </c>
      <c r="AM9" s="131">
        <v>4</v>
      </c>
      <c r="AN9" s="131">
        <v>4</v>
      </c>
      <c r="AO9" s="131">
        <v>4</v>
      </c>
      <c r="AP9" s="131">
        <v>4</v>
      </c>
      <c r="AQ9" s="131">
        <v>3</v>
      </c>
      <c r="AR9" s="131">
        <v>3</v>
      </c>
      <c r="AS9" s="131">
        <v>3</v>
      </c>
      <c r="AT9" s="131">
        <v>3</v>
      </c>
      <c r="AU9" s="131">
        <v>2</v>
      </c>
      <c r="AV9" s="131">
        <v>2</v>
      </c>
      <c r="AW9" s="131">
        <v>2</v>
      </c>
      <c r="AX9" s="131">
        <v>2</v>
      </c>
      <c r="AY9" s="131">
        <v>2</v>
      </c>
      <c r="AZ9" s="131">
        <v>2</v>
      </c>
      <c r="BA9" s="131">
        <v>2</v>
      </c>
      <c r="BB9" s="131">
        <v>2</v>
      </c>
      <c r="BC9" s="131">
        <v>2</v>
      </c>
      <c r="BD9" s="131">
        <v>2</v>
      </c>
      <c r="BE9" s="131">
        <v>2</v>
      </c>
      <c r="BF9" s="131">
        <v>2</v>
      </c>
      <c r="BG9" s="131">
        <v>2</v>
      </c>
      <c r="BH9" s="131">
        <v>2</v>
      </c>
      <c r="BI9" s="131">
        <v>2</v>
      </c>
      <c r="BJ9" s="131">
        <v>2</v>
      </c>
      <c r="BK9" s="131">
        <v>2</v>
      </c>
      <c r="BL9" s="131">
        <v>2</v>
      </c>
      <c r="BM9" s="131">
        <v>2</v>
      </c>
      <c r="BN9" s="131">
        <v>2</v>
      </c>
      <c r="BO9" s="131">
        <v>2</v>
      </c>
      <c r="BP9" s="131">
        <v>1</v>
      </c>
    </row>
    <row r="10" spans="1:68" s="7" customFormat="1" ht="16.5" customHeight="1">
      <c r="A10" s="103" t="s">
        <v>94</v>
      </c>
      <c r="B10" s="10"/>
      <c r="C10" s="14" t="s">
        <v>205</v>
      </c>
      <c r="D10" s="10"/>
      <c r="E10" s="131">
        <v>0</v>
      </c>
      <c r="F10" s="131">
        <v>0</v>
      </c>
      <c r="G10" s="131">
        <v>0</v>
      </c>
      <c r="H10" s="131">
        <f t="shared" si="0"/>
        <v>0</v>
      </c>
      <c r="I10" s="131">
        <v>0</v>
      </c>
      <c r="J10" s="131">
        <v>0</v>
      </c>
      <c r="K10" s="131">
        <v>0</v>
      </c>
      <c r="L10" s="131">
        <v>0</v>
      </c>
      <c r="M10" s="131">
        <v>0</v>
      </c>
      <c r="N10" s="131">
        <v>0</v>
      </c>
      <c r="O10" s="131">
        <v>0</v>
      </c>
      <c r="P10" s="131">
        <v>0</v>
      </c>
      <c r="Q10" s="131">
        <v>0</v>
      </c>
      <c r="R10" s="131">
        <v>0</v>
      </c>
      <c r="S10" s="131"/>
      <c r="T10" s="131">
        <v>0</v>
      </c>
      <c r="U10" s="131">
        <v>0</v>
      </c>
      <c r="V10" s="131">
        <v>0</v>
      </c>
      <c r="W10" s="131">
        <v>0</v>
      </c>
      <c r="X10" s="131">
        <v>0</v>
      </c>
      <c r="Y10" s="131">
        <v>0</v>
      </c>
      <c r="Z10" s="131">
        <v>0</v>
      </c>
      <c r="AA10" s="131">
        <v>0</v>
      </c>
      <c r="AB10" s="131">
        <v>0</v>
      </c>
      <c r="AC10" s="131">
        <v>0</v>
      </c>
      <c r="AD10" s="131">
        <v>0</v>
      </c>
      <c r="AE10" s="131">
        <v>0</v>
      </c>
      <c r="AF10" s="131">
        <v>0</v>
      </c>
      <c r="AG10" s="131">
        <v>0</v>
      </c>
      <c r="AH10" s="131">
        <v>0</v>
      </c>
      <c r="AI10" s="131">
        <v>0</v>
      </c>
      <c r="AJ10" s="131">
        <v>0</v>
      </c>
      <c r="AK10" s="131">
        <v>0</v>
      </c>
      <c r="AL10" s="131">
        <v>0</v>
      </c>
      <c r="AM10" s="131">
        <v>0</v>
      </c>
      <c r="AN10" s="131">
        <v>0</v>
      </c>
      <c r="AO10" s="131">
        <v>0</v>
      </c>
      <c r="AP10" s="131">
        <v>0</v>
      </c>
      <c r="AQ10" s="131">
        <v>0</v>
      </c>
      <c r="AR10" s="131">
        <v>0</v>
      </c>
      <c r="AS10" s="131">
        <v>0</v>
      </c>
      <c r="AT10" s="131">
        <v>0</v>
      </c>
      <c r="AU10" s="131">
        <v>0</v>
      </c>
      <c r="AV10" s="131">
        <v>0</v>
      </c>
      <c r="AW10" s="131">
        <v>0</v>
      </c>
      <c r="AX10" s="131">
        <v>0</v>
      </c>
      <c r="AY10" s="131">
        <v>0</v>
      </c>
      <c r="AZ10" s="131">
        <v>0</v>
      </c>
      <c r="BA10" s="131">
        <v>0</v>
      </c>
      <c r="BB10" s="131">
        <v>0</v>
      </c>
      <c r="BC10" s="131">
        <v>0</v>
      </c>
      <c r="BD10" s="131">
        <v>0</v>
      </c>
      <c r="BE10" s="131">
        <v>0</v>
      </c>
      <c r="BF10" s="131">
        <v>0</v>
      </c>
      <c r="BG10" s="131">
        <v>0</v>
      </c>
      <c r="BH10" s="131">
        <v>0</v>
      </c>
      <c r="BI10" s="131">
        <v>0</v>
      </c>
      <c r="BJ10" s="131">
        <v>0</v>
      </c>
      <c r="BK10" s="131">
        <v>0</v>
      </c>
      <c r="BL10" s="131">
        <v>0</v>
      </c>
      <c r="BM10" s="131">
        <v>0</v>
      </c>
      <c r="BN10" s="131">
        <v>0</v>
      </c>
      <c r="BO10" s="131">
        <v>0</v>
      </c>
      <c r="BP10" s="131">
        <v>0</v>
      </c>
    </row>
    <row r="11" spans="1:68" s="7" customFormat="1" ht="16.5" customHeight="1">
      <c r="A11" s="103" t="s">
        <v>95</v>
      </c>
      <c r="B11" s="213"/>
      <c r="C11" s="205" t="s">
        <v>387</v>
      </c>
      <c r="D11" s="10"/>
      <c r="E11" s="224">
        <v>0</v>
      </c>
      <c r="F11" s="224">
        <v>0</v>
      </c>
      <c r="G11" s="224">
        <v>0</v>
      </c>
      <c r="H11" s="224">
        <f t="shared" si="0"/>
        <v>3</v>
      </c>
      <c r="I11" s="224">
        <v>7</v>
      </c>
      <c r="J11" s="224">
        <v>8</v>
      </c>
      <c r="K11" s="224">
        <v>8</v>
      </c>
      <c r="L11" s="224">
        <v>7</v>
      </c>
      <c r="M11" s="224">
        <v>7</v>
      </c>
      <c r="N11" s="224">
        <v>5</v>
      </c>
      <c r="O11" s="224">
        <v>3</v>
      </c>
      <c r="P11" s="224">
        <v>3</v>
      </c>
      <c r="Q11" s="224">
        <v>2</v>
      </c>
      <c r="R11" s="224">
        <v>2</v>
      </c>
      <c r="S11" s="131"/>
      <c r="T11" s="224">
        <v>0</v>
      </c>
      <c r="U11" s="224">
        <v>0</v>
      </c>
      <c r="V11" s="224">
        <v>0</v>
      </c>
      <c r="W11" s="224">
        <v>0</v>
      </c>
      <c r="X11" s="224">
        <v>0</v>
      </c>
      <c r="Y11" s="224">
        <v>0</v>
      </c>
      <c r="Z11" s="224">
        <v>3</v>
      </c>
      <c r="AA11" s="224">
        <v>3</v>
      </c>
      <c r="AB11" s="224">
        <v>5</v>
      </c>
      <c r="AC11" s="224">
        <v>7</v>
      </c>
      <c r="AD11" s="224">
        <v>7</v>
      </c>
      <c r="AE11" s="224">
        <v>7</v>
      </c>
      <c r="AF11" s="224">
        <v>7</v>
      </c>
      <c r="AG11" s="224">
        <v>8</v>
      </c>
      <c r="AH11" s="224">
        <v>8</v>
      </c>
      <c r="AI11" s="224">
        <v>8</v>
      </c>
      <c r="AJ11" s="224">
        <v>8</v>
      </c>
      <c r="AK11" s="224">
        <v>8</v>
      </c>
      <c r="AL11" s="224">
        <v>8</v>
      </c>
      <c r="AM11" s="224">
        <v>8</v>
      </c>
      <c r="AN11" s="224">
        <v>8</v>
      </c>
      <c r="AO11" s="224">
        <v>7</v>
      </c>
      <c r="AP11" s="224">
        <v>7</v>
      </c>
      <c r="AQ11" s="224">
        <v>7</v>
      </c>
      <c r="AR11" s="224">
        <v>7</v>
      </c>
      <c r="AS11" s="224">
        <v>7</v>
      </c>
      <c r="AT11" s="224">
        <v>7</v>
      </c>
      <c r="AU11" s="224">
        <v>5</v>
      </c>
      <c r="AV11" s="224">
        <v>5</v>
      </c>
      <c r="AW11" s="224">
        <v>5</v>
      </c>
      <c r="AX11" s="224">
        <v>5</v>
      </c>
      <c r="AY11" s="224">
        <v>5</v>
      </c>
      <c r="AZ11" s="224">
        <v>4</v>
      </c>
      <c r="BA11" s="224">
        <v>4</v>
      </c>
      <c r="BB11" s="224">
        <v>3</v>
      </c>
      <c r="BC11" s="224">
        <v>3</v>
      </c>
      <c r="BD11" s="224">
        <v>3</v>
      </c>
      <c r="BE11" s="224">
        <v>3</v>
      </c>
      <c r="BF11" s="224">
        <v>3</v>
      </c>
      <c r="BG11" s="224">
        <v>3</v>
      </c>
      <c r="BH11" s="224">
        <v>2</v>
      </c>
      <c r="BI11" s="224">
        <v>2</v>
      </c>
      <c r="BJ11" s="224">
        <v>2</v>
      </c>
      <c r="BK11" s="224">
        <v>2</v>
      </c>
      <c r="BL11" s="224">
        <v>2</v>
      </c>
      <c r="BM11" s="224">
        <v>2</v>
      </c>
      <c r="BN11" s="224">
        <v>2</v>
      </c>
      <c r="BO11" s="224">
        <v>2</v>
      </c>
      <c r="BP11" s="224">
        <v>1</v>
      </c>
    </row>
    <row r="12" spans="1:68" s="7" customFormat="1" ht="16.5" customHeight="1">
      <c r="A12" s="103" t="s">
        <v>98</v>
      </c>
      <c r="B12" s="10" t="s">
        <v>153</v>
      </c>
      <c r="C12" s="10"/>
      <c r="D12" s="10"/>
      <c r="E12" s="126">
        <f t="shared" ref="E12:G12" si="1">E15+E13</f>
        <v>1658</v>
      </c>
      <c r="F12" s="126">
        <f t="shared" si="1"/>
        <v>1672</v>
      </c>
      <c r="G12" s="126">
        <f t="shared" si="1"/>
        <v>1732</v>
      </c>
      <c r="H12" s="126">
        <f t="shared" si="0"/>
        <v>1638</v>
      </c>
      <c r="I12" s="126">
        <v>1495</v>
      </c>
      <c r="J12" s="126">
        <v>1477</v>
      </c>
      <c r="K12" s="126">
        <v>1556</v>
      </c>
      <c r="L12" s="126">
        <v>1615</v>
      </c>
      <c r="M12" s="126">
        <v>1664</v>
      </c>
      <c r="N12" s="126">
        <v>1643</v>
      </c>
      <c r="O12" s="126">
        <v>1626</v>
      </c>
      <c r="P12" s="126">
        <v>1626</v>
      </c>
      <c r="Q12" s="126">
        <v>1636</v>
      </c>
      <c r="R12" s="126">
        <v>1643</v>
      </c>
      <c r="S12" s="126"/>
      <c r="T12" s="126">
        <v>1768</v>
      </c>
      <c r="U12" s="126">
        <v>1749</v>
      </c>
      <c r="V12" s="126">
        <v>1732</v>
      </c>
      <c r="W12" s="126">
        <v>1721</v>
      </c>
      <c r="X12" s="126">
        <v>1717</v>
      </c>
      <c r="Y12" s="126">
        <v>1618</v>
      </c>
      <c r="Z12" s="126">
        <v>1638</v>
      </c>
      <c r="AA12" s="126">
        <v>1633</v>
      </c>
      <c r="AB12" s="126">
        <v>1629</v>
      </c>
      <c r="AC12" s="126">
        <v>1617</v>
      </c>
      <c r="AD12" s="126">
        <v>1494</v>
      </c>
      <c r="AE12" s="126">
        <v>1512</v>
      </c>
      <c r="AF12" s="126">
        <v>1504</v>
      </c>
      <c r="AG12" s="126">
        <v>1509</v>
      </c>
      <c r="AH12" s="126">
        <v>1477</v>
      </c>
      <c r="AI12" s="126">
        <v>1513</v>
      </c>
      <c r="AJ12" s="126">
        <v>1500</v>
      </c>
      <c r="AK12" s="126">
        <v>1498</v>
      </c>
      <c r="AL12" s="126">
        <v>1556</v>
      </c>
      <c r="AM12" s="126">
        <v>1633</v>
      </c>
      <c r="AN12" s="126">
        <v>1629</v>
      </c>
      <c r="AO12" s="126">
        <v>1625</v>
      </c>
      <c r="AP12" s="126">
        <v>1615</v>
      </c>
      <c r="AQ12" s="126">
        <v>1670</v>
      </c>
      <c r="AR12" s="126">
        <v>1672</v>
      </c>
      <c r="AS12" s="126">
        <v>1674</v>
      </c>
      <c r="AT12" s="126">
        <v>1664</v>
      </c>
      <c r="AU12" s="126">
        <v>1650</v>
      </c>
      <c r="AV12" s="126">
        <v>1644</v>
      </c>
      <c r="AW12" s="126">
        <v>1645</v>
      </c>
      <c r="AX12" s="126">
        <v>1643</v>
      </c>
      <c r="AY12" s="126">
        <v>1618</v>
      </c>
      <c r="AZ12" s="126">
        <v>1621</v>
      </c>
      <c r="BA12" s="126">
        <v>1630</v>
      </c>
      <c r="BB12" s="126">
        <v>1626</v>
      </c>
      <c r="BC12" s="126">
        <v>1625</v>
      </c>
      <c r="BD12" s="126">
        <v>1627</v>
      </c>
      <c r="BE12" s="126">
        <v>1623</v>
      </c>
      <c r="BF12" s="126">
        <v>1626</v>
      </c>
      <c r="BG12" s="126">
        <v>1618</v>
      </c>
      <c r="BH12" s="126">
        <v>1637</v>
      </c>
      <c r="BI12" s="126">
        <v>1640</v>
      </c>
      <c r="BJ12" s="126">
        <v>1636</v>
      </c>
      <c r="BK12" s="126">
        <v>1617</v>
      </c>
      <c r="BL12" s="126">
        <v>1629</v>
      </c>
      <c r="BM12" s="126">
        <v>1641</v>
      </c>
      <c r="BN12" s="126">
        <v>1643</v>
      </c>
      <c r="BO12" s="126">
        <v>1672</v>
      </c>
      <c r="BP12" s="126">
        <v>1677</v>
      </c>
    </row>
    <row r="13" spans="1:68" s="7" customFormat="1" ht="16.5" customHeight="1">
      <c r="A13" s="103" t="s">
        <v>101</v>
      </c>
      <c r="B13" s="10"/>
      <c r="C13" s="14" t="s">
        <v>154</v>
      </c>
      <c r="D13" s="10"/>
      <c r="E13" s="131">
        <v>25</v>
      </c>
      <c r="F13" s="131">
        <v>21</v>
      </c>
      <c r="G13" s="131">
        <v>17</v>
      </c>
      <c r="H13" s="131">
        <f t="shared" si="0"/>
        <v>18</v>
      </c>
      <c r="I13" s="131">
        <v>17</v>
      </c>
      <c r="J13" s="131">
        <v>15</v>
      </c>
      <c r="K13" s="131">
        <v>17</v>
      </c>
      <c r="L13" s="131">
        <v>17</v>
      </c>
      <c r="M13" s="131">
        <v>19</v>
      </c>
      <c r="N13" s="131">
        <v>21</v>
      </c>
      <c r="O13" s="131">
        <v>24</v>
      </c>
      <c r="P13" s="131">
        <v>24</v>
      </c>
      <c r="Q13" s="131">
        <v>23</v>
      </c>
      <c r="R13" s="131">
        <v>23</v>
      </c>
      <c r="S13" s="131"/>
      <c r="T13" s="131">
        <v>20</v>
      </c>
      <c r="U13" s="131">
        <v>20</v>
      </c>
      <c r="V13" s="131">
        <v>17</v>
      </c>
      <c r="W13" s="131">
        <v>16</v>
      </c>
      <c r="X13" s="131">
        <v>16</v>
      </c>
      <c r="Y13" s="131">
        <v>18</v>
      </c>
      <c r="Z13" s="131">
        <v>18</v>
      </c>
      <c r="AA13" s="131">
        <v>18</v>
      </c>
      <c r="AB13" s="131">
        <v>18</v>
      </c>
      <c r="AC13" s="131">
        <v>18</v>
      </c>
      <c r="AD13" s="131">
        <v>16</v>
      </c>
      <c r="AE13" s="131">
        <v>16</v>
      </c>
      <c r="AF13" s="131">
        <v>16</v>
      </c>
      <c r="AG13" s="131">
        <v>15</v>
      </c>
      <c r="AH13" s="131">
        <v>15</v>
      </c>
      <c r="AI13" s="131">
        <v>17</v>
      </c>
      <c r="AJ13" s="131">
        <v>16</v>
      </c>
      <c r="AK13" s="131">
        <v>17</v>
      </c>
      <c r="AL13" s="131">
        <v>17</v>
      </c>
      <c r="AM13" s="131">
        <v>16</v>
      </c>
      <c r="AN13" s="131">
        <v>18</v>
      </c>
      <c r="AO13" s="131">
        <v>18</v>
      </c>
      <c r="AP13" s="131">
        <v>17</v>
      </c>
      <c r="AQ13" s="131">
        <v>19</v>
      </c>
      <c r="AR13" s="131">
        <v>19</v>
      </c>
      <c r="AS13" s="131">
        <v>19</v>
      </c>
      <c r="AT13" s="131">
        <v>19</v>
      </c>
      <c r="AU13" s="131">
        <v>21</v>
      </c>
      <c r="AV13" s="131">
        <v>21</v>
      </c>
      <c r="AW13" s="131">
        <v>21</v>
      </c>
      <c r="AX13" s="131">
        <v>21</v>
      </c>
      <c r="AY13" s="131">
        <v>24</v>
      </c>
      <c r="AZ13" s="131">
        <v>24</v>
      </c>
      <c r="BA13" s="131">
        <v>24</v>
      </c>
      <c r="BB13" s="131">
        <v>24</v>
      </c>
      <c r="BC13" s="131">
        <v>24</v>
      </c>
      <c r="BD13" s="131">
        <v>24</v>
      </c>
      <c r="BE13" s="131">
        <v>24</v>
      </c>
      <c r="BF13" s="131">
        <v>24</v>
      </c>
      <c r="BG13" s="131">
        <v>23</v>
      </c>
      <c r="BH13" s="131">
        <v>23</v>
      </c>
      <c r="BI13" s="131">
        <v>23</v>
      </c>
      <c r="BJ13" s="131">
        <v>23</v>
      </c>
      <c r="BK13" s="131">
        <v>23</v>
      </c>
      <c r="BL13" s="131">
        <v>23</v>
      </c>
      <c r="BM13" s="131">
        <v>23</v>
      </c>
      <c r="BN13" s="131">
        <v>23</v>
      </c>
      <c r="BO13" s="131">
        <v>23</v>
      </c>
      <c r="BP13" s="131">
        <v>23</v>
      </c>
    </row>
    <row r="14" spans="1:68" s="7" customFormat="1" ht="16.5" customHeight="1">
      <c r="A14" s="103" t="s">
        <v>87</v>
      </c>
      <c r="B14" s="72"/>
      <c r="C14" s="32" t="s">
        <v>156</v>
      </c>
      <c r="D14" s="10"/>
      <c r="E14" s="144">
        <v>4</v>
      </c>
      <c r="F14" s="144">
        <v>4</v>
      </c>
      <c r="G14" s="144">
        <v>4</v>
      </c>
      <c r="H14" s="144">
        <f t="shared" si="0"/>
        <v>5</v>
      </c>
      <c r="I14" s="144">
        <v>5</v>
      </c>
      <c r="J14" s="144">
        <v>4</v>
      </c>
      <c r="K14" s="144">
        <v>4</v>
      </c>
      <c r="L14" s="144">
        <v>4</v>
      </c>
      <c r="M14" s="144">
        <v>5</v>
      </c>
      <c r="N14" s="144">
        <v>5</v>
      </c>
      <c r="O14" s="144">
        <v>5</v>
      </c>
      <c r="P14" s="144">
        <v>5</v>
      </c>
      <c r="Q14" s="144">
        <v>5</v>
      </c>
      <c r="R14" s="144">
        <v>5</v>
      </c>
      <c r="S14" s="131"/>
      <c r="T14" s="144">
        <v>4</v>
      </c>
      <c r="U14" s="144">
        <v>4</v>
      </c>
      <c r="V14" s="144">
        <v>4</v>
      </c>
      <c r="W14" s="144">
        <v>3</v>
      </c>
      <c r="X14" s="144">
        <v>3</v>
      </c>
      <c r="Y14" s="144">
        <v>5</v>
      </c>
      <c r="Z14" s="144">
        <v>5</v>
      </c>
      <c r="AA14" s="144">
        <v>5</v>
      </c>
      <c r="AB14" s="144">
        <v>5</v>
      </c>
      <c r="AC14" s="144">
        <v>5</v>
      </c>
      <c r="AD14" s="144">
        <v>5</v>
      </c>
      <c r="AE14" s="144">
        <v>4</v>
      </c>
      <c r="AF14" s="144">
        <v>4</v>
      </c>
      <c r="AG14" s="144">
        <v>4</v>
      </c>
      <c r="AH14" s="144">
        <v>4</v>
      </c>
      <c r="AI14" s="144">
        <v>4</v>
      </c>
      <c r="AJ14" s="144">
        <v>3</v>
      </c>
      <c r="AK14" s="144">
        <v>4</v>
      </c>
      <c r="AL14" s="144">
        <v>4</v>
      </c>
      <c r="AM14" s="144">
        <v>4</v>
      </c>
      <c r="AN14" s="144">
        <v>4</v>
      </c>
      <c r="AO14" s="144">
        <v>4</v>
      </c>
      <c r="AP14" s="144">
        <v>4</v>
      </c>
      <c r="AQ14" s="144">
        <v>5</v>
      </c>
      <c r="AR14" s="144">
        <v>5</v>
      </c>
      <c r="AS14" s="144">
        <v>5</v>
      </c>
      <c r="AT14" s="144">
        <v>5</v>
      </c>
      <c r="AU14" s="144">
        <v>5</v>
      </c>
      <c r="AV14" s="144">
        <v>5</v>
      </c>
      <c r="AW14" s="144">
        <v>5</v>
      </c>
      <c r="AX14" s="144">
        <v>5</v>
      </c>
      <c r="AY14" s="144">
        <v>5</v>
      </c>
      <c r="AZ14" s="144">
        <v>5</v>
      </c>
      <c r="BA14" s="144">
        <v>5</v>
      </c>
      <c r="BB14" s="144">
        <v>5</v>
      </c>
      <c r="BC14" s="144">
        <v>5</v>
      </c>
      <c r="BD14" s="144">
        <v>5</v>
      </c>
      <c r="BE14" s="144">
        <v>5</v>
      </c>
      <c r="BF14" s="144">
        <v>5</v>
      </c>
      <c r="BG14" s="144">
        <v>5</v>
      </c>
      <c r="BH14" s="144">
        <v>5</v>
      </c>
      <c r="BI14" s="144">
        <v>5</v>
      </c>
      <c r="BJ14" s="144">
        <v>5</v>
      </c>
      <c r="BK14" s="144">
        <v>5</v>
      </c>
      <c r="BL14" s="144">
        <v>5</v>
      </c>
      <c r="BM14" s="144">
        <v>5</v>
      </c>
      <c r="BN14" s="144">
        <v>5</v>
      </c>
      <c r="BO14" s="144">
        <v>5</v>
      </c>
      <c r="BP14" s="144">
        <v>5</v>
      </c>
    </row>
    <row r="15" spans="1:68" s="7" customFormat="1" ht="16.5" customHeight="1">
      <c r="A15" s="103" t="s">
        <v>89</v>
      </c>
      <c r="B15" s="10"/>
      <c r="C15" s="14" t="s">
        <v>157</v>
      </c>
      <c r="D15" s="10"/>
      <c r="E15" s="131">
        <v>1633</v>
      </c>
      <c r="F15" s="131">
        <v>1651</v>
      </c>
      <c r="G15" s="131">
        <v>1715</v>
      </c>
      <c r="H15" s="131">
        <f t="shared" si="0"/>
        <v>1620</v>
      </c>
      <c r="I15" s="131">
        <v>1478</v>
      </c>
      <c r="J15" s="131">
        <v>1462</v>
      </c>
      <c r="K15" s="131">
        <v>1539</v>
      </c>
      <c r="L15" s="131">
        <v>1598</v>
      </c>
      <c r="M15" s="131">
        <v>1645</v>
      </c>
      <c r="N15" s="131">
        <v>1622</v>
      </c>
      <c r="O15" s="131">
        <v>1602</v>
      </c>
      <c r="P15" s="131">
        <v>1602</v>
      </c>
      <c r="Q15" s="131">
        <v>1613</v>
      </c>
      <c r="R15" s="131">
        <v>1620</v>
      </c>
      <c r="S15" s="131"/>
      <c r="T15" s="131">
        <v>1748</v>
      </c>
      <c r="U15" s="131">
        <v>1729</v>
      </c>
      <c r="V15" s="131">
        <v>1715</v>
      </c>
      <c r="W15" s="131">
        <v>1705</v>
      </c>
      <c r="X15" s="131">
        <v>1701</v>
      </c>
      <c r="Y15" s="131">
        <v>1600</v>
      </c>
      <c r="Z15" s="131">
        <v>1620</v>
      </c>
      <c r="AA15" s="131">
        <v>1615</v>
      </c>
      <c r="AB15" s="131">
        <v>1611</v>
      </c>
      <c r="AC15" s="131">
        <v>1599</v>
      </c>
      <c r="AD15" s="131">
        <v>1478</v>
      </c>
      <c r="AE15" s="131">
        <v>1496</v>
      </c>
      <c r="AF15" s="131">
        <v>1488</v>
      </c>
      <c r="AG15" s="131">
        <v>1494</v>
      </c>
      <c r="AH15" s="131">
        <v>1462</v>
      </c>
      <c r="AI15" s="131">
        <v>1496</v>
      </c>
      <c r="AJ15" s="131">
        <v>1484</v>
      </c>
      <c r="AK15" s="131">
        <v>1481</v>
      </c>
      <c r="AL15" s="131">
        <v>1539</v>
      </c>
      <c r="AM15" s="131">
        <v>1617</v>
      </c>
      <c r="AN15" s="131">
        <v>1611</v>
      </c>
      <c r="AO15" s="131">
        <v>1607</v>
      </c>
      <c r="AP15" s="131">
        <v>1598</v>
      </c>
      <c r="AQ15" s="131">
        <v>1651</v>
      </c>
      <c r="AR15" s="131">
        <v>1653</v>
      </c>
      <c r="AS15" s="131">
        <v>1655</v>
      </c>
      <c r="AT15" s="131">
        <v>1645</v>
      </c>
      <c r="AU15" s="131">
        <v>1629</v>
      </c>
      <c r="AV15" s="131">
        <v>1623</v>
      </c>
      <c r="AW15" s="131">
        <v>1624</v>
      </c>
      <c r="AX15" s="131">
        <v>1622</v>
      </c>
      <c r="AY15" s="131">
        <v>1594</v>
      </c>
      <c r="AZ15" s="131">
        <v>1597</v>
      </c>
      <c r="BA15" s="131">
        <v>1606</v>
      </c>
      <c r="BB15" s="131">
        <v>1602</v>
      </c>
      <c r="BC15" s="131">
        <v>1601</v>
      </c>
      <c r="BD15" s="131">
        <v>1603</v>
      </c>
      <c r="BE15" s="131">
        <v>1599</v>
      </c>
      <c r="BF15" s="131">
        <v>1602</v>
      </c>
      <c r="BG15" s="131">
        <v>1595</v>
      </c>
      <c r="BH15" s="131">
        <v>1614</v>
      </c>
      <c r="BI15" s="131">
        <v>1617</v>
      </c>
      <c r="BJ15" s="131">
        <v>1613</v>
      </c>
      <c r="BK15" s="131">
        <v>1594</v>
      </c>
      <c r="BL15" s="131">
        <v>1606</v>
      </c>
      <c r="BM15" s="131">
        <v>1618</v>
      </c>
      <c r="BN15" s="131">
        <v>1620</v>
      </c>
      <c r="BO15" s="131">
        <v>1649</v>
      </c>
      <c r="BP15" s="131">
        <v>1654</v>
      </c>
    </row>
    <row r="16" spans="1:68" s="7" customFormat="1" ht="16.5" customHeight="1">
      <c r="A16" s="101" t="s">
        <v>90</v>
      </c>
      <c r="B16" s="10"/>
      <c r="C16" s="14" t="s">
        <v>159</v>
      </c>
      <c r="D16" s="10"/>
      <c r="E16" s="131">
        <v>1499</v>
      </c>
      <c r="F16" s="131">
        <v>1514</v>
      </c>
      <c r="G16" s="131">
        <v>1581</v>
      </c>
      <c r="H16" s="131">
        <f t="shared" si="0"/>
        <v>1500</v>
      </c>
      <c r="I16" s="131">
        <v>1380</v>
      </c>
      <c r="J16" s="131">
        <v>1373</v>
      </c>
      <c r="K16" s="131">
        <v>1345</v>
      </c>
      <c r="L16" s="131">
        <v>1396</v>
      </c>
      <c r="M16" s="131">
        <v>1437</v>
      </c>
      <c r="N16" s="131">
        <v>1406</v>
      </c>
      <c r="O16" s="131">
        <v>1359</v>
      </c>
      <c r="P16" s="131">
        <v>1343</v>
      </c>
      <c r="Q16" s="131">
        <v>1332</v>
      </c>
      <c r="R16" s="131">
        <v>1332</v>
      </c>
      <c r="S16" s="131"/>
      <c r="T16" s="131">
        <v>1610</v>
      </c>
      <c r="U16" s="131">
        <v>1594</v>
      </c>
      <c r="V16" s="131">
        <v>1581</v>
      </c>
      <c r="W16" s="131">
        <v>1573</v>
      </c>
      <c r="X16" s="131">
        <v>1570</v>
      </c>
      <c r="Y16" s="131">
        <v>1476</v>
      </c>
      <c r="Z16" s="131">
        <v>1500</v>
      </c>
      <c r="AA16" s="131">
        <v>1503</v>
      </c>
      <c r="AB16" s="131">
        <v>1503</v>
      </c>
      <c r="AC16" s="131">
        <v>1493</v>
      </c>
      <c r="AD16" s="131">
        <v>1380</v>
      </c>
      <c r="AE16" s="131">
        <v>1405</v>
      </c>
      <c r="AF16" s="131">
        <v>1399</v>
      </c>
      <c r="AG16" s="131">
        <v>1406</v>
      </c>
      <c r="AH16" s="131">
        <v>1373</v>
      </c>
      <c r="AI16" s="131">
        <v>1406</v>
      </c>
      <c r="AJ16" s="131">
        <v>1396</v>
      </c>
      <c r="AK16" s="131">
        <v>1389</v>
      </c>
      <c r="AL16" s="131">
        <v>1345</v>
      </c>
      <c r="AM16" s="131">
        <v>1404</v>
      </c>
      <c r="AN16" s="131">
        <v>1402</v>
      </c>
      <c r="AO16" s="131">
        <v>1401</v>
      </c>
      <c r="AP16" s="131">
        <v>1396</v>
      </c>
      <c r="AQ16" s="131">
        <v>1444</v>
      </c>
      <c r="AR16" s="131">
        <v>1443</v>
      </c>
      <c r="AS16" s="131">
        <v>1443</v>
      </c>
      <c r="AT16" s="131">
        <v>1437</v>
      </c>
      <c r="AU16" s="131">
        <v>1418</v>
      </c>
      <c r="AV16" s="131">
        <v>1415</v>
      </c>
      <c r="AW16" s="131">
        <v>1408</v>
      </c>
      <c r="AX16" s="131">
        <v>1406</v>
      </c>
      <c r="AY16" s="131">
        <v>1381</v>
      </c>
      <c r="AZ16" s="131">
        <v>1376</v>
      </c>
      <c r="BA16" s="131">
        <v>1373</v>
      </c>
      <c r="BB16" s="131">
        <v>1359</v>
      </c>
      <c r="BC16" s="131">
        <v>1352</v>
      </c>
      <c r="BD16" s="131">
        <v>1349</v>
      </c>
      <c r="BE16" s="131">
        <v>1348</v>
      </c>
      <c r="BF16" s="131">
        <v>1343</v>
      </c>
      <c r="BG16" s="131">
        <v>1344</v>
      </c>
      <c r="BH16" s="131">
        <v>1336</v>
      </c>
      <c r="BI16" s="131">
        <v>1335</v>
      </c>
      <c r="BJ16" s="131">
        <v>1332</v>
      </c>
      <c r="BK16" s="131">
        <v>1326</v>
      </c>
      <c r="BL16" s="131">
        <v>1325</v>
      </c>
      <c r="BM16" s="131">
        <v>1334</v>
      </c>
      <c r="BN16" s="131">
        <v>1332</v>
      </c>
      <c r="BO16" s="131">
        <v>1340</v>
      </c>
      <c r="BP16" s="131">
        <v>1337</v>
      </c>
    </row>
    <row r="17" spans="1:68" s="7" customFormat="1" ht="16.5" customHeight="1">
      <c r="A17" s="101" t="s">
        <v>91</v>
      </c>
      <c r="B17" s="213"/>
      <c r="C17" s="205" t="s">
        <v>206</v>
      </c>
      <c r="D17" s="10"/>
      <c r="E17" s="224">
        <v>134</v>
      </c>
      <c r="F17" s="224">
        <v>137</v>
      </c>
      <c r="G17" s="224">
        <v>134</v>
      </c>
      <c r="H17" s="224">
        <f t="shared" si="0"/>
        <v>120</v>
      </c>
      <c r="I17" s="224">
        <v>98</v>
      </c>
      <c r="J17" s="224">
        <v>89</v>
      </c>
      <c r="K17" s="224">
        <v>94</v>
      </c>
      <c r="L17" s="224">
        <v>199</v>
      </c>
      <c r="M17" s="224">
        <v>204</v>
      </c>
      <c r="N17" s="224">
        <v>211</v>
      </c>
      <c r="O17" s="224">
        <v>243</v>
      </c>
      <c r="P17" s="224">
        <v>259</v>
      </c>
      <c r="Q17" s="224">
        <v>281</v>
      </c>
      <c r="R17" s="224">
        <v>288</v>
      </c>
      <c r="S17" s="131"/>
      <c r="T17" s="224">
        <v>138</v>
      </c>
      <c r="U17" s="224">
        <v>135</v>
      </c>
      <c r="V17" s="224">
        <v>134</v>
      </c>
      <c r="W17" s="224">
        <v>132</v>
      </c>
      <c r="X17" s="224">
        <v>131</v>
      </c>
      <c r="Y17" s="224">
        <v>124</v>
      </c>
      <c r="Z17" s="224">
        <v>120</v>
      </c>
      <c r="AA17" s="224">
        <v>112</v>
      </c>
      <c r="AB17" s="224">
        <v>108</v>
      </c>
      <c r="AC17" s="224">
        <v>106</v>
      </c>
      <c r="AD17" s="224">
        <v>98</v>
      </c>
      <c r="AE17" s="224">
        <v>91</v>
      </c>
      <c r="AF17" s="224">
        <v>89</v>
      </c>
      <c r="AG17" s="224">
        <v>88</v>
      </c>
      <c r="AH17" s="224">
        <v>89</v>
      </c>
      <c r="AI17" s="224">
        <v>90</v>
      </c>
      <c r="AJ17" s="224">
        <v>88</v>
      </c>
      <c r="AK17" s="224">
        <v>92</v>
      </c>
      <c r="AL17" s="224">
        <v>194</v>
      </c>
      <c r="AM17" s="224">
        <v>213</v>
      </c>
      <c r="AN17" s="224">
        <v>207</v>
      </c>
      <c r="AO17" s="224">
        <v>204</v>
      </c>
      <c r="AP17" s="224">
        <v>199</v>
      </c>
      <c r="AQ17" s="224">
        <v>203</v>
      </c>
      <c r="AR17" s="224">
        <v>206</v>
      </c>
      <c r="AS17" s="224">
        <v>208</v>
      </c>
      <c r="AT17" s="224">
        <v>204</v>
      </c>
      <c r="AU17" s="224">
        <v>207</v>
      </c>
      <c r="AV17" s="224">
        <v>204</v>
      </c>
      <c r="AW17" s="224">
        <v>213</v>
      </c>
      <c r="AX17" s="224">
        <v>211</v>
      </c>
      <c r="AY17" s="224">
        <v>208</v>
      </c>
      <c r="AZ17" s="224">
        <v>221</v>
      </c>
      <c r="BA17" s="224">
        <v>233</v>
      </c>
      <c r="BB17" s="224">
        <v>243</v>
      </c>
      <c r="BC17" s="224">
        <v>249</v>
      </c>
      <c r="BD17" s="224">
        <v>254</v>
      </c>
      <c r="BE17" s="224">
        <v>251</v>
      </c>
      <c r="BF17" s="224">
        <v>259</v>
      </c>
      <c r="BG17" s="224">
        <v>251</v>
      </c>
      <c r="BH17" s="224">
        <v>278</v>
      </c>
      <c r="BI17" s="224">
        <v>282</v>
      </c>
      <c r="BJ17" s="224">
        <v>281</v>
      </c>
      <c r="BK17" s="224">
        <v>268</v>
      </c>
      <c r="BL17" s="224">
        <v>281</v>
      </c>
      <c r="BM17" s="224">
        <v>284</v>
      </c>
      <c r="BN17" s="224">
        <v>288</v>
      </c>
      <c r="BO17" s="224">
        <v>309</v>
      </c>
      <c r="BP17" s="224">
        <v>317</v>
      </c>
    </row>
    <row r="18" spans="1:68" s="7" customFormat="1" ht="16.5" customHeight="1">
      <c r="A18" s="101" t="s">
        <v>924</v>
      </c>
      <c r="B18" s="10" t="s">
        <v>388</v>
      </c>
      <c r="C18" s="10"/>
      <c r="D18" s="10"/>
      <c r="E18" s="128" t="s">
        <v>12</v>
      </c>
      <c r="F18" s="128" t="s">
        <v>12</v>
      </c>
      <c r="G18" s="128" t="s">
        <v>12</v>
      </c>
      <c r="H18" s="128" t="str">
        <f t="shared" si="0"/>
        <v>AA+</v>
      </c>
      <c r="I18" s="128" t="s">
        <v>7</v>
      </c>
      <c r="J18" s="128" t="s">
        <v>7</v>
      </c>
      <c r="K18" s="128" t="s">
        <v>7</v>
      </c>
      <c r="L18" s="128" t="s">
        <v>7</v>
      </c>
      <c r="M18" s="128" t="s">
        <v>7</v>
      </c>
      <c r="N18" s="128" t="s">
        <v>7</v>
      </c>
      <c r="O18" s="128" t="s">
        <v>7</v>
      </c>
      <c r="P18" s="128" t="s">
        <v>7</v>
      </c>
      <c r="Q18" s="128" t="s">
        <v>7</v>
      </c>
      <c r="R18" s="128" t="s">
        <v>7</v>
      </c>
      <c r="S18" s="128"/>
      <c r="T18" s="128" t="s">
        <v>7</v>
      </c>
      <c r="U18" s="128" t="s">
        <v>7</v>
      </c>
      <c r="V18" s="128" t="s">
        <v>7</v>
      </c>
      <c r="W18" s="128" t="s">
        <v>7</v>
      </c>
      <c r="X18" s="128" t="s">
        <v>7</v>
      </c>
      <c r="Y18" s="128" t="s">
        <v>7</v>
      </c>
      <c r="Z18" s="128" t="s">
        <v>7</v>
      </c>
      <c r="AA18" s="128" t="s">
        <v>7</v>
      </c>
      <c r="AB18" s="128" t="s">
        <v>7</v>
      </c>
      <c r="AC18" s="128" t="s">
        <v>7</v>
      </c>
      <c r="AD18" s="128" t="s">
        <v>7</v>
      </c>
      <c r="AE18" s="128" t="s">
        <v>7</v>
      </c>
      <c r="AF18" s="128" t="s">
        <v>7</v>
      </c>
      <c r="AG18" s="128" t="s">
        <v>7</v>
      </c>
      <c r="AH18" s="128" t="s">
        <v>7</v>
      </c>
      <c r="AI18" s="128" t="s">
        <v>7</v>
      </c>
      <c r="AJ18" s="128" t="s">
        <v>7</v>
      </c>
      <c r="AK18" s="128" t="s">
        <v>7</v>
      </c>
      <c r="AL18" s="128" t="s">
        <v>7</v>
      </c>
      <c r="AM18" s="128" t="s">
        <v>7</v>
      </c>
      <c r="AN18" s="128" t="s">
        <v>7</v>
      </c>
      <c r="AO18" s="128" t="s">
        <v>7</v>
      </c>
      <c r="AP18" s="128" t="s">
        <v>7</v>
      </c>
      <c r="AQ18" s="128" t="s">
        <v>7</v>
      </c>
      <c r="AR18" s="128" t="s">
        <v>7</v>
      </c>
      <c r="AS18" s="128" t="s">
        <v>7</v>
      </c>
      <c r="AT18" s="128" t="s">
        <v>7</v>
      </c>
      <c r="AU18" s="128" t="s">
        <v>7</v>
      </c>
      <c r="AV18" s="128" t="s">
        <v>7</v>
      </c>
      <c r="AW18" s="128" t="s">
        <v>7</v>
      </c>
      <c r="AX18" s="128" t="s">
        <v>7</v>
      </c>
      <c r="AY18" s="128" t="s">
        <v>7</v>
      </c>
      <c r="AZ18" s="128" t="s">
        <v>7</v>
      </c>
      <c r="BA18" s="128" t="s">
        <v>7</v>
      </c>
      <c r="BB18" s="128" t="s">
        <v>7</v>
      </c>
      <c r="BC18" s="128" t="s">
        <v>7</v>
      </c>
      <c r="BD18" s="128" t="s">
        <v>7</v>
      </c>
      <c r="BE18" s="128" t="s">
        <v>7</v>
      </c>
      <c r="BF18" s="128" t="s">
        <v>7</v>
      </c>
      <c r="BG18" s="128" t="s">
        <v>7</v>
      </c>
      <c r="BH18" s="128" t="s">
        <v>7</v>
      </c>
      <c r="BI18" s="128" t="s">
        <v>7</v>
      </c>
      <c r="BJ18" s="128" t="s">
        <v>7</v>
      </c>
      <c r="BK18" s="128" t="s">
        <v>7</v>
      </c>
      <c r="BL18" s="128" t="s">
        <v>7</v>
      </c>
      <c r="BM18" s="128" t="s">
        <v>7</v>
      </c>
      <c r="BN18" s="128" t="s">
        <v>7</v>
      </c>
      <c r="BO18" s="128" t="s">
        <v>7</v>
      </c>
      <c r="BP18" s="128" t="s">
        <v>7</v>
      </c>
    </row>
    <row r="19" spans="1:68" s="8" customFormat="1" ht="16.5" customHeight="1" thickBot="1">
      <c r="A19" s="591" t="s">
        <v>1009</v>
      </c>
      <c r="B19" s="39" t="s">
        <v>414</v>
      </c>
      <c r="C19" s="39"/>
      <c r="D19" s="39"/>
      <c r="E19" s="129" t="s">
        <v>19</v>
      </c>
      <c r="F19" s="129" t="s">
        <v>19</v>
      </c>
      <c r="G19" s="129" t="s">
        <v>19</v>
      </c>
      <c r="H19" s="129" t="str">
        <f t="shared" si="0"/>
        <v>A3</v>
      </c>
      <c r="I19" s="129" t="s">
        <v>610</v>
      </c>
      <c r="J19" s="129" t="s">
        <v>610</v>
      </c>
      <c r="K19" s="129" t="s">
        <v>610</v>
      </c>
      <c r="L19" s="129" t="s">
        <v>610</v>
      </c>
      <c r="M19" s="129" t="s">
        <v>610</v>
      </c>
      <c r="N19" s="129" t="s">
        <v>610</v>
      </c>
      <c r="O19" s="129" t="s">
        <v>610</v>
      </c>
      <c r="P19" s="129" t="s">
        <v>610</v>
      </c>
      <c r="Q19" s="129" t="s">
        <v>610</v>
      </c>
      <c r="R19" s="129" t="s">
        <v>610</v>
      </c>
      <c r="S19" s="129"/>
      <c r="T19" s="129" t="s">
        <v>610</v>
      </c>
      <c r="U19" s="129" t="s">
        <v>610</v>
      </c>
      <c r="V19" s="129" t="s">
        <v>610</v>
      </c>
      <c r="W19" s="129" t="s">
        <v>610</v>
      </c>
      <c r="X19" s="129" t="s">
        <v>610</v>
      </c>
      <c r="Y19" s="129" t="s">
        <v>610</v>
      </c>
      <c r="Z19" s="129" t="s">
        <v>610</v>
      </c>
      <c r="AA19" s="129" t="s">
        <v>610</v>
      </c>
      <c r="AB19" s="129" t="s">
        <v>610</v>
      </c>
      <c r="AC19" s="129" t="s">
        <v>610</v>
      </c>
      <c r="AD19" s="129" t="s">
        <v>610</v>
      </c>
      <c r="AE19" s="129" t="s">
        <v>610</v>
      </c>
      <c r="AF19" s="129" t="s">
        <v>610</v>
      </c>
      <c r="AG19" s="129" t="s">
        <v>610</v>
      </c>
      <c r="AH19" s="129" t="s">
        <v>610</v>
      </c>
      <c r="AI19" s="129" t="s">
        <v>610</v>
      </c>
      <c r="AJ19" s="129" t="s">
        <v>610</v>
      </c>
      <c r="AK19" s="129" t="s">
        <v>610</v>
      </c>
      <c r="AL19" s="129" t="s">
        <v>610</v>
      </c>
      <c r="AM19" s="129" t="s">
        <v>610</v>
      </c>
      <c r="AN19" s="129" t="s">
        <v>610</v>
      </c>
      <c r="AO19" s="129" t="s">
        <v>610</v>
      </c>
      <c r="AP19" s="129" t="s">
        <v>610</v>
      </c>
      <c r="AQ19" s="129" t="s">
        <v>610</v>
      </c>
      <c r="AR19" s="129" t="s">
        <v>610</v>
      </c>
      <c r="AS19" s="129" t="s">
        <v>610</v>
      </c>
      <c r="AT19" s="129" t="s">
        <v>610</v>
      </c>
      <c r="AU19" s="129" t="s">
        <v>610</v>
      </c>
      <c r="AV19" s="129" t="s">
        <v>610</v>
      </c>
      <c r="AW19" s="129" t="s">
        <v>610</v>
      </c>
      <c r="AX19" s="129" t="s">
        <v>610</v>
      </c>
      <c r="AY19" s="129" t="s">
        <v>610</v>
      </c>
      <c r="AZ19" s="129" t="s">
        <v>610</v>
      </c>
      <c r="BA19" s="129" t="s">
        <v>610</v>
      </c>
      <c r="BB19" s="129" t="s">
        <v>610</v>
      </c>
      <c r="BC19" s="129" t="s">
        <v>610</v>
      </c>
      <c r="BD19" s="129" t="s">
        <v>610</v>
      </c>
      <c r="BE19" s="129" t="s">
        <v>610</v>
      </c>
      <c r="BF19" s="129" t="s">
        <v>610</v>
      </c>
      <c r="BG19" s="129" t="s">
        <v>610</v>
      </c>
      <c r="BH19" s="129" t="s">
        <v>610</v>
      </c>
      <c r="BI19" s="129" t="s">
        <v>610</v>
      </c>
      <c r="BJ19" s="129" t="s">
        <v>610</v>
      </c>
      <c r="BK19" s="129" t="s">
        <v>610</v>
      </c>
      <c r="BL19" s="129" t="s">
        <v>610</v>
      </c>
      <c r="BM19" s="129" t="s">
        <v>610</v>
      </c>
      <c r="BN19" s="129" t="s">
        <v>610</v>
      </c>
      <c r="BO19" s="129" t="s">
        <v>610</v>
      </c>
      <c r="BP19" s="129" t="s">
        <v>610</v>
      </c>
    </row>
    <row r="20" spans="1:68" s="8" customFormat="1" ht="16.5" customHeight="1">
      <c r="A20" s="98"/>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row>
    <row r="21" spans="1:68" ht="16.5" customHeight="1">
      <c r="C21" s="58"/>
    </row>
    <row r="22" spans="1:68" ht="16.5" customHeight="1">
      <c r="C22" s="58"/>
    </row>
    <row r="23" spans="1:68" ht="16.5" customHeight="1">
      <c r="C23" s="58"/>
    </row>
    <row r="24" spans="1:68" ht="16.5" customHeight="1"/>
    <row r="25" spans="1:68" ht="16.5" customHeight="1"/>
    <row r="26" spans="1:68" ht="16.5" customHeight="1"/>
    <row r="27" spans="1:68" ht="16.5" customHeight="1"/>
    <row r="28" spans="1:68" ht="16.5" customHeight="1"/>
    <row r="29" spans="1:68" ht="16.5" customHeight="1"/>
    <row r="30" spans="1:68" ht="16.5" customHeight="1"/>
    <row r="31" spans="1:68" ht="16.5" customHeight="1"/>
    <row r="32" spans="1:68"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2" location="Contents!A1" display="Contents"/>
    <hyperlink ref="A7" location="KJB_Info!A1" display="Corporate Information"/>
    <hyperlink ref="A4" location="Group_IS!A1" display="JB Financial Group"/>
    <hyperlink ref="A18" location="PPCB_Info!A1" display="PPCB"/>
    <hyperlink ref="A19"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9" width="9.77734375" style="5" hidden="1" customWidth="1"/>
    <col min="30" max="58" width="9.77734375" style="1" hidden="1" customWidth="1"/>
    <col min="59" max="68" width="9.77734375" style="1" customWidth="1"/>
    <col min="69" max="16384" width="8.88671875" style="1"/>
  </cols>
  <sheetData>
    <row r="1" spans="1:68" s="3" customFormat="1" ht="26.25" customHeight="1">
      <c r="A1" s="18"/>
      <c r="B1" s="17" t="s">
        <v>860</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1030</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1074</v>
      </c>
      <c r="BL3" s="29" t="s">
        <v>1092</v>
      </c>
      <c r="BM3" s="29" t="s">
        <v>1104</v>
      </c>
      <c r="BN3" s="29" t="s">
        <v>1138</v>
      </c>
      <c r="BO3" s="29" t="s">
        <v>1161</v>
      </c>
      <c r="BP3" s="29" t="s">
        <v>1171</v>
      </c>
    </row>
    <row r="4" spans="1:68" s="7" customFormat="1" ht="16.5" customHeight="1">
      <c r="A4" s="101" t="s">
        <v>819</v>
      </c>
      <c r="B4" s="707" t="s">
        <v>389</v>
      </c>
      <c r="C4" s="707"/>
      <c r="D4" s="5"/>
      <c r="E4" s="246">
        <v>486</v>
      </c>
      <c r="F4" s="246">
        <v>429.3</v>
      </c>
      <c r="G4" s="246">
        <v>386.81099999999998</v>
      </c>
      <c r="H4" s="246">
        <v>391.54599999999999</v>
      </c>
      <c r="I4" s="246">
        <v>458.13800000000003</v>
      </c>
      <c r="J4" s="246">
        <v>510.61</v>
      </c>
      <c r="K4" s="246">
        <v>556.50200000000007</v>
      </c>
      <c r="L4" s="246">
        <v>561.21600000000001</v>
      </c>
      <c r="M4" s="246">
        <v>570.29499999999996</v>
      </c>
      <c r="N4" s="246">
        <v>621.71</v>
      </c>
      <c r="O4" s="246">
        <v>736.94677866899997</v>
      </c>
      <c r="P4" s="246">
        <v>836.0726855229999</v>
      </c>
      <c r="Q4" s="246">
        <v>913.0440000000001</v>
      </c>
      <c r="R4" s="246">
        <v>874.2700000000001</v>
      </c>
      <c r="S4" s="180"/>
      <c r="T4" s="246">
        <v>110.6</v>
      </c>
      <c r="U4" s="246">
        <v>96.4</v>
      </c>
      <c r="V4" s="246">
        <v>74</v>
      </c>
      <c r="W4" s="246">
        <v>94.722000000000008</v>
      </c>
      <c r="X4" s="246">
        <v>100.559</v>
      </c>
      <c r="Y4" s="246">
        <v>99.679000000000002</v>
      </c>
      <c r="Z4" s="246">
        <v>96.641999999999996</v>
      </c>
      <c r="AA4" s="246">
        <v>106.57599999999999</v>
      </c>
      <c r="AB4" s="246">
        <v>115.74100000000001</v>
      </c>
      <c r="AC4" s="246">
        <v>116.4</v>
      </c>
      <c r="AD4" s="246">
        <v>119.42100000000001</v>
      </c>
      <c r="AE4" s="246">
        <v>122.58199999999999</v>
      </c>
      <c r="AF4" s="246">
        <v>129.35499999999999</v>
      </c>
      <c r="AG4" s="246">
        <v>133.96599999999995</v>
      </c>
      <c r="AH4" s="246">
        <v>124.70700000000011</v>
      </c>
      <c r="AI4" s="246">
        <v>138.47900000000001</v>
      </c>
      <c r="AJ4" s="246">
        <v>139.32099999999997</v>
      </c>
      <c r="AK4" s="246">
        <v>144.66699999999992</v>
      </c>
      <c r="AL4" s="246">
        <v>134.03500000000014</v>
      </c>
      <c r="AM4" s="246">
        <v>140.26000000000002</v>
      </c>
      <c r="AN4" s="246">
        <v>141.94799999999992</v>
      </c>
      <c r="AO4" s="246">
        <v>141.05800000000005</v>
      </c>
      <c r="AP4" s="246">
        <v>138.01099999999997</v>
      </c>
      <c r="AQ4" s="246">
        <v>143.66499999999999</v>
      </c>
      <c r="AR4" s="246">
        <v>141.93</v>
      </c>
      <c r="AS4" s="246">
        <v>145.30000000000001</v>
      </c>
      <c r="AT4" s="246">
        <v>139.4</v>
      </c>
      <c r="AU4" s="246">
        <v>145.411</v>
      </c>
      <c r="AV4" s="246">
        <v>150.48599999999999</v>
      </c>
      <c r="AW4" s="246">
        <v>163.98900000000006</v>
      </c>
      <c r="AX4" s="246">
        <v>161.82399999999998</v>
      </c>
      <c r="AY4" s="246">
        <v>171.50009895400001</v>
      </c>
      <c r="AZ4" s="246">
        <v>178.69667971499996</v>
      </c>
      <c r="BA4" s="246">
        <v>188.91200000000001</v>
      </c>
      <c r="BB4" s="246">
        <v>197.83800000000005</v>
      </c>
      <c r="BC4" s="246">
        <v>210.32</v>
      </c>
      <c r="BD4" s="246">
        <v>211.26300000000001</v>
      </c>
      <c r="BE4" s="246">
        <v>226.0210000000001</v>
      </c>
      <c r="BF4" s="246">
        <v>188.46868552299992</v>
      </c>
      <c r="BG4" s="246">
        <v>228.25</v>
      </c>
      <c r="BH4" s="246">
        <v>245.94400000000005</v>
      </c>
      <c r="BI4" s="246">
        <v>235.35</v>
      </c>
      <c r="BJ4" s="246">
        <v>203.5</v>
      </c>
      <c r="BK4" s="246">
        <v>218.1</v>
      </c>
      <c r="BL4" s="246">
        <v>230.9</v>
      </c>
      <c r="BM4" s="246">
        <v>216.988</v>
      </c>
      <c r="BN4" s="246">
        <v>208.28199999999998</v>
      </c>
      <c r="BO4" s="246">
        <v>203.07</v>
      </c>
      <c r="BP4" s="246">
        <v>226.36000000000004</v>
      </c>
    </row>
    <row r="5" spans="1:68" ht="16.5" customHeight="1">
      <c r="A5" s="101" t="s">
        <v>83</v>
      </c>
      <c r="B5" s="14"/>
      <c r="C5" s="14" t="s">
        <v>123</v>
      </c>
      <c r="D5" s="14"/>
      <c r="E5" s="181">
        <v>506.9</v>
      </c>
      <c r="F5" s="181">
        <v>471.1</v>
      </c>
      <c r="G5" s="181">
        <v>432.21099999999996</v>
      </c>
      <c r="H5" s="181">
        <v>412.57499999999999</v>
      </c>
      <c r="I5" s="181">
        <v>480.49700000000001</v>
      </c>
      <c r="J5" s="181">
        <v>552.75600000000009</v>
      </c>
      <c r="K5" s="181">
        <v>602.30899999999997</v>
      </c>
      <c r="L5" s="181">
        <v>577.64599999999996</v>
      </c>
      <c r="M5" s="181">
        <v>578.19499999999994</v>
      </c>
      <c r="N5" s="181">
        <v>645.36400000000003</v>
      </c>
      <c r="O5" s="181">
        <v>770.24500000000012</v>
      </c>
      <c r="P5" s="181">
        <v>843.66599999999994</v>
      </c>
      <c r="Q5" s="181">
        <v>848.84400000000005</v>
      </c>
      <c r="R5" s="181">
        <v>828.7</v>
      </c>
      <c r="S5" s="180"/>
      <c r="T5" s="181">
        <v>110.9</v>
      </c>
      <c r="U5" s="181">
        <v>107.7</v>
      </c>
      <c r="V5" s="181">
        <v>99.8</v>
      </c>
      <c r="W5" s="181">
        <v>96.3</v>
      </c>
      <c r="X5" s="181">
        <v>102.09100000000001</v>
      </c>
      <c r="Y5" s="181">
        <v>105.898</v>
      </c>
      <c r="Z5" s="181">
        <v>108.28299999999999</v>
      </c>
      <c r="AA5" s="181">
        <v>111.925</v>
      </c>
      <c r="AB5" s="181">
        <v>119.431</v>
      </c>
      <c r="AC5" s="181">
        <v>123.38600000000001</v>
      </c>
      <c r="AD5" s="181">
        <v>125.75500000000002</v>
      </c>
      <c r="AE5" s="181">
        <v>130.90699999999998</v>
      </c>
      <c r="AF5" s="181">
        <v>136.40600000000001</v>
      </c>
      <c r="AG5" s="181">
        <v>140.78399999999993</v>
      </c>
      <c r="AH5" s="181">
        <v>144.65900000000011</v>
      </c>
      <c r="AI5" s="181">
        <v>144.709</v>
      </c>
      <c r="AJ5" s="181">
        <v>150.26399999999995</v>
      </c>
      <c r="AK5" s="181">
        <v>153.30699999999996</v>
      </c>
      <c r="AL5" s="181">
        <v>154.02900000000008</v>
      </c>
      <c r="AM5" s="181">
        <v>143.214</v>
      </c>
      <c r="AN5" s="181">
        <v>145.90099999999998</v>
      </c>
      <c r="AO5" s="181">
        <v>145.375</v>
      </c>
      <c r="AP5" s="181">
        <v>143.1</v>
      </c>
      <c r="AQ5" s="181">
        <v>140.61799999999999</v>
      </c>
      <c r="AR5" s="181">
        <v>144.477</v>
      </c>
      <c r="AS5" s="181">
        <v>145.5</v>
      </c>
      <c r="AT5" s="181">
        <v>147.6</v>
      </c>
      <c r="AU5" s="181">
        <v>148.67599999999999</v>
      </c>
      <c r="AV5" s="181">
        <v>157.48599999999999</v>
      </c>
      <c r="AW5" s="549">
        <v>166.56500000000005</v>
      </c>
      <c r="AX5" s="549">
        <v>172.637</v>
      </c>
      <c r="AY5" s="549">
        <v>175.78000000000003</v>
      </c>
      <c r="AZ5" s="549">
        <v>184.15299999999996</v>
      </c>
      <c r="BA5" s="549">
        <v>198.27600000000001</v>
      </c>
      <c r="BB5" s="549">
        <v>212.03600000000006</v>
      </c>
      <c r="BC5" s="549">
        <v>208.89899999999997</v>
      </c>
      <c r="BD5" s="549">
        <v>202.55799999999999</v>
      </c>
      <c r="BE5" s="549">
        <v>215.5090000000001</v>
      </c>
      <c r="BF5" s="549">
        <v>216.6999999999999</v>
      </c>
      <c r="BG5" s="549">
        <v>215.25</v>
      </c>
      <c r="BH5" s="549">
        <v>214.94400000000005</v>
      </c>
      <c r="BI5" s="549">
        <v>211.35</v>
      </c>
      <c r="BJ5" s="549">
        <v>207.3</v>
      </c>
      <c r="BK5" s="549">
        <v>200.3</v>
      </c>
      <c r="BL5" s="549">
        <v>202.9</v>
      </c>
      <c r="BM5" s="549">
        <v>211.988</v>
      </c>
      <c r="BN5" s="549">
        <v>213.512</v>
      </c>
      <c r="BO5" s="549">
        <v>208.67</v>
      </c>
      <c r="BP5" s="549">
        <v>215.76000000000005</v>
      </c>
    </row>
    <row r="6" spans="1:68" ht="16.5" customHeight="1">
      <c r="A6" s="413" t="s">
        <v>84</v>
      </c>
      <c r="B6" s="14"/>
      <c r="C6" s="328" t="s">
        <v>568</v>
      </c>
      <c r="D6" s="14"/>
      <c r="E6" s="181">
        <v>47.351999999999997</v>
      </c>
      <c r="F6" s="181">
        <v>44.821000000000005</v>
      </c>
      <c r="G6" s="181">
        <v>46.353999999999999</v>
      </c>
      <c r="H6" s="181">
        <v>48.92799999999999</v>
      </c>
      <c r="I6" s="181">
        <v>55.748000000000005</v>
      </c>
      <c r="J6" s="181">
        <v>58.684000000000005</v>
      </c>
      <c r="K6" s="181">
        <v>57.179999999999993</v>
      </c>
      <c r="L6" s="181">
        <v>42.004428411999996</v>
      </c>
      <c r="M6" s="181">
        <v>44.909999999999989</v>
      </c>
      <c r="N6" s="181">
        <v>50.567999999999998</v>
      </c>
      <c r="O6" s="181">
        <v>51.932999999999993</v>
      </c>
      <c r="P6" s="181">
        <v>53.406999999999996</v>
      </c>
      <c r="Q6" s="181">
        <v>50.049071162999994</v>
      </c>
      <c r="R6" s="181">
        <v>49.637618903000003</v>
      </c>
      <c r="S6" s="180"/>
      <c r="T6" s="181">
        <v>10.902000000000001</v>
      </c>
      <c r="U6" s="181">
        <v>11.574999999999999</v>
      </c>
      <c r="V6" s="181">
        <v>11.816999999999998</v>
      </c>
      <c r="W6" s="181">
        <v>11.256</v>
      </c>
      <c r="X6" s="181">
        <v>11.775</v>
      </c>
      <c r="Y6" s="181">
        <v>12.271000000000001</v>
      </c>
      <c r="Z6" s="181">
        <v>13.625999999999994</v>
      </c>
      <c r="AA6" s="181">
        <v>13.375999999999999</v>
      </c>
      <c r="AB6" s="181">
        <v>13.509</v>
      </c>
      <c r="AC6" s="181">
        <v>14.706999999999999</v>
      </c>
      <c r="AD6" s="181">
        <v>14.156000000000001</v>
      </c>
      <c r="AE6" s="181">
        <v>15.298000000000002</v>
      </c>
      <c r="AF6" s="181">
        <v>15.000999999999999</v>
      </c>
      <c r="AG6" s="181">
        <v>14.25</v>
      </c>
      <c r="AH6" s="181">
        <v>14.135</v>
      </c>
      <c r="AI6" s="181">
        <v>13.502000000000001</v>
      </c>
      <c r="AJ6" s="181">
        <v>14.123000000000001</v>
      </c>
      <c r="AK6" s="181">
        <v>14.378</v>
      </c>
      <c r="AL6" s="181">
        <v>15.236000000000001</v>
      </c>
      <c r="AM6" s="181">
        <v>10.129999999999999</v>
      </c>
      <c r="AN6" s="181">
        <v>10.857428412000001</v>
      </c>
      <c r="AO6" s="181">
        <v>10.249999999999998</v>
      </c>
      <c r="AP6" s="181">
        <v>10.766999999999999</v>
      </c>
      <c r="AQ6" s="181">
        <v>10.145999999999999</v>
      </c>
      <c r="AR6" s="181">
        <v>12.910999999999996</v>
      </c>
      <c r="AS6" s="181">
        <v>11.718000000000002</v>
      </c>
      <c r="AT6" s="181">
        <v>10.135</v>
      </c>
      <c r="AU6" s="181">
        <v>11.087999999999999</v>
      </c>
      <c r="AV6" s="181">
        <v>12.209999999999999</v>
      </c>
      <c r="AW6" s="181">
        <v>13.065999999999999</v>
      </c>
      <c r="AX6" s="181">
        <v>14.204000000000002</v>
      </c>
      <c r="AY6" s="181">
        <v>12.776</v>
      </c>
      <c r="AZ6" s="181">
        <v>13.643000000000001</v>
      </c>
      <c r="BA6" s="181">
        <v>12.244</v>
      </c>
      <c r="BB6" s="181">
        <v>13.27</v>
      </c>
      <c r="BC6" s="181">
        <v>12.850999999999999</v>
      </c>
      <c r="BD6" s="181">
        <v>13.405000000000001</v>
      </c>
      <c r="BE6" s="181">
        <v>14.085999999999999</v>
      </c>
      <c r="BF6" s="181">
        <v>13.064999999999998</v>
      </c>
      <c r="BG6" s="181">
        <v>11.89</v>
      </c>
      <c r="BH6" s="181">
        <v>12.785</v>
      </c>
      <c r="BI6" s="181">
        <v>12.643851017999999</v>
      </c>
      <c r="BJ6" s="181">
        <v>12.730220144999999</v>
      </c>
      <c r="BK6" s="181">
        <v>11.724318087</v>
      </c>
      <c r="BL6" s="181">
        <v>12.209301118000003</v>
      </c>
      <c r="BM6" s="181">
        <v>12.686125538000002</v>
      </c>
      <c r="BN6" s="181">
        <v>13.017874160000002</v>
      </c>
      <c r="BO6" s="181">
        <v>13.475559848999998</v>
      </c>
      <c r="BP6" s="181">
        <v>11.094856914999999</v>
      </c>
    </row>
    <row r="7" spans="1:68" ht="16.5" customHeight="1">
      <c r="A7" s="103" t="s">
        <v>97</v>
      </c>
      <c r="B7" s="14"/>
      <c r="C7" s="14" t="s">
        <v>122</v>
      </c>
      <c r="D7" s="14"/>
      <c r="E7" s="181">
        <v>-20.9</v>
      </c>
      <c r="F7" s="181">
        <v>-41.8</v>
      </c>
      <c r="G7" s="181">
        <v>-45.4</v>
      </c>
      <c r="H7" s="181">
        <v>-21.029</v>
      </c>
      <c r="I7" s="181">
        <v>-22.359000000000002</v>
      </c>
      <c r="J7" s="181">
        <v>-42.146000000000001</v>
      </c>
      <c r="K7" s="181">
        <v>-45.807000000000002</v>
      </c>
      <c r="L7" s="181">
        <v>-16.43</v>
      </c>
      <c r="M7" s="181">
        <v>-7.900000000000003</v>
      </c>
      <c r="N7" s="181">
        <v>-23.654000000000003</v>
      </c>
      <c r="O7" s="181">
        <v>-33.298221331000022</v>
      </c>
      <c r="P7" s="181">
        <v>-7.5933144769999981</v>
      </c>
      <c r="Q7" s="181">
        <v>64.2</v>
      </c>
      <c r="R7" s="181">
        <v>45.57</v>
      </c>
      <c r="S7" s="180"/>
      <c r="T7" s="181">
        <v>-0.3</v>
      </c>
      <c r="U7" s="181">
        <v>-11.3</v>
      </c>
      <c r="V7" s="181">
        <v>-25.8</v>
      </c>
      <c r="W7" s="181">
        <v>-1.6</v>
      </c>
      <c r="X7" s="181">
        <v>-1.5320000000000007</v>
      </c>
      <c r="Y7" s="181">
        <v>-6.2189999999999968</v>
      </c>
      <c r="Z7" s="181">
        <v>-11.640999999999998</v>
      </c>
      <c r="AA7" s="181">
        <v>-5.3490000000000002</v>
      </c>
      <c r="AB7" s="181">
        <v>-3.69</v>
      </c>
      <c r="AC7" s="181">
        <v>-6.9859999999999998</v>
      </c>
      <c r="AD7" s="181">
        <v>-6.3340000000000005</v>
      </c>
      <c r="AE7" s="181">
        <v>-8.3249999999999993</v>
      </c>
      <c r="AF7" s="181">
        <v>-7.0509999999999993</v>
      </c>
      <c r="AG7" s="181">
        <v>-6.8180000000000005</v>
      </c>
      <c r="AH7" s="181">
        <v>-19.951999999999998</v>
      </c>
      <c r="AI7" s="181">
        <v>-6.2299999999999995</v>
      </c>
      <c r="AJ7" s="181">
        <v>-10.989999999999998</v>
      </c>
      <c r="AK7" s="181">
        <v>-8.593</v>
      </c>
      <c r="AL7" s="181">
        <v>-19.994</v>
      </c>
      <c r="AM7" s="181">
        <v>-3.0110000000000001</v>
      </c>
      <c r="AN7" s="181">
        <v>-3.8959999999999995</v>
      </c>
      <c r="AO7" s="181">
        <v>-4.3170000000000019</v>
      </c>
      <c r="AP7" s="181">
        <v>-5.1450000000000005</v>
      </c>
      <c r="AQ7" s="181">
        <v>3.0469999999999997</v>
      </c>
      <c r="AR7" s="181">
        <v>-2.5470000000000028</v>
      </c>
      <c r="AS7" s="181">
        <v>-0.2</v>
      </c>
      <c r="AT7" s="181">
        <v>-8.1999999999999993</v>
      </c>
      <c r="AU7" s="181">
        <v>-3.2649999999999997</v>
      </c>
      <c r="AV7" s="181">
        <v>-7</v>
      </c>
      <c r="AW7" s="181">
        <v>-2.5760000000000005</v>
      </c>
      <c r="AX7" s="181">
        <v>-10.812999999999999</v>
      </c>
      <c r="AY7" s="181">
        <v>-4.2799010460000027</v>
      </c>
      <c r="AZ7" s="181">
        <v>-5.4563202850000199</v>
      </c>
      <c r="BA7" s="181">
        <v>-9.3640000000000008</v>
      </c>
      <c r="BB7" s="181">
        <v>-14.197999999999999</v>
      </c>
      <c r="BC7" s="183">
        <v>1.421</v>
      </c>
      <c r="BD7" s="183">
        <v>8.7050000000000018</v>
      </c>
      <c r="BE7" s="183">
        <v>10.512</v>
      </c>
      <c r="BF7" s="181">
        <v>-28.231314477000002</v>
      </c>
      <c r="BG7" s="183">
        <v>13</v>
      </c>
      <c r="BH7" s="183">
        <v>31</v>
      </c>
      <c r="BI7" s="183">
        <v>24</v>
      </c>
      <c r="BJ7" s="181">
        <v>-3.8</v>
      </c>
      <c r="BK7" s="183">
        <v>17.8</v>
      </c>
      <c r="BL7" s="183">
        <v>28</v>
      </c>
      <c r="BM7" s="183">
        <v>5</v>
      </c>
      <c r="BN7" s="181">
        <v>-5.2300000000000013</v>
      </c>
      <c r="BO7" s="181">
        <v>-5.6</v>
      </c>
      <c r="BP7" s="181">
        <v>10.6</v>
      </c>
    </row>
    <row r="8" spans="1:68" ht="16.5" customHeight="1">
      <c r="A8" s="296" t="s">
        <v>85</v>
      </c>
      <c r="B8" s="14"/>
      <c r="C8" s="14" t="s">
        <v>126</v>
      </c>
      <c r="D8" s="13"/>
      <c r="E8" s="181">
        <v>22</v>
      </c>
      <c r="F8" s="181">
        <v>12.8</v>
      </c>
      <c r="G8" s="181">
        <v>8.1620000000000008</v>
      </c>
      <c r="H8" s="181">
        <v>4.0939999999999994</v>
      </c>
      <c r="I8" s="181">
        <v>7.0120000000000005</v>
      </c>
      <c r="J8" s="181">
        <v>-8.9999999999999993E-3</v>
      </c>
      <c r="K8" s="181">
        <v>-0.38800000000000001</v>
      </c>
      <c r="L8" s="181">
        <v>23.25</v>
      </c>
      <c r="M8" s="181">
        <v>30.201999999999998</v>
      </c>
      <c r="N8" s="181">
        <v>17.872</v>
      </c>
      <c r="O8" s="181">
        <v>17.091999999999999</v>
      </c>
      <c r="P8" s="181">
        <v>28.3</v>
      </c>
      <c r="Q8" s="181">
        <v>17.693999999999999</v>
      </c>
      <c r="R8" s="181">
        <v>8.0790000000000006</v>
      </c>
      <c r="S8" s="180"/>
      <c r="T8" s="181">
        <v>3.5</v>
      </c>
      <c r="U8" s="181">
        <v>3.3</v>
      </c>
      <c r="V8" s="181">
        <v>-3</v>
      </c>
      <c r="W8" s="181">
        <v>3.8</v>
      </c>
      <c r="X8" s="181">
        <v>3.8769999999999998</v>
      </c>
      <c r="Y8" s="181">
        <v>1.874000000000001</v>
      </c>
      <c r="Z8" s="181">
        <v>-5.4930000000000003</v>
      </c>
      <c r="AA8" s="181">
        <v>1.411</v>
      </c>
      <c r="AB8" s="181">
        <v>1.9049999999999998</v>
      </c>
      <c r="AC8" s="181">
        <v>2.0000000000000285E-2</v>
      </c>
      <c r="AD8" s="181">
        <v>3.6760000000000006</v>
      </c>
      <c r="AE8" s="181">
        <v>-0.23399999999999999</v>
      </c>
      <c r="AF8" s="181">
        <v>1.6689999999999998</v>
      </c>
      <c r="AG8" s="181">
        <v>0.72299999999999986</v>
      </c>
      <c r="AH8" s="181">
        <v>-2.1669999999999998</v>
      </c>
      <c r="AI8" s="181">
        <v>2.7130000000000001</v>
      </c>
      <c r="AJ8" s="181">
        <v>2.2480000000000002</v>
      </c>
      <c r="AK8" s="181">
        <v>2.5680000000000005</v>
      </c>
      <c r="AL8" s="181">
        <v>-7.9169999999999998</v>
      </c>
      <c r="AM8" s="181">
        <v>6.63</v>
      </c>
      <c r="AN8" s="181">
        <v>5.8340000000000005</v>
      </c>
      <c r="AO8" s="181">
        <v>5.520999999999999</v>
      </c>
      <c r="AP8" s="181">
        <v>5.2650000000000006</v>
      </c>
      <c r="AQ8" s="181">
        <v>10.018000000000001</v>
      </c>
      <c r="AR8" s="181">
        <v>6.4799999999999986</v>
      </c>
      <c r="AS8" s="181">
        <v>8.2940000000000005</v>
      </c>
      <c r="AT8" s="181">
        <v>5.4099999999999993</v>
      </c>
      <c r="AU8" s="181">
        <v>4.0069999999999997</v>
      </c>
      <c r="AV8" s="181">
        <v>3.4820000000000002</v>
      </c>
      <c r="AW8" s="183">
        <v>9.1419999999999995</v>
      </c>
      <c r="AX8" s="183">
        <v>1.2409999999999997</v>
      </c>
      <c r="AY8" s="183">
        <v>8.8450000000000006</v>
      </c>
      <c r="AZ8" s="549">
        <v>8.1249999999999982</v>
      </c>
      <c r="BA8" s="549">
        <v>2.3820000000000023</v>
      </c>
      <c r="BB8" s="181">
        <v>-2.2600000000000025</v>
      </c>
      <c r="BC8" s="183">
        <v>10.101000000000001</v>
      </c>
      <c r="BD8" s="183">
        <v>7.7339999999999991</v>
      </c>
      <c r="BE8" s="183">
        <v>9.9649999999999999</v>
      </c>
      <c r="BF8" s="183">
        <v>0.5</v>
      </c>
      <c r="BG8" s="183">
        <v>10.824</v>
      </c>
      <c r="BH8" s="183">
        <v>11.976000000000001</v>
      </c>
      <c r="BI8" s="181">
        <v>-0.19499999999999887</v>
      </c>
      <c r="BJ8" s="181">
        <v>-4.9110000000000014</v>
      </c>
      <c r="BK8" s="183">
        <v>3.024</v>
      </c>
      <c r="BL8" s="183">
        <v>0.39300000000000035</v>
      </c>
      <c r="BM8" s="183">
        <v>2.4579999999999997</v>
      </c>
      <c r="BN8" s="549">
        <v>2.2040000000000006</v>
      </c>
      <c r="BO8" s="549">
        <v>3.1819999999999999</v>
      </c>
      <c r="BP8" s="549">
        <v>9.7710000000000008</v>
      </c>
    </row>
    <row r="9" spans="1:68" s="5" customFormat="1" ht="16.5" customHeight="1">
      <c r="A9" s="103" t="s">
        <v>86</v>
      </c>
      <c r="B9" s="14"/>
      <c r="C9" s="328" t="s">
        <v>569</v>
      </c>
      <c r="D9" s="13"/>
      <c r="E9" s="181">
        <v>-17.655000000000001</v>
      </c>
      <c r="F9" s="181">
        <v>-18.332000000000001</v>
      </c>
      <c r="G9" s="181">
        <v>-18.706</v>
      </c>
      <c r="H9" s="181">
        <v>-20.856000000000002</v>
      </c>
      <c r="I9" s="181">
        <v>-26.947000000000003</v>
      </c>
      <c r="J9" s="181">
        <v>-24.270000000000003</v>
      </c>
      <c r="K9" s="181">
        <v>-26.556000000000001</v>
      </c>
      <c r="L9" s="181">
        <v>-15.653</v>
      </c>
      <c r="M9" s="181">
        <v>-16.476999999999997</v>
      </c>
      <c r="N9" s="181">
        <v>-19.458000000000002</v>
      </c>
      <c r="O9" s="181">
        <v>-20.124000000000002</v>
      </c>
      <c r="P9" s="181">
        <v>-18.372</v>
      </c>
      <c r="Q9" s="181">
        <v>-16.154</v>
      </c>
      <c r="R9" s="181">
        <v>-17.127000000000002</v>
      </c>
      <c r="S9" s="180"/>
      <c r="T9" s="181">
        <v>-4.5259999999999998</v>
      </c>
      <c r="U9" s="181">
        <v>-5.3339999999999996</v>
      </c>
      <c r="V9" s="181">
        <v>-5.1659999999999995</v>
      </c>
      <c r="W9" s="181">
        <v>-4.3</v>
      </c>
      <c r="X9" s="181">
        <v>-4.7530000000000001</v>
      </c>
      <c r="Y9" s="181">
        <v>-5.6730000000000009</v>
      </c>
      <c r="Z9" s="181">
        <v>-6.129999999999999</v>
      </c>
      <c r="AA9" s="181">
        <v>-6.6259999999999994</v>
      </c>
      <c r="AB9" s="181">
        <v>-6.0679999999999996</v>
      </c>
      <c r="AC9" s="181">
        <v>-8.0869999999999997</v>
      </c>
      <c r="AD9" s="181">
        <v>-6.1660000000000013</v>
      </c>
      <c r="AE9" s="181">
        <v>-6.3940000000000001</v>
      </c>
      <c r="AF9" s="181">
        <v>-5.7089999999999996</v>
      </c>
      <c r="AG9" s="181">
        <v>-6.1579999999999995</v>
      </c>
      <c r="AH9" s="181">
        <v>-6.0090000000000003</v>
      </c>
      <c r="AI9" s="181">
        <v>-6.2409999999999997</v>
      </c>
      <c r="AJ9" s="181">
        <v>-4.9189999999999987</v>
      </c>
      <c r="AK9" s="181">
        <v>-6.4319999999999995</v>
      </c>
      <c r="AL9" s="181">
        <v>-8.6729999999999983</v>
      </c>
      <c r="AM9" s="181">
        <v>-3.871</v>
      </c>
      <c r="AN9" s="181">
        <v>-3.9929999999999999</v>
      </c>
      <c r="AO9" s="181">
        <v>-3.8659999999999997</v>
      </c>
      <c r="AP9" s="181">
        <v>-3.9230000000000005</v>
      </c>
      <c r="AQ9" s="181">
        <v>-3.9079999999999999</v>
      </c>
      <c r="AR9" s="181">
        <v>-4.4689999999999994</v>
      </c>
      <c r="AS9" s="181">
        <v>-5.2</v>
      </c>
      <c r="AT9" s="181">
        <v>-2.9</v>
      </c>
      <c r="AU9" s="181">
        <v>-4.5789999999999997</v>
      </c>
      <c r="AV9" s="181">
        <v>-4.7290000000000001</v>
      </c>
      <c r="AW9" s="181">
        <v>-4.7880000000000011</v>
      </c>
      <c r="AX9" s="181">
        <v>-5.3620000000000001</v>
      </c>
      <c r="AY9" s="181">
        <v>-5.4429999999999996</v>
      </c>
      <c r="AZ9" s="181">
        <v>-4.3979999999999997</v>
      </c>
      <c r="BA9" s="181">
        <v>-5.9580000000000011</v>
      </c>
      <c r="BB9" s="181">
        <v>-4.3250000000000002</v>
      </c>
      <c r="BC9" s="181">
        <v>-4.8390000000000004</v>
      </c>
      <c r="BD9" s="181">
        <v>-4.3370000000000006</v>
      </c>
      <c r="BE9" s="181">
        <v>-4.5959999999999992</v>
      </c>
      <c r="BF9" s="181">
        <v>-4.5999999999999996</v>
      </c>
      <c r="BG9" s="181">
        <v>-3.6880000000000002</v>
      </c>
      <c r="BH9" s="181">
        <v>-4.1660000000000004</v>
      </c>
      <c r="BI9" s="181">
        <v>-4.1179999999999994</v>
      </c>
      <c r="BJ9" s="181">
        <v>-4.1819999999999995</v>
      </c>
      <c r="BK9" s="181">
        <v>-3.4539999999999997</v>
      </c>
      <c r="BL9" s="181">
        <v>-4.17</v>
      </c>
      <c r="BM9" s="181">
        <v>-4.181</v>
      </c>
      <c r="BN9" s="181">
        <v>-5.322000000000001</v>
      </c>
      <c r="BO9" s="181">
        <v>-3.6689999999999996</v>
      </c>
      <c r="BP9" s="181">
        <v>-2.593</v>
      </c>
    </row>
    <row r="10" spans="1:68" s="5" customFormat="1" ht="16.5" customHeight="1">
      <c r="A10" s="103" t="s">
        <v>94</v>
      </c>
      <c r="B10" s="14"/>
      <c r="C10" s="14" t="s">
        <v>564</v>
      </c>
      <c r="D10" s="13"/>
      <c r="E10" s="181">
        <v>11.2</v>
      </c>
      <c r="F10" s="181">
        <v>14.5</v>
      </c>
      <c r="G10" s="181">
        <v>5.6609999999999996</v>
      </c>
      <c r="H10" s="181">
        <v>12.178000000000001</v>
      </c>
      <c r="I10" s="181">
        <v>10.028</v>
      </c>
      <c r="J10" s="181">
        <v>16.138999999999999</v>
      </c>
      <c r="K10" s="181">
        <v>8.0500000000000007</v>
      </c>
      <c r="L10" s="181">
        <v>10.4</v>
      </c>
      <c r="M10" s="181">
        <v>17.5</v>
      </c>
      <c r="N10" s="181">
        <v>18.399999999999999</v>
      </c>
      <c r="O10" s="181">
        <v>11.5</v>
      </c>
      <c r="P10" s="181">
        <v>27.6</v>
      </c>
      <c r="Q10" s="181">
        <v>70.3</v>
      </c>
      <c r="R10" s="181">
        <v>79.400000000000006</v>
      </c>
      <c r="S10" s="180"/>
      <c r="T10" s="181">
        <v>0.2</v>
      </c>
      <c r="U10" s="181">
        <v>12.3</v>
      </c>
      <c r="V10" s="181">
        <v>-3.9</v>
      </c>
      <c r="W10" s="181">
        <v>6.4</v>
      </c>
      <c r="X10" s="181">
        <v>3.2400000000000007</v>
      </c>
      <c r="Y10" s="181">
        <v>0.40999999999999942</v>
      </c>
      <c r="Z10" s="181">
        <v>2.1670000000000003</v>
      </c>
      <c r="AA10" s="181">
        <v>1.7250000000000001</v>
      </c>
      <c r="AB10" s="181">
        <v>1.964</v>
      </c>
      <c r="AC10" s="181">
        <v>2.4039999999999999</v>
      </c>
      <c r="AD10" s="181">
        <v>3.9350000000000001</v>
      </c>
      <c r="AE10" s="181">
        <v>4.91</v>
      </c>
      <c r="AF10" s="181">
        <v>4.7080000000000002</v>
      </c>
      <c r="AG10" s="181">
        <v>6.2289999999999992</v>
      </c>
      <c r="AH10" s="181">
        <v>0.29199999999999876</v>
      </c>
      <c r="AI10" s="181">
        <v>2.3649999999999998</v>
      </c>
      <c r="AJ10" s="181">
        <v>2.0340000000000003</v>
      </c>
      <c r="AK10" s="181">
        <v>1.887</v>
      </c>
      <c r="AL10" s="181">
        <v>1.764</v>
      </c>
      <c r="AM10" s="181">
        <v>3.17</v>
      </c>
      <c r="AN10" s="181">
        <v>2.9000000000000004</v>
      </c>
      <c r="AO10" s="181">
        <v>3.4670000000000001</v>
      </c>
      <c r="AP10" s="181">
        <v>1.6789999999999992</v>
      </c>
      <c r="AQ10" s="181">
        <v>5.7</v>
      </c>
      <c r="AR10" s="181">
        <v>4.9000000000000004</v>
      </c>
      <c r="AS10" s="181">
        <v>4.4000000000000004</v>
      </c>
      <c r="AT10" s="181">
        <v>2.5</v>
      </c>
      <c r="AU10" s="181">
        <v>7.8</v>
      </c>
      <c r="AV10" s="181">
        <v>4.8</v>
      </c>
      <c r="AW10" s="181">
        <v>2.2000000000000002</v>
      </c>
      <c r="AX10" s="181">
        <v>3.6</v>
      </c>
      <c r="AY10" s="549">
        <v>3</v>
      </c>
      <c r="AZ10" s="549">
        <v>2.8</v>
      </c>
      <c r="BA10" s="549">
        <v>2.1</v>
      </c>
      <c r="BB10" s="549">
        <v>3.6</v>
      </c>
      <c r="BC10" s="549">
        <v>5.6</v>
      </c>
      <c r="BD10" s="549">
        <v>5.3</v>
      </c>
      <c r="BE10" s="549">
        <v>5.7</v>
      </c>
      <c r="BF10" s="549">
        <v>11</v>
      </c>
      <c r="BG10" s="549">
        <v>9.6</v>
      </c>
      <c r="BH10" s="549">
        <v>19.600000000000001</v>
      </c>
      <c r="BI10" s="549">
        <v>23.4</v>
      </c>
      <c r="BJ10" s="549">
        <v>17.7</v>
      </c>
      <c r="BK10" s="549">
        <v>26.4</v>
      </c>
      <c r="BL10" s="549">
        <v>34</v>
      </c>
      <c r="BM10" s="549">
        <v>11.7</v>
      </c>
      <c r="BN10" s="549">
        <v>7.3</v>
      </c>
      <c r="BO10" s="549">
        <v>6.2</v>
      </c>
      <c r="BP10" s="549">
        <v>11.9</v>
      </c>
    </row>
    <row r="11" spans="1:68" s="5" customFormat="1" ht="16.5" customHeight="1">
      <c r="A11" s="103" t="s">
        <v>95</v>
      </c>
      <c r="B11" s="14"/>
      <c r="C11" s="14" t="s">
        <v>128</v>
      </c>
      <c r="D11" s="13"/>
      <c r="E11" s="181">
        <v>44.7</v>
      </c>
      <c r="F11" s="181">
        <v>46.4</v>
      </c>
      <c r="G11" s="181">
        <v>-46.036999999999999</v>
      </c>
      <c r="H11" s="181">
        <v>-45.391000000000005</v>
      </c>
      <c r="I11" s="181">
        <v>-53.08</v>
      </c>
      <c r="J11" s="181">
        <v>-61.541999999999994</v>
      </c>
      <c r="K11" s="181">
        <v>-58.432000000000002</v>
      </c>
      <c r="L11" s="181">
        <v>-54.332000000000008</v>
      </c>
      <c r="M11" s="181">
        <v>-59.899000000000001</v>
      </c>
      <c r="N11" s="181">
        <v>-67.269000000000005</v>
      </c>
      <c r="O11" s="181">
        <v>-71.322000000000003</v>
      </c>
      <c r="P11" s="181">
        <v>-70.515999999999991</v>
      </c>
      <c r="Q11" s="181">
        <v>-81.039999999999992</v>
      </c>
      <c r="R11" s="181">
        <v>-85.073999999999998</v>
      </c>
      <c r="S11" s="181"/>
      <c r="T11" s="181">
        <v>11.8</v>
      </c>
      <c r="U11" s="181">
        <v>11.7</v>
      </c>
      <c r="V11" s="181">
        <v>10.8</v>
      </c>
      <c r="W11" s="181">
        <v>11</v>
      </c>
      <c r="X11" s="181">
        <v>11.370000000000001</v>
      </c>
      <c r="Y11" s="181">
        <v>-11.338000000000003</v>
      </c>
      <c r="Z11" s="181">
        <v>-11.694000000000003</v>
      </c>
      <c r="AA11" s="181">
        <v>-12.246</v>
      </c>
      <c r="AB11" s="181">
        <v>-13.09</v>
      </c>
      <c r="AC11" s="181">
        <v>-13.471999999999998</v>
      </c>
      <c r="AD11" s="181">
        <v>-14.272</v>
      </c>
      <c r="AE11" s="181">
        <v>-15.074000000000002</v>
      </c>
      <c r="AF11" s="181">
        <v>-15.478999999999999</v>
      </c>
      <c r="AG11" s="181">
        <v>-15.537000000000001</v>
      </c>
      <c r="AH11" s="181">
        <v>-15.452000000000002</v>
      </c>
      <c r="AI11" s="181">
        <v>-14.483000000000001</v>
      </c>
      <c r="AJ11" s="181">
        <v>-14.559999999999999</v>
      </c>
      <c r="AK11" s="181">
        <v>-14.788</v>
      </c>
      <c r="AL11" s="181">
        <v>-14.601000000000004</v>
      </c>
      <c r="AM11" s="181">
        <v>-13.786000000000001</v>
      </c>
      <c r="AN11" s="181">
        <v>-13.601999999999999</v>
      </c>
      <c r="AO11" s="181">
        <v>-13.291999999999996</v>
      </c>
      <c r="AP11" s="181">
        <v>-13.651999999999997</v>
      </c>
      <c r="AQ11" s="181">
        <v>-13.818000000000001</v>
      </c>
      <c r="AR11" s="181">
        <v>-14.781000000000001</v>
      </c>
      <c r="AS11" s="181">
        <v>-15.4</v>
      </c>
      <c r="AT11" s="181">
        <v>-15.9</v>
      </c>
      <c r="AU11" s="181">
        <v>-16.303999999999998</v>
      </c>
      <c r="AV11" s="181">
        <v>-16.608000000000001</v>
      </c>
      <c r="AW11" s="181">
        <v>-16.794999999999998</v>
      </c>
      <c r="AX11" s="580">
        <v>-17.562000000000001</v>
      </c>
      <c r="AY11" s="181">
        <v>-17.7</v>
      </c>
      <c r="AZ11" s="181">
        <v>-18.202000000000002</v>
      </c>
      <c r="BA11" s="181">
        <v>-17.561</v>
      </c>
      <c r="BB11" s="181">
        <v>-17.859000000000002</v>
      </c>
      <c r="BC11" s="181">
        <v>-17.116999999999997</v>
      </c>
      <c r="BD11" s="181">
        <v>-17.158999999999999</v>
      </c>
      <c r="BE11" s="181">
        <v>-17.836000000000002</v>
      </c>
      <c r="BF11" s="181">
        <v>-18.404</v>
      </c>
      <c r="BG11" s="181">
        <v>-18.803999999999998</v>
      </c>
      <c r="BH11" s="181">
        <v>-19.884</v>
      </c>
      <c r="BI11" s="181">
        <v>-21.689</v>
      </c>
      <c r="BJ11" s="181">
        <v>-20.663</v>
      </c>
      <c r="BK11" s="181">
        <v>-20.137999999999998</v>
      </c>
      <c r="BL11" s="181">
        <v>-20.440999999999999</v>
      </c>
      <c r="BM11" s="181">
        <v>-22.45</v>
      </c>
      <c r="BN11" s="181">
        <v>-22.044999999999998</v>
      </c>
      <c r="BO11" s="181">
        <v>-22.402000000000001</v>
      </c>
      <c r="BP11" s="181">
        <v>-24.606000000000002</v>
      </c>
    </row>
    <row r="12" spans="1:68" s="5" customFormat="1" ht="16.5" customHeight="1">
      <c r="A12" s="103" t="s">
        <v>98</v>
      </c>
      <c r="B12" s="14"/>
      <c r="C12" s="328" t="s">
        <v>129</v>
      </c>
      <c r="D12" s="13"/>
      <c r="E12" s="181">
        <v>30.2</v>
      </c>
      <c r="F12" s="181">
        <v>30</v>
      </c>
      <c r="G12" s="181">
        <v>-27.75</v>
      </c>
      <c r="H12" s="181">
        <v>-26.535000000000004</v>
      </c>
      <c r="I12" s="181">
        <v>-30.532999999999998</v>
      </c>
      <c r="J12" s="181">
        <v>-35.606999999999999</v>
      </c>
      <c r="K12" s="181">
        <v>-33.548000000000002</v>
      </c>
      <c r="L12" s="181">
        <v>-30.858999999999998</v>
      </c>
      <c r="M12" s="181">
        <v>-35.091999999999999</v>
      </c>
      <c r="N12" s="181">
        <v>-41.887</v>
      </c>
      <c r="O12" s="181">
        <v>-44.274000000000001</v>
      </c>
      <c r="P12" s="181">
        <v>-43.775999999999996</v>
      </c>
      <c r="Q12" s="181">
        <v>-52.491</v>
      </c>
      <c r="R12" s="181">
        <v>-54.883000000000003</v>
      </c>
      <c r="S12" s="180"/>
      <c r="T12" s="181">
        <v>7.2</v>
      </c>
      <c r="U12" s="181">
        <v>7.1</v>
      </c>
      <c r="V12" s="181">
        <v>6.2</v>
      </c>
      <c r="W12" s="181">
        <v>6.5</v>
      </c>
      <c r="X12" s="181">
        <v>6.74</v>
      </c>
      <c r="Y12" s="181">
        <v>-6.5460000000000012</v>
      </c>
      <c r="Z12" s="181">
        <v>-6.7670000000000012</v>
      </c>
      <c r="AA12" s="181">
        <v>-7.1340000000000003</v>
      </c>
      <c r="AB12" s="181">
        <v>-7.609</v>
      </c>
      <c r="AC12" s="181">
        <v>-7.6299999999999981</v>
      </c>
      <c r="AD12" s="181">
        <v>-8.16</v>
      </c>
      <c r="AE12" s="181">
        <v>-8.7720000000000002</v>
      </c>
      <c r="AF12" s="181">
        <v>-9.0459999999999994</v>
      </c>
      <c r="AG12" s="181">
        <v>-8.984</v>
      </c>
      <c r="AH12" s="181">
        <v>-8.8049999999999997</v>
      </c>
      <c r="AI12" s="181">
        <v>-8.4150000000000009</v>
      </c>
      <c r="AJ12" s="181">
        <v>-8.2080000000000002</v>
      </c>
      <c r="AK12" s="181">
        <v>-8.4860000000000007</v>
      </c>
      <c r="AL12" s="181">
        <v>-8.4390000000000018</v>
      </c>
      <c r="AM12" s="181">
        <v>-7.6829999999999998</v>
      </c>
      <c r="AN12" s="181">
        <v>-7.7570000000000006</v>
      </c>
      <c r="AO12" s="181">
        <v>-7.6509999999999989</v>
      </c>
      <c r="AP12" s="181">
        <v>-7.767999999999998</v>
      </c>
      <c r="AQ12" s="181">
        <v>-7.8559999999999999</v>
      </c>
      <c r="AR12" s="181">
        <v>-8.6819999999999986</v>
      </c>
      <c r="AS12" s="181">
        <v>-9.0440000000000005</v>
      </c>
      <c r="AT12" s="181">
        <v>-9.51</v>
      </c>
      <c r="AU12" s="181">
        <v>-9.8000000000000007</v>
      </c>
      <c r="AV12" s="181">
        <v>-10.281000000000001</v>
      </c>
      <c r="AW12" s="181">
        <v>-10.601000000000001</v>
      </c>
      <c r="AX12" s="580">
        <v>-11.205</v>
      </c>
      <c r="AY12" s="580">
        <v>-11.16</v>
      </c>
      <c r="AZ12" s="580">
        <v>-11.452999999999999</v>
      </c>
      <c r="BA12" s="580">
        <v>-10.687000000000001</v>
      </c>
      <c r="BB12" s="580">
        <v>-10.974</v>
      </c>
      <c r="BC12" s="580">
        <v>-10.431000000000001</v>
      </c>
      <c r="BD12" s="580">
        <v>-10.504999999999999</v>
      </c>
      <c r="BE12" s="580">
        <v>-11.101000000000001</v>
      </c>
      <c r="BF12" s="580">
        <v>-11.739000000000001</v>
      </c>
      <c r="BG12" s="580">
        <v>-12.083</v>
      </c>
      <c r="BH12" s="580">
        <v>-12.802000000000001</v>
      </c>
      <c r="BI12" s="580">
        <v>-14.227</v>
      </c>
      <c r="BJ12" s="580">
        <v>-13.379</v>
      </c>
      <c r="BK12" s="580">
        <v>-12.824000000000002</v>
      </c>
      <c r="BL12" s="580">
        <v>-13.022</v>
      </c>
      <c r="BM12" s="580">
        <v>-14.648</v>
      </c>
      <c r="BN12" s="580">
        <v>-14.388999999999999</v>
      </c>
      <c r="BO12" s="580">
        <v>-14.721</v>
      </c>
      <c r="BP12" s="580">
        <v>-16.550999999999998</v>
      </c>
    </row>
    <row r="13" spans="1:68" s="5" customFormat="1" ht="16.5" customHeight="1">
      <c r="A13" s="103" t="s">
        <v>101</v>
      </c>
      <c r="B13" s="14"/>
      <c r="C13" s="328" t="s">
        <v>130</v>
      </c>
      <c r="D13" s="13"/>
      <c r="E13" s="181">
        <v>14.5</v>
      </c>
      <c r="F13" s="181">
        <v>16.399999999999999</v>
      </c>
      <c r="G13" s="181">
        <v>-18.286999999999999</v>
      </c>
      <c r="H13" s="181">
        <v>-18.856000000000002</v>
      </c>
      <c r="I13" s="181">
        <v>-22.547000000000001</v>
      </c>
      <c r="J13" s="181">
        <v>-25.935000000000002</v>
      </c>
      <c r="K13" s="181">
        <v>-24.884</v>
      </c>
      <c r="L13" s="181">
        <v>-23.472999999999999</v>
      </c>
      <c r="M13" s="181">
        <v>-24.858000000000001</v>
      </c>
      <c r="N13" s="181">
        <v>-25.381999999999998</v>
      </c>
      <c r="O13" s="181">
        <v>-27.048000000000002</v>
      </c>
      <c r="P13" s="181">
        <v>-26.74</v>
      </c>
      <c r="Q13" s="181">
        <v>-28.548999999999999</v>
      </c>
      <c r="R13" s="181">
        <v>-30.190999999999995</v>
      </c>
      <c r="S13" s="180"/>
      <c r="T13" s="181">
        <v>4.5999999999999996</v>
      </c>
      <c r="U13" s="181">
        <v>4.5999999999999996</v>
      </c>
      <c r="V13" s="181">
        <v>4.5999999999999996</v>
      </c>
      <c r="W13" s="181">
        <v>4.5</v>
      </c>
      <c r="X13" s="181">
        <v>4.6300000000000008</v>
      </c>
      <c r="Y13" s="181">
        <v>-4.7919999999999989</v>
      </c>
      <c r="Z13" s="181">
        <v>-4.9270000000000014</v>
      </c>
      <c r="AA13" s="181">
        <v>-5.1120000000000001</v>
      </c>
      <c r="AB13" s="181">
        <v>-5.4810000000000008</v>
      </c>
      <c r="AC13" s="181">
        <v>-5.8419999999999987</v>
      </c>
      <c r="AD13" s="181">
        <v>-6.1120000000000001</v>
      </c>
      <c r="AE13" s="181">
        <v>-6.3020000000000005</v>
      </c>
      <c r="AF13" s="181">
        <v>-6.4329999999999998</v>
      </c>
      <c r="AG13" s="181">
        <v>-6.5529999999999999</v>
      </c>
      <c r="AH13" s="181">
        <v>-6.6470000000000002</v>
      </c>
      <c r="AI13" s="181">
        <v>-6.0679999999999996</v>
      </c>
      <c r="AJ13" s="181">
        <v>-6.3520000000000003</v>
      </c>
      <c r="AK13" s="181">
        <v>-6.3020000000000005</v>
      </c>
      <c r="AL13" s="181">
        <v>-6.1620000000000008</v>
      </c>
      <c r="AM13" s="181">
        <v>-6.1029999999999998</v>
      </c>
      <c r="AN13" s="181">
        <v>-5.8450000000000006</v>
      </c>
      <c r="AO13" s="181">
        <v>-5.6409999999999982</v>
      </c>
      <c r="AP13" s="181">
        <v>-5.8840000000000003</v>
      </c>
      <c r="AQ13" s="181">
        <v>-5.9619999999999997</v>
      </c>
      <c r="AR13" s="181">
        <v>-6.0990000000000002</v>
      </c>
      <c r="AS13" s="181">
        <v>-6.3070000000000004</v>
      </c>
      <c r="AT13" s="181">
        <v>-6.49</v>
      </c>
      <c r="AU13" s="181">
        <v>-6.5040000000000004</v>
      </c>
      <c r="AV13" s="181">
        <v>-6.327</v>
      </c>
      <c r="AW13" s="181">
        <v>-6.194</v>
      </c>
      <c r="AX13" s="580">
        <v>-6.3570000000000002</v>
      </c>
      <c r="AY13" s="580">
        <v>-6.5340000000000007</v>
      </c>
      <c r="AZ13" s="580">
        <v>-6.7549999999999999</v>
      </c>
      <c r="BA13" s="580">
        <v>-6.8739999999999997</v>
      </c>
      <c r="BB13" s="580">
        <v>-6.8849999999999998</v>
      </c>
      <c r="BC13" s="580">
        <v>-6.6859999999999999</v>
      </c>
      <c r="BD13" s="580">
        <v>-6.6540000000000008</v>
      </c>
      <c r="BE13" s="580">
        <v>-6.7349999999999994</v>
      </c>
      <c r="BF13" s="580">
        <v>-6.6650000000000009</v>
      </c>
      <c r="BG13" s="580">
        <v>-6.7209999999999992</v>
      </c>
      <c r="BH13" s="580">
        <v>-7.081999999999999</v>
      </c>
      <c r="BI13" s="580">
        <v>-7.4620000000000006</v>
      </c>
      <c r="BJ13" s="580">
        <v>-7.2840000000000007</v>
      </c>
      <c r="BK13" s="580">
        <v>-7.3140000000000001</v>
      </c>
      <c r="BL13" s="580">
        <v>-7.4189999999999996</v>
      </c>
      <c r="BM13" s="580">
        <v>-7.8019999999999996</v>
      </c>
      <c r="BN13" s="580">
        <v>-7.6560000000000006</v>
      </c>
      <c r="BO13" s="580">
        <v>-7.681</v>
      </c>
      <c r="BP13" s="580">
        <v>-8.0549999999999997</v>
      </c>
    </row>
    <row r="14" spans="1:68" s="5" customFormat="1" ht="16.5" customHeight="1">
      <c r="A14" s="103" t="s">
        <v>87</v>
      </c>
      <c r="B14" s="14"/>
      <c r="C14" s="14" t="s">
        <v>132</v>
      </c>
      <c r="D14" s="13"/>
      <c r="E14" s="181">
        <v>-54.1</v>
      </c>
      <c r="F14" s="181">
        <v>-69.099999999999994</v>
      </c>
      <c r="G14" s="181">
        <v>-13.213999999999999</v>
      </c>
      <c r="H14" s="181">
        <v>8.0900000000000034</v>
      </c>
      <c r="I14" s="181">
        <v>13.680999999999994</v>
      </c>
      <c r="J14" s="181">
        <v>3.266000000000008</v>
      </c>
      <c r="K14" s="181">
        <v>4.9629999999999992</v>
      </c>
      <c r="L14" s="181">
        <v>3.4359999999999902</v>
      </c>
      <c r="M14" s="181">
        <v>4.2969999999999997</v>
      </c>
      <c r="N14" s="181">
        <v>7.3430000000000009</v>
      </c>
      <c r="O14" s="181">
        <v>9.4317786689999821</v>
      </c>
      <c r="P14" s="181">
        <v>7.022685522999998</v>
      </c>
      <c r="Q14" s="181">
        <v>57.246000000000002</v>
      </c>
      <c r="R14" s="181">
        <v>43.164999999999992</v>
      </c>
      <c r="S14" s="180"/>
      <c r="T14" s="181">
        <v>-4</v>
      </c>
      <c r="U14" s="181">
        <v>-26.9</v>
      </c>
      <c r="V14" s="181">
        <v>-18.899999999999999</v>
      </c>
      <c r="W14" s="181">
        <v>-11.8</v>
      </c>
      <c r="X14" s="181">
        <v>-8.6490000000000009</v>
      </c>
      <c r="Y14" s="181">
        <v>2.8350000000000022</v>
      </c>
      <c r="Z14" s="181">
        <v>3.3790000000000049</v>
      </c>
      <c r="AA14" s="181">
        <v>3.7610000000000015</v>
      </c>
      <c r="AB14" s="181">
        <v>5.5310000000000006</v>
      </c>
      <c r="AC14" s="181">
        <v>4.0619999999999949</v>
      </c>
      <c r="AD14" s="181">
        <v>0.32699999999999818</v>
      </c>
      <c r="AE14" s="181">
        <v>2.0730000000000017</v>
      </c>
      <c r="AF14" s="181">
        <v>2.0509999999999993</v>
      </c>
      <c r="AG14" s="181">
        <v>1.7669999999999959</v>
      </c>
      <c r="AH14" s="181">
        <v>-2.6249999999999885</v>
      </c>
      <c r="AI14" s="181">
        <v>3.1750000000000029</v>
      </c>
      <c r="AJ14" s="181">
        <v>-0.7120000000000033</v>
      </c>
      <c r="AK14" s="181">
        <v>1.7399999999999978</v>
      </c>
      <c r="AL14" s="181">
        <v>0.76000000000000223</v>
      </c>
      <c r="AM14" s="181">
        <v>0.97500000000000286</v>
      </c>
      <c r="AN14" s="181">
        <v>0.97199999999999986</v>
      </c>
      <c r="AO14" s="181">
        <v>-1.3000000000010914E-2</v>
      </c>
      <c r="AP14" s="181">
        <v>1.5629999999999939</v>
      </c>
      <c r="AQ14" s="181">
        <v>1.1469999999999998</v>
      </c>
      <c r="AR14" s="181">
        <v>0.8539999999999992</v>
      </c>
      <c r="AS14" s="181">
        <v>2.5060000000000002</v>
      </c>
      <c r="AT14" s="181">
        <v>-0.20999999999999944</v>
      </c>
      <c r="AU14" s="181">
        <v>1.2319999999999993</v>
      </c>
      <c r="AV14" s="181">
        <v>1.3260000000000018</v>
      </c>
      <c r="AW14" s="181">
        <v>2.876999999999998</v>
      </c>
      <c r="AX14" s="181">
        <v>1.9080000000000013</v>
      </c>
      <c r="AY14" s="181">
        <v>1.5750989539999978</v>
      </c>
      <c r="AZ14" s="181">
        <v>1.8206797149999829</v>
      </c>
      <c r="BA14" s="181">
        <v>3.7149999999999976</v>
      </c>
      <c r="BB14" s="181">
        <v>2.3210000000000037</v>
      </c>
      <c r="BC14" s="181">
        <v>2.8369999999999975</v>
      </c>
      <c r="BD14" s="181">
        <v>12.830000000000004</v>
      </c>
      <c r="BE14" s="181">
        <v>12.683000000000002</v>
      </c>
      <c r="BF14" s="181">
        <v>-21.327314477000002</v>
      </c>
      <c r="BG14" s="181">
        <v>11.379999999999999</v>
      </c>
      <c r="BH14" s="181">
        <v>19.308</v>
      </c>
      <c r="BI14" s="181">
        <v>22.483999999999998</v>
      </c>
      <c r="BJ14" s="181">
        <v>4.0740000000000007</v>
      </c>
      <c r="BK14" s="181">
        <v>8.5139999999999993</v>
      </c>
      <c r="BL14" s="181">
        <v>14.047999999999998</v>
      </c>
      <c r="BM14" s="181">
        <v>13.292000000000002</v>
      </c>
      <c r="BN14" s="181">
        <v>7.3109999999999955</v>
      </c>
      <c r="BO14" s="181">
        <v>7.4200000000000017</v>
      </c>
      <c r="BP14" s="181">
        <v>13.535</v>
      </c>
    </row>
    <row r="15" spans="1:68" s="5" customFormat="1" ht="16.5" customHeight="1">
      <c r="A15" s="103" t="s">
        <v>89</v>
      </c>
      <c r="B15" s="205"/>
      <c r="C15" s="336" t="s">
        <v>207</v>
      </c>
      <c r="D15" s="13"/>
      <c r="E15" s="248">
        <v>9.9</v>
      </c>
      <c r="F15" s="248">
        <v>7.3</v>
      </c>
      <c r="G15" s="248">
        <v>2.56</v>
      </c>
      <c r="H15" s="248">
        <v>2.0960000000000001</v>
      </c>
      <c r="I15" s="248">
        <v>1.6199999999999999</v>
      </c>
      <c r="J15" s="248">
        <v>-7.6840000000000002</v>
      </c>
      <c r="K15" s="248">
        <v>-9.0790000000000006</v>
      </c>
      <c r="L15" s="248">
        <v>-4.609</v>
      </c>
      <c r="M15" s="248">
        <v>-5.0540000000000003</v>
      </c>
      <c r="N15" s="248">
        <v>-2.38</v>
      </c>
      <c r="O15" s="248">
        <v>-1.44</v>
      </c>
      <c r="P15" s="248">
        <v>-3.2969999999999997</v>
      </c>
      <c r="Q15" s="248">
        <v>-3.8069999999999999</v>
      </c>
      <c r="R15" s="248">
        <v>-4.0169999999999995</v>
      </c>
      <c r="S15" s="180"/>
      <c r="T15" s="248">
        <v>0.2</v>
      </c>
      <c r="U15" s="248">
        <v>0.3</v>
      </c>
      <c r="V15" s="248">
        <v>1.5</v>
      </c>
      <c r="W15" s="248">
        <v>0.4</v>
      </c>
      <c r="X15" s="248">
        <v>0.499</v>
      </c>
      <c r="Y15" s="248">
        <v>0.184</v>
      </c>
      <c r="Z15" s="248">
        <v>1.016</v>
      </c>
      <c r="AA15" s="248">
        <v>0.45</v>
      </c>
      <c r="AB15" s="248">
        <v>0.46899999999999997</v>
      </c>
      <c r="AC15" s="248">
        <v>0.26700000000000002</v>
      </c>
      <c r="AD15" s="248">
        <v>0.434</v>
      </c>
      <c r="AE15" s="248">
        <v>-0.75800000000000001</v>
      </c>
      <c r="AF15" s="248">
        <v>-0.53100000000000003</v>
      </c>
      <c r="AG15" s="248">
        <v>-0.38499999999999979</v>
      </c>
      <c r="AH15" s="248">
        <v>-6.01</v>
      </c>
      <c r="AI15" s="248">
        <v>-0.57400000000000007</v>
      </c>
      <c r="AJ15" s="248">
        <v>-2.617</v>
      </c>
      <c r="AK15" s="248">
        <v>-0.17299999999999999</v>
      </c>
      <c r="AL15" s="248">
        <v>-5.7150000000000007</v>
      </c>
      <c r="AM15" s="248">
        <v>-0.58499999999999996</v>
      </c>
      <c r="AN15" s="248">
        <v>-1.1110000000000002</v>
      </c>
      <c r="AO15" s="248">
        <v>-1.7310000000000003</v>
      </c>
      <c r="AP15" s="248">
        <v>-1.1819999999999999</v>
      </c>
      <c r="AQ15" s="248">
        <v>-1.0640000000000001</v>
      </c>
      <c r="AR15" s="248">
        <v>-1.3900000000000001</v>
      </c>
      <c r="AS15" s="248">
        <v>-0.1</v>
      </c>
      <c r="AT15" s="248">
        <v>-2.5</v>
      </c>
      <c r="AU15" s="248">
        <v>-0.89900000000000002</v>
      </c>
      <c r="AV15" s="248">
        <v>-0.307</v>
      </c>
      <c r="AW15" s="248">
        <v>-0.39300000000000002</v>
      </c>
      <c r="AX15" s="248">
        <v>-0.78099999999999992</v>
      </c>
      <c r="AY15" s="248">
        <v>-0.20099999999999998</v>
      </c>
      <c r="AZ15" s="248">
        <v>-9.5000000000000001E-2</v>
      </c>
      <c r="BA15" s="248">
        <v>-0.316</v>
      </c>
      <c r="BB15" s="248">
        <v>-0.82799999999999996</v>
      </c>
      <c r="BC15" s="248">
        <v>-0.4</v>
      </c>
      <c r="BD15" s="248">
        <v>-0.2</v>
      </c>
      <c r="BE15" s="248">
        <v>-2.0110000000000001</v>
      </c>
      <c r="BF15" s="248">
        <v>-0.68600000000000005</v>
      </c>
      <c r="BG15" s="248">
        <v>-0.36399999999999999</v>
      </c>
      <c r="BH15" s="248">
        <v>-0.83900000000000008</v>
      </c>
      <c r="BI15" s="248">
        <v>-1.89</v>
      </c>
      <c r="BJ15" s="248">
        <v>-0.71399999999999997</v>
      </c>
      <c r="BK15" s="248">
        <v>-0.56500000000000006</v>
      </c>
      <c r="BL15" s="248">
        <v>-1.5539999999999998</v>
      </c>
      <c r="BM15" s="248">
        <v>-1.2689999999999999</v>
      </c>
      <c r="BN15" s="248">
        <v>-0.629</v>
      </c>
      <c r="BO15" s="248">
        <v>-0.67800000000000005</v>
      </c>
      <c r="BP15" s="248">
        <v>-0.88000000000000012</v>
      </c>
    </row>
    <row r="16" spans="1:68" s="5" customFormat="1" ht="16.5" customHeight="1">
      <c r="A16" s="101" t="s">
        <v>90</v>
      </c>
      <c r="B16" s="10" t="s">
        <v>390</v>
      </c>
      <c r="C16" s="10"/>
      <c r="D16" s="10"/>
      <c r="E16" s="249">
        <v>231.5</v>
      </c>
      <c r="F16" s="249">
        <v>246.6</v>
      </c>
      <c r="G16" s="249">
        <v>257.90999999999997</v>
      </c>
      <c r="H16" s="249">
        <v>281.45299999999997</v>
      </c>
      <c r="I16" s="249">
        <v>288.35599999999999</v>
      </c>
      <c r="J16" s="249">
        <v>289.803</v>
      </c>
      <c r="K16" s="249">
        <v>298.10300000000001</v>
      </c>
      <c r="L16" s="249">
        <v>292.90100000000001</v>
      </c>
      <c r="M16" s="249">
        <v>314.12099999999998</v>
      </c>
      <c r="N16" s="249">
        <v>322.95005396999994</v>
      </c>
      <c r="O16" s="249">
        <v>316.04277866899997</v>
      </c>
      <c r="P16" s="249">
        <v>331.21699999999998</v>
      </c>
      <c r="Q16" s="249">
        <v>361.4</v>
      </c>
      <c r="R16" s="249">
        <v>382.49899999999997</v>
      </c>
      <c r="S16" s="179"/>
      <c r="T16" s="249">
        <v>56.5</v>
      </c>
      <c r="U16" s="249">
        <v>64.900000000000006</v>
      </c>
      <c r="V16" s="249">
        <v>79.400000000000006</v>
      </c>
      <c r="W16" s="249">
        <v>60.11</v>
      </c>
      <c r="X16" s="249">
        <v>61.000000000000014</v>
      </c>
      <c r="Y16" s="249">
        <v>89.563000000000017</v>
      </c>
      <c r="Z16" s="249">
        <v>70.780999999999992</v>
      </c>
      <c r="AA16" s="249">
        <v>60.064</v>
      </c>
      <c r="AB16" s="249">
        <v>59.397000000000013</v>
      </c>
      <c r="AC16" s="249">
        <v>63.66999999999998</v>
      </c>
      <c r="AD16" s="249">
        <v>105.22499999999999</v>
      </c>
      <c r="AE16" s="249">
        <v>60.544000000000004</v>
      </c>
      <c r="AF16" s="249">
        <v>61.282999999999994</v>
      </c>
      <c r="AG16" s="249">
        <v>66.847999999999999</v>
      </c>
      <c r="AH16" s="249">
        <v>101.12800000000001</v>
      </c>
      <c r="AI16" s="249">
        <v>61.394000000000005</v>
      </c>
      <c r="AJ16" s="249">
        <v>68.417999999999978</v>
      </c>
      <c r="AK16" s="249">
        <v>69.327000000000027</v>
      </c>
      <c r="AL16" s="249">
        <v>98.964000000000013</v>
      </c>
      <c r="AM16" s="249">
        <v>69.721999999999994</v>
      </c>
      <c r="AN16" s="249">
        <v>69.99199999999999</v>
      </c>
      <c r="AO16" s="249">
        <v>70.361000000000018</v>
      </c>
      <c r="AP16" s="249">
        <v>82.8</v>
      </c>
      <c r="AQ16" s="249">
        <v>73.720999999999989</v>
      </c>
      <c r="AR16" s="249">
        <v>71.3</v>
      </c>
      <c r="AS16" s="249">
        <v>69.7</v>
      </c>
      <c r="AT16" s="249">
        <v>99.4</v>
      </c>
      <c r="AU16" s="249">
        <v>72.292999999999992</v>
      </c>
      <c r="AV16" s="249">
        <v>71.8</v>
      </c>
      <c r="AW16" s="581">
        <v>71.83720455800001</v>
      </c>
      <c r="AX16" s="581">
        <v>107.01984941199999</v>
      </c>
      <c r="AY16" s="581">
        <v>75.495098953999999</v>
      </c>
      <c r="AZ16" s="581">
        <v>72.336679714999974</v>
      </c>
      <c r="BA16" s="581">
        <v>72.466999999999985</v>
      </c>
      <c r="BB16" s="581">
        <v>95.744</v>
      </c>
      <c r="BC16" s="581">
        <v>82.533000000000001</v>
      </c>
      <c r="BD16" s="581">
        <v>82.01</v>
      </c>
      <c r="BE16" s="581">
        <v>74.884</v>
      </c>
      <c r="BF16" s="128">
        <v>91.789999999999992</v>
      </c>
      <c r="BG16" s="128">
        <v>93.9</v>
      </c>
      <c r="BH16" s="128">
        <v>80.5</v>
      </c>
      <c r="BI16" s="128">
        <v>81.8</v>
      </c>
      <c r="BJ16" s="128">
        <v>105.2</v>
      </c>
      <c r="BK16" s="128">
        <v>95.4</v>
      </c>
      <c r="BL16" s="128">
        <v>88.5</v>
      </c>
      <c r="BM16" s="128">
        <v>73.5</v>
      </c>
      <c r="BN16" s="581">
        <v>125.09899999999998</v>
      </c>
      <c r="BO16" s="581">
        <v>97.4</v>
      </c>
      <c r="BP16" s="581">
        <v>86.47999999999999</v>
      </c>
    </row>
    <row r="17" spans="1:68" s="7" customFormat="1" ht="16.5" customHeight="1">
      <c r="A17" s="101" t="s">
        <v>91</v>
      </c>
      <c r="B17" s="10"/>
      <c r="C17" s="14" t="s">
        <v>165</v>
      </c>
      <c r="D17" s="10"/>
      <c r="E17" s="181">
        <v>198</v>
      </c>
      <c r="F17" s="181">
        <v>211.8</v>
      </c>
      <c r="G17" s="181">
        <v>212.26399999999998</v>
      </c>
      <c r="H17" s="181">
        <v>205.70599999999999</v>
      </c>
      <c r="I17" s="181">
        <v>204.55</v>
      </c>
      <c r="J17" s="181">
        <v>220.494</v>
      </c>
      <c r="K17" s="181">
        <v>221.417</v>
      </c>
      <c r="L17" s="181">
        <v>215.73099999999999</v>
      </c>
      <c r="M17" s="181">
        <v>223.35599999999999</v>
      </c>
      <c r="N17" s="181">
        <v>231.58600000000001</v>
      </c>
      <c r="O17" s="181">
        <v>248.38899999999998</v>
      </c>
      <c r="P17" s="181">
        <v>258.42500000000001</v>
      </c>
      <c r="Q17" s="181">
        <v>276.91199999999998</v>
      </c>
      <c r="R17" s="181">
        <v>288.73899999999998</v>
      </c>
      <c r="S17" s="180"/>
      <c r="T17" s="181">
        <v>46.9</v>
      </c>
      <c r="U17" s="181">
        <v>49.5</v>
      </c>
      <c r="V17" s="181">
        <v>67.2</v>
      </c>
      <c r="W17" s="181">
        <v>49.2</v>
      </c>
      <c r="X17" s="181">
        <v>49.497</v>
      </c>
      <c r="Y17" s="181">
        <v>47.460999999999999</v>
      </c>
      <c r="Z17" s="181">
        <v>59.584000000000017</v>
      </c>
      <c r="AA17" s="181">
        <v>47.984000000000002</v>
      </c>
      <c r="AB17" s="181">
        <v>47.29</v>
      </c>
      <c r="AC17" s="181">
        <v>50.69100000000001</v>
      </c>
      <c r="AD17" s="181">
        <v>58.584999999999994</v>
      </c>
      <c r="AE17" s="181">
        <v>47.368000000000002</v>
      </c>
      <c r="AF17" s="181">
        <v>47.470999999999997</v>
      </c>
      <c r="AG17" s="181">
        <v>52.621999999999993</v>
      </c>
      <c r="AH17" s="181">
        <v>73.033000000000015</v>
      </c>
      <c r="AI17" s="181">
        <v>47.338000000000001</v>
      </c>
      <c r="AJ17" s="181">
        <v>54.487000000000002</v>
      </c>
      <c r="AK17" s="181">
        <v>54.927999999999997</v>
      </c>
      <c r="AL17" s="181">
        <v>64.664000000000016</v>
      </c>
      <c r="AM17" s="181">
        <v>49.595999999999997</v>
      </c>
      <c r="AN17" s="181">
        <v>51.742000000000004</v>
      </c>
      <c r="AO17" s="181">
        <v>51.725000000000009</v>
      </c>
      <c r="AP17" s="181">
        <v>62.667999999999985</v>
      </c>
      <c r="AQ17" s="181">
        <v>54.878999999999998</v>
      </c>
      <c r="AR17" s="181">
        <v>53.068000000000005</v>
      </c>
      <c r="AS17" s="181">
        <v>51.029999999999994</v>
      </c>
      <c r="AT17" s="181">
        <v>64.378999999999991</v>
      </c>
      <c r="AU17" s="181">
        <v>53.024999999999999</v>
      </c>
      <c r="AV17" s="181">
        <v>54.4</v>
      </c>
      <c r="AW17" s="181">
        <v>54.006999999999991</v>
      </c>
      <c r="AX17" s="181">
        <v>70.154000000000011</v>
      </c>
      <c r="AY17" s="181">
        <v>58.883999999999993</v>
      </c>
      <c r="AZ17" s="181">
        <v>55.923999999999999</v>
      </c>
      <c r="BA17" s="181">
        <v>55.917000000000009</v>
      </c>
      <c r="BB17" s="181">
        <v>77.663999999999987</v>
      </c>
      <c r="BC17" s="181">
        <v>57.057999999999993</v>
      </c>
      <c r="BD17" s="181">
        <v>66.097000000000008</v>
      </c>
      <c r="BE17" s="181">
        <v>59.055999999999997</v>
      </c>
      <c r="BF17" s="549">
        <v>76.214000000000013</v>
      </c>
      <c r="BG17" s="549">
        <v>61.495000000000005</v>
      </c>
      <c r="BH17" s="549">
        <v>63.704999999999998</v>
      </c>
      <c r="BI17" s="549">
        <v>64.697000000000003</v>
      </c>
      <c r="BJ17" s="549">
        <v>87.014999999999986</v>
      </c>
      <c r="BK17" s="549">
        <v>59.939</v>
      </c>
      <c r="BL17" s="549">
        <v>71.191000000000003</v>
      </c>
      <c r="BM17" s="549">
        <v>55.853999999999999</v>
      </c>
      <c r="BN17" s="181">
        <v>101.755</v>
      </c>
      <c r="BO17" s="181">
        <v>65.272000000000006</v>
      </c>
      <c r="BP17" s="181">
        <v>69.372</v>
      </c>
    </row>
    <row r="18" spans="1:68" s="7" customFormat="1" ht="16.5" customHeight="1">
      <c r="A18" s="101" t="s">
        <v>924</v>
      </c>
      <c r="B18" s="10"/>
      <c r="C18" s="14" t="s">
        <v>162</v>
      </c>
      <c r="D18" s="10"/>
      <c r="E18" s="181">
        <v>87.7</v>
      </c>
      <c r="F18" s="181">
        <v>95.7</v>
      </c>
      <c r="G18" s="181">
        <v>98.144000000000005</v>
      </c>
      <c r="H18" s="181">
        <v>98.484999999999999</v>
      </c>
      <c r="I18" s="181">
        <v>99.292000000000002</v>
      </c>
      <c r="J18" s="181">
        <v>95.60499999999999</v>
      </c>
      <c r="K18" s="181">
        <v>100.02500000000001</v>
      </c>
      <c r="L18" s="181">
        <v>103.816</v>
      </c>
      <c r="M18" s="181">
        <v>111.774</v>
      </c>
      <c r="N18" s="181">
        <v>131.52199999999999</v>
      </c>
      <c r="O18" s="181">
        <v>137.953</v>
      </c>
      <c r="P18" s="181">
        <v>134.10899999999998</v>
      </c>
      <c r="Q18" s="181">
        <v>145.51300000000001</v>
      </c>
      <c r="R18" s="181">
        <v>158.32999999999998</v>
      </c>
      <c r="S18" s="180"/>
      <c r="T18" s="181">
        <v>23.5</v>
      </c>
      <c r="U18" s="181">
        <v>23.8</v>
      </c>
      <c r="V18" s="181">
        <v>28.5</v>
      </c>
      <c r="W18" s="181">
        <v>24.2</v>
      </c>
      <c r="X18" s="181">
        <v>24.386000000000003</v>
      </c>
      <c r="Y18" s="181">
        <v>22.764999999999993</v>
      </c>
      <c r="Z18" s="181">
        <v>27.104000000000006</v>
      </c>
      <c r="AA18" s="181">
        <v>23.846</v>
      </c>
      <c r="AB18" s="181">
        <v>23.573</v>
      </c>
      <c r="AC18" s="181">
        <v>24.827000000000005</v>
      </c>
      <c r="AD18" s="181">
        <v>27.045999999999992</v>
      </c>
      <c r="AE18" s="181">
        <v>22.763999999999999</v>
      </c>
      <c r="AF18" s="181">
        <v>22.883000000000003</v>
      </c>
      <c r="AG18" s="181">
        <v>23.173000000000002</v>
      </c>
      <c r="AH18" s="181">
        <v>26.784999999999989</v>
      </c>
      <c r="AI18" s="181">
        <v>23.791999999999998</v>
      </c>
      <c r="AJ18" s="181">
        <v>24.37</v>
      </c>
      <c r="AK18" s="181">
        <v>24.982000000000006</v>
      </c>
      <c r="AL18" s="181">
        <v>26.880999999999993</v>
      </c>
      <c r="AM18" s="181">
        <v>25.839999999999996</v>
      </c>
      <c r="AN18" s="181">
        <v>25.647000000000002</v>
      </c>
      <c r="AO18" s="181">
        <v>25.089999999999996</v>
      </c>
      <c r="AP18" s="181">
        <v>27.239000000000011</v>
      </c>
      <c r="AQ18" s="181">
        <v>27.895</v>
      </c>
      <c r="AR18" s="181">
        <v>27.07</v>
      </c>
      <c r="AS18" s="181">
        <v>27.329000000000008</v>
      </c>
      <c r="AT18" s="181">
        <v>29.479999999999997</v>
      </c>
      <c r="AU18" s="181">
        <v>32.768000000000001</v>
      </c>
      <c r="AV18" s="181">
        <v>27.6</v>
      </c>
      <c r="AW18" s="183">
        <v>29.192999999999994</v>
      </c>
      <c r="AX18" s="183">
        <v>41.960999999999999</v>
      </c>
      <c r="AY18" s="183">
        <v>33.888999999999996</v>
      </c>
      <c r="AZ18" s="549">
        <v>29.088000000000001</v>
      </c>
      <c r="BA18" s="549">
        <v>29.826999999999998</v>
      </c>
      <c r="BB18" s="549">
        <v>45.149000000000001</v>
      </c>
      <c r="BC18" s="549">
        <v>30.957000000000001</v>
      </c>
      <c r="BD18" s="549">
        <v>30.657</v>
      </c>
      <c r="BE18" s="549">
        <v>30.419000000000004</v>
      </c>
      <c r="BF18" s="549">
        <v>42.075999999999986</v>
      </c>
      <c r="BG18" s="549">
        <v>34.079000000000001</v>
      </c>
      <c r="BH18" s="549">
        <v>30.559999999999995</v>
      </c>
      <c r="BI18" s="549">
        <v>32.181000000000004</v>
      </c>
      <c r="BJ18" s="549">
        <v>48.693000000000005</v>
      </c>
      <c r="BK18" s="549">
        <v>32.351999999999997</v>
      </c>
      <c r="BL18" s="549">
        <v>30.202999999999996</v>
      </c>
      <c r="BM18" s="549">
        <v>30.151</v>
      </c>
      <c r="BN18" s="549">
        <v>65.623999999999995</v>
      </c>
      <c r="BO18" s="549">
        <v>35.125999999999998</v>
      </c>
      <c r="BP18" s="549">
        <v>32.634</v>
      </c>
    </row>
    <row r="19" spans="1:68" s="7" customFormat="1" ht="16.5" customHeight="1">
      <c r="A19" s="101" t="s">
        <v>953</v>
      </c>
      <c r="B19" s="72"/>
      <c r="C19" s="32" t="s">
        <v>164</v>
      </c>
      <c r="D19" s="10"/>
      <c r="E19" s="247">
        <v>110.4</v>
      </c>
      <c r="F19" s="247">
        <v>116.1</v>
      </c>
      <c r="G19" s="247">
        <v>114.12</v>
      </c>
      <c r="H19" s="247">
        <v>107.221</v>
      </c>
      <c r="I19" s="247">
        <v>105.258</v>
      </c>
      <c r="J19" s="247">
        <v>124.88900000000001</v>
      </c>
      <c r="K19" s="247">
        <v>121.39200000000001</v>
      </c>
      <c r="L19" s="247">
        <v>111.91400000000002</v>
      </c>
      <c r="M19" s="247">
        <v>111.58099999999999</v>
      </c>
      <c r="N19" s="247">
        <v>99.964000000000013</v>
      </c>
      <c r="O19" s="247">
        <v>110.43599999999999</v>
      </c>
      <c r="P19" s="247">
        <v>124.31500000000001</v>
      </c>
      <c r="Q19" s="247">
        <v>131.399</v>
      </c>
      <c r="R19" s="247">
        <v>130.40899999999999</v>
      </c>
      <c r="S19" s="180"/>
      <c r="T19" s="247">
        <v>23.5</v>
      </c>
      <c r="U19" s="247">
        <v>25.7</v>
      </c>
      <c r="V19" s="247">
        <v>38.6</v>
      </c>
      <c r="W19" s="247">
        <v>25</v>
      </c>
      <c r="X19" s="247">
        <v>25.111000000000001</v>
      </c>
      <c r="Y19" s="247">
        <v>24.695999999999998</v>
      </c>
      <c r="Z19" s="247">
        <v>32.479000000000006</v>
      </c>
      <c r="AA19" s="247">
        <v>24.137999999999998</v>
      </c>
      <c r="AB19" s="247">
        <v>23.717000000000002</v>
      </c>
      <c r="AC19" s="247">
        <v>25.864000000000004</v>
      </c>
      <c r="AD19" s="247">
        <v>31.538999999999987</v>
      </c>
      <c r="AE19" s="247">
        <v>24.603999999999999</v>
      </c>
      <c r="AF19" s="247">
        <v>24.588000000000001</v>
      </c>
      <c r="AG19" s="247">
        <v>29.448999999999995</v>
      </c>
      <c r="AH19" s="247">
        <v>46.248000000000012</v>
      </c>
      <c r="AI19" s="247">
        <v>23.545999999999999</v>
      </c>
      <c r="AJ19" s="247">
        <v>30.116999999999997</v>
      </c>
      <c r="AK19" s="247">
        <v>29.947000000000003</v>
      </c>
      <c r="AL19" s="247">
        <v>37.782000000000004</v>
      </c>
      <c r="AM19" s="247">
        <v>23.756</v>
      </c>
      <c r="AN19" s="247">
        <v>26.094000000000001</v>
      </c>
      <c r="AO19" s="247">
        <v>26.635000000000002</v>
      </c>
      <c r="AP19" s="247">
        <v>35.429000000000009</v>
      </c>
      <c r="AQ19" s="247">
        <v>26.983999999999998</v>
      </c>
      <c r="AR19" s="247">
        <v>25.998000000000008</v>
      </c>
      <c r="AS19" s="247">
        <v>23.701000000000001</v>
      </c>
      <c r="AT19" s="247">
        <v>34.897999999999989</v>
      </c>
      <c r="AU19" s="247">
        <v>20.157</v>
      </c>
      <c r="AV19" s="247">
        <v>26.8</v>
      </c>
      <c r="AW19" s="550">
        <v>24.814</v>
      </c>
      <c r="AX19" s="550">
        <v>28.193000000000005</v>
      </c>
      <c r="AY19" s="550">
        <v>24.994999999999997</v>
      </c>
      <c r="AZ19" s="619">
        <v>26.835999999999995</v>
      </c>
      <c r="BA19" s="619">
        <v>26.090000000000011</v>
      </c>
      <c r="BB19" s="619">
        <v>32.514999999999986</v>
      </c>
      <c r="BC19" s="619">
        <v>26.100999999999999</v>
      </c>
      <c r="BD19" s="619">
        <v>35.44</v>
      </c>
      <c r="BE19" s="619">
        <v>28.637</v>
      </c>
      <c r="BF19" s="619">
        <v>34.137000000000015</v>
      </c>
      <c r="BG19" s="619">
        <v>27.416000000000004</v>
      </c>
      <c r="BH19" s="619">
        <v>33.144999999999996</v>
      </c>
      <c r="BI19" s="619">
        <v>32.515999999999998</v>
      </c>
      <c r="BJ19" s="619">
        <v>38.322000000000003</v>
      </c>
      <c r="BK19" s="619">
        <v>27.587</v>
      </c>
      <c r="BL19" s="619">
        <v>40.988</v>
      </c>
      <c r="BM19" s="619">
        <v>25.702999999999996</v>
      </c>
      <c r="BN19" s="619">
        <v>36.130999999999993</v>
      </c>
      <c r="BO19" s="619">
        <v>30.145999999999997</v>
      </c>
      <c r="BP19" s="619">
        <v>36.737000000000009</v>
      </c>
    </row>
    <row r="20" spans="1:68" s="7" customFormat="1" ht="16.5" customHeight="1">
      <c r="A20" s="591" t="s">
        <v>1009</v>
      </c>
      <c r="B20" s="10"/>
      <c r="C20" s="14" t="s">
        <v>166</v>
      </c>
      <c r="D20" s="10"/>
      <c r="E20" s="181">
        <v>3</v>
      </c>
      <c r="F20" s="181">
        <v>3.4</v>
      </c>
      <c r="G20" s="181">
        <v>6.3</v>
      </c>
      <c r="H20" s="181">
        <v>30.087</v>
      </c>
      <c r="I20" s="181">
        <v>33.947000000000003</v>
      </c>
      <c r="J20" s="181">
        <v>14.925999999999998</v>
      </c>
      <c r="K20" s="181">
        <v>18.809000000000001</v>
      </c>
      <c r="L20" s="181">
        <v>2.3260000000000001</v>
      </c>
      <c r="M20" s="181">
        <v>16.391999999999999</v>
      </c>
      <c r="N20" s="181">
        <v>19.393999999999998</v>
      </c>
      <c r="O20" s="181">
        <v>1.385</v>
      </c>
      <c r="P20" s="181">
        <v>10.831</v>
      </c>
      <c r="Q20" s="181">
        <v>15.975</v>
      </c>
      <c r="R20" s="181">
        <v>18.761000000000003</v>
      </c>
      <c r="S20" s="180"/>
      <c r="T20" s="181">
        <v>0.2</v>
      </c>
      <c r="U20" s="181">
        <v>4.5999999999999996</v>
      </c>
      <c r="V20" s="181">
        <v>1.3</v>
      </c>
      <c r="W20" s="181">
        <v>0</v>
      </c>
      <c r="X20" s="181">
        <v>0</v>
      </c>
      <c r="Y20" s="181">
        <v>30.087</v>
      </c>
      <c r="Z20" s="181">
        <v>0</v>
      </c>
      <c r="AA20" s="181">
        <v>0</v>
      </c>
      <c r="AB20" s="181">
        <v>0</v>
      </c>
      <c r="AC20" s="181">
        <v>0</v>
      </c>
      <c r="AD20" s="181">
        <v>33.947000000000003</v>
      </c>
      <c r="AE20" s="181">
        <v>0.25600000000000001</v>
      </c>
      <c r="AF20" s="181">
        <v>0</v>
      </c>
      <c r="AG20" s="181">
        <v>0.19</v>
      </c>
      <c r="AH20" s="181">
        <v>14.479999999999999</v>
      </c>
      <c r="AI20" s="181">
        <v>0.05</v>
      </c>
      <c r="AJ20" s="181">
        <v>0</v>
      </c>
      <c r="AK20" s="181">
        <v>0</v>
      </c>
      <c r="AL20" s="181">
        <v>18.759</v>
      </c>
      <c r="AM20" s="181">
        <v>1.61</v>
      </c>
      <c r="AN20" s="181">
        <v>-6.2000000000000097E-2</v>
      </c>
      <c r="AO20" s="181">
        <v>0</v>
      </c>
      <c r="AP20" s="181">
        <v>0.77800000000000014</v>
      </c>
      <c r="AQ20" s="181">
        <v>0</v>
      </c>
      <c r="AR20" s="181">
        <v>0</v>
      </c>
      <c r="AS20" s="181">
        <v>0</v>
      </c>
      <c r="AT20" s="181">
        <v>16.391999999999999</v>
      </c>
      <c r="AU20" s="181">
        <v>1.224</v>
      </c>
      <c r="AV20" s="181">
        <v>0</v>
      </c>
      <c r="AW20" s="183">
        <v>0</v>
      </c>
      <c r="AX20" s="183">
        <v>18.169999999999998</v>
      </c>
      <c r="AY20" s="580">
        <v>-0.11599999999999999</v>
      </c>
      <c r="AZ20" s="549">
        <v>0.11599999999999999</v>
      </c>
      <c r="BA20" s="549">
        <v>0.18099999999999999</v>
      </c>
      <c r="BB20" s="549">
        <v>1.204</v>
      </c>
      <c r="BC20" s="549">
        <v>9.3180000000000014</v>
      </c>
      <c r="BD20" s="549">
        <v>0</v>
      </c>
      <c r="BE20" s="549">
        <v>0</v>
      </c>
      <c r="BF20" s="549">
        <v>1.5129999999999995</v>
      </c>
      <c r="BG20" s="549">
        <v>14.61</v>
      </c>
      <c r="BH20" s="549">
        <v>0</v>
      </c>
      <c r="BI20" s="549">
        <v>0</v>
      </c>
      <c r="BJ20" s="549">
        <v>1.3650000000000007</v>
      </c>
      <c r="BK20" s="549">
        <v>17.262999999999998</v>
      </c>
      <c r="BL20" s="549">
        <v>0</v>
      </c>
      <c r="BM20" s="549">
        <v>0</v>
      </c>
      <c r="BN20" s="549">
        <v>1.4980000000000018</v>
      </c>
      <c r="BO20" s="549">
        <v>15.403</v>
      </c>
      <c r="BP20" s="549">
        <v>0</v>
      </c>
    </row>
    <row r="21" spans="1:68" s="7" customFormat="1" ht="16.5" customHeight="1">
      <c r="A21" s="98"/>
      <c r="B21" s="10"/>
      <c r="C21" s="14" t="s">
        <v>208</v>
      </c>
      <c r="D21" s="10"/>
      <c r="E21" s="181">
        <v>10.8</v>
      </c>
      <c r="F21" s="181">
        <v>10.8</v>
      </c>
      <c r="G21" s="181">
        <v>11.824999999999999</v>
      </c>
      <c r="H21" s="181">
        <v>14.363999999999999</v>
      </c>
      <c r="I21" s="181">
        <v>14.131</v>
      </c>
      <c r="J21" s="181">
        <v>12.556000000000001</v>
      </c>
      <c r="K21" s="181">
        <v>12.282999999999999</v>
      </c>
      <c r="L21" s="181">
        <v>15.681000000000001</v>
      </c>
      <c r="M21" s="181">
        <v>15.609</v>
      </c>
      <c r="N21" s="181">
        <v>16.25</v>
      </c>
      <c r="O21" s="181">
        <v>14.083000000000002</v>
      </c>
      <c r="P21" s="181">
        <v>9.3780000000000001</v>
      </c>
      <c r="Q21" s="181">
        <v>11.879000000000001</v>
      </c>
      <c r="R21" s="181">
        <v>16.706</v>
      </c>
      <c r="S21" s="180"/>
      <c r="T21" s="181">
        <v>2.7</v>
      </c>
      <c r="U21" s="181">
        <v>2.8</v>
      </c>
      <c r="V21" s="181">
        <v>3.5</v>
      </c>
      <c r="W21" s="181">
        <v>3.6</v>
      </c>
      <c r="X21" s="181">
        <v>3.621999999999999</v>
      </c>
      <c r="Y21" s="181">
        <v>3.596000000000001</v>
      </c>
      <c r="Z21" s="181">
        <v>3.5719999999999983</v>
      </c>
      <c r="AA21" s="181">
        <v>3.5799999999999996</v>
      </c>
      <c r="AB21" s="181">
        <v>3.3730000000000002</v>
      </c>
      <c r="AC21" s="181">
        <v>3.5950000000000002</v>
      </c>
      <c r="AD21" s="181">
        <v>3.5829999999999997</v>
      </c>
      <c r="AE21" s="181">
        <v>3.1710000000000003</v>
      </c>
      <c r="AF21" s="181">
        <v>3.121</v>
      </c>
      <c r="AG21" s="181">
        <v>3.1989999999999994</v>
      </c>
      <c r="AH21" s="181">
        <v>3.0650000000000004</v>
      </c>
      <c r="AI21" s="181">
        <v>2.9850000000000003</v>
      </c>
      <c r="AJ21" s="181">
        <v>2.9199999999999995</v>
      </c>
      <c r="AK21" s="181">
        <v>2.9140000000000001</v>
      </c>
      <c r="AL21" s="181">
        <v>3.464</v>
      </c>
      <c r="AM21" s="181">
        <v>3.6509999999999998</v>
      </c>
      <c r="AN21" s="181">
        <v>3.6020000000000003</v>
      </c>
      <c r="AO21" s="181">
        <v>3.7400000000000007</v>
      </c>
      <c r="AP21" s="181">
        <v>4.6879999999999997</v>
      </c>
      <c r="AQ21" s="181">
        <v>3.8409999999999997</v>
      </c>
      <c r="AR21" s="181">
        <v>3.7409999999999997</v>
      </c>
      <c r="AS21" s="181">
        <v>3.85</v>
      </c>
      <c r="AT21" s="181">
        <v>4.1770000000000014</v>
      </c>
      <c r="AU21" s="181">
        <v>3.9520000000000004</v>
      </c>
      <c r="AV21" s="181">
        <v>3.8079999999999989</v>
      </c>
      <c r="AW21" s="183">
        <v>3.9140000000000001</v>
      </c>
      <c r="AX21" s="183">
        <v>4.5760000000000005</v>
      </c>
      <c r="AY21" s="183">
        <v>3.5100000000000002</v>
      </c>
      <c r="AZ21" s="549">
        <v>3.3729999999999998</v>
      </c>
      <c r="BA21" s="549">
        <v>3.45</v>
      </c>
      <c r="BB21" s="549">
        <v>3.7500000000000013</v>
      </c>
      <c r="BC21" s="549">
        <v>2.1179999999999999</v>
      </c>
      <c r="BD21" s="549">
        <v>2.2200000000000002</v>
      </c>
      <c r="BE21" s="549">
        <v>2.468</v>
      </c>
      <c r="BF21" s="549">
        <v>2.5720000000000001</v>
      </c>
      <c r="BG21" s="549">
        <v>2.9980000000000002</v>
      </c>
      <c r="BH21" s="549">
        <v>2.798</v>
      </c>
      <c r="BI21" s="549">
        <v>2.9430000000000001</v>
      </c>
      <c r="BJ21" s="549">
        <v>3.1400000000000006</v>
      </c>
      <c r="BK21" s="549">
        <v>3.1100000000000003</v>
      </c>
      <c r="BL21" s="549">
        <v>2.9790000000000001</v>
      </c>
      <c r="BM21" s="549">
        <v>3.0110000000000001</v>
      </c>
      <c r="BN21" s="549">
        <v>7.6059999999999999</v>
      </c>
      <c r="BO21" s="549">
        <v>2.871</v>
      </c>
      <c r="BP21" s="549">
        <v>2.7659999999999996</v>
      </c>
    </row>
    <row r="22" spans="1:68" s="7" customFormat="1" ht="16.5" customHeight="1">
      <c r="A22" s="98"/>
      <c r="B22" s="10"/>
      <c r="C22" s="14" t="s">
        <v>209</v>
      </c>
      <c r="D22" s="10"/>
      <c r="E22" s="181">
        <v>11.5</v>
      </c>
      <c r="F22" s="181">
        <v>12.9</v>
      </c>
      <c r="G22" s="181">
        <v>18.678999999999998</v>
      </c>
      <c r="H22" s="181">
        <v>24.292999999999999</v>
      </c>
      <c r="I22" s="181">
        <v>28.391000000000002</v>
      </c>
      <c r="J22" s="181">
        <v>34.143999999999998</v>
      </c>
      <c r="K22" s="181">
        <v>37.878</v>
      </c>
      <c r="L22" s="181">
        <v>51.140999999999998</v>
      </c>
      <c r="M22" s="181">
        <v>50.628</v>
      </c>
      <c r="N22" s="181">
        <v>47.692</v>
      </c>
      <c r="O22" s="181">
        <v>43.095999999999997</v>
      </c>
      <c r="P22" s="181">
        <v>40.988999999999997</v>
      </c>
      <c r="Q22" s="181">
        <v>42.2</v>
      </c>
      <c r="R22" s="181">
        <v>43.887</v>
      </c>
      <c r="S22" s="180"/>
      <c r="T22" s="181">
        <v>4.5</v>
      </c>
      <c r="U22" s="181">
        <v>5.0999999999999996</v>
      </c>
      <c r="V22" s="181">
        <v>5.4</v>
      </c>
      <c r="W22" s="181">
        <v>5.7</v>
      </c>
      <c r="X22" s="181">
        <v>6.1980000000000004</v>
      </c>
      <c r="Y22" s="181">
        <v>6.3809999999999985</v>
      </c>
      <c r="Z22" s="181">
        <v>5.9700000000000015</v>
      </c>
      <c r="AA22" s="181">
        <v>6.6400000000000006</v>
      </c>
      <c r="AB22" s="181">
        <v>7.1210000000000004</v>
      </c>
      <c r="AC22" s="181">
        <v>7.280999999999997</v>
      </c>
      <c r="AD22" s="181">
        <v>7.3490000000000038</v>
      </c>
      <c r="AE22" s="181">
        <v>7.7739999999999991</v>
      </c>
      <c r="AF22" s="181">
        <v>8.8859999999999992</v>
      </c>
      <c r="AG22" s="181">
        <v>8.6950000000000021</v>
      </c>
      <c r="AH22" s="181">
        <v>8.7889999999999979</v>
      </c>
      <c r="AI22" s="181">
        <v>9.1329999999999991</v>
      </c>
      <c r="AJ22" s="181">
        <v>9.2399999999999984</v>
      </c>
      <c r="AK22" s="181">
        <v>9.5060000000000038</v>
      </c>
      <c r="AL22" s="181">
        <v>9.9989999999999952</v>
      </c>
      <c r="AM22" s="181">
        <v>12.736000000000001</v>
      </c>
      <c r="AN22" s="181">
        <v>12.847999999999999</v>
      </c>
      <c r="AO22" s="181">
        <v>12.829999999999998</v>
      </c>
      <c r="AP22" s="181">
        <v>12.788</v>
      </c>
      <c r="AQ22" s="181">
        <v>12.847</v>
      </c>
      <c r="AR22" s="181">
        <v>12.783000000000001</v>
      </c>
      <c r="AS22" s="181">
        <v>12.533000000000001</v>
      </c>
      <c r="AT22" s="181">
        <v>12.464999999999998</v>
      </c>
      <c r="AU22" s="181">
        <v>12.358000000000001</v>
      </c>
      <c r="AV22" s="181">
        <v>11.7</v>
      </c>
      <c r="AW22" s="183">
        <v>11.678000000000001</v>
      </c>
      <c r="AX22" s="183">
        <v>11.956</v>
      </c>
      <c r="AY22" s="183">
        <v>11.165000000000001</v>
      </c>
      <c r="AZ22" s="549">
        <v>10.653</v>
      </c>
      <c r="BA22" s="549">
        <v>10.604000000000003</v>
      </c>
      <c r="BB22" s="549">
        <v>10.673999999999996</v>
      </c>
      <c r="BC22" s="549">
        <v>10.687000000000001</v>
      </c>
      <c r="BD22" s="549">
        <v>10.451999999999998</v>
      </c>
      <c r="BE22" s="549">
        <v>10.022000000000002</v>
      </c>
      <c r="BF22" s="549">
        <v>9.8279999999999976</v>
      </c>
      <c r="BG22" s="549">
        <v>10.661</v>
      </c>
      <c r="BH22" s="549">
        <v>10.468</v>
      </c>
      <c r="BI22" s="549">
        <v>10.693000000000003</v>
      </c>
      <c r="BJ22" s="549">
        <v>10.377999999999997</v>
      </c>
      <c r="BK22" s="549">
        <v>11.242000000000001</v>
      </c>
      <c r="BL22" s="549">
        <v>11.107000000000001</v>
      </c>
      <c r="BM22" s="549">
        <v>10.919999999999998</v>
      </c>
      <c r="BN22" s="549">
        <v>10.618</v>
      </c>
      <c r="BO22" s="549">
        <v>10.937999999999999</v>
      </c>
      <c r="BP22" s="549">
        <v>11.146000000000001</v>
      </c>
    </row>
    <row r="23" spans="1:68" s="7" customFormat="1" ht="16.5" customHeight="1">
      <c r="A23" s="98"/>
      <c r="B23" s="213"/>
      <c r="C23" s="205" t="s">
        <v>210</v>
      </c>
      <c r="D23" s="10"/>
      <c r="E23" s="248">
        <v>8.1999999999999993</v>
      </c>
      <c r="F23" s="248">
        <v>7.7</v>
      </c>
      <c r="G23" s="248">
        <v>8.8420000000000005</v>
      </c>
      <c r="H23" s="248">
        <v>7.0030000000000001</v>
      </c>
      <c r="I23" s="248">
        <v>7.3370000000000006</v>
      </c>
      <c r="J23" s="248">
        <v>7.6829999999999998</v>
      </c>
      <c r="K23" s="248">
        <v>7.7159999999999993</v>
      </c>
      <c r="L23" s="248">
        <v>8.0220000000000002</v>
      </c>
      <c r="M23" s="248">
        <v>8.1009999999999884</v>
      </c>
      <c r="N23" s="248">
        <v>8.0800539699999945</v>
      </c>
      <c r="O23" s="248">
        <v>9.0897786689999744</v>
      </c>
      <c r="P23" s="248">
        <v>11.594000000000008</v>
      </c>
      <c r="Q23" s="248">
        <v>14.434000000000012</v>
      </c>
      <c r="R23" s="248">
        <v>14.381000000000009</v>
      </c>
      <c r="S23" s="180"/>
      <c r="T23" s="248">
        <v>2.2000000000000002</v>
      </c>
      <c r="U23" s="248">
        <v>2.9</v>
      </c>
      <c r="V23" s="248">
        <v>2</v>
      </c>
      <c r="W23" s="248">
        <v>1.6</v>
      </c>
      <c r="X23" s="248">
        <v>1.6830000000000003</v>
      </c>
      <c r="Y23" s="248">
        <v>2.0379999999999994</v>
      </c>
      <c r="Z23" s="248">
        <v>1.6550000000000005</v>
      </c>
      <c r="AA23" s="248">
        <v>1.86</v>
      </c>
      <c r="AB23" s="248">
        <v>1.6129999999999995</v>
      </c>
      <c r="AC23" s="248">
        <v>2.1030000000000002</v>
      </c>
      <c r="AD23" s="248">
        <v>1.7610000000000006</v>
      </c>
      <c r="AE23" s="248">
        <v>1.9739999999999998</v>
      </c>
      <c r="AF23" s="248">
        <v>1.8070000000000004</v>
      </c>
      <c r="AG23" s="248">
        <v>2.1399999999999997</v>
      </c>
      <c r="AH23" s="248">
        <v>1.7619999999999998</v>
      </c>
      <c r="AI23" s="248">
        <v>1.889</v>
      </c>
      <c r="AJ23" s="248">
        <v>1.7700000000000002</v>
      </c>
      <c r="AK23" s="248">
        <v>1.9779999999999993</v>
      </c>
      <c r="AL23" s="248">
        <v>2.0789999999999997</v>
      </c>
      <c r="AM23" s="248">
        <v>2.1280000000000001</v>
      </c>
      <c r="AN23" s="248">
        <v>1.8640000000000001</v>
      </c>
      <c r="AO23" s="248">
        <v>2.0649999999999999</v>
      </c>
      <c r="AP23" s="248">
        <v>1.9649999999999999</v>
      </c>
      <c r="AQ23" s="248">
        <v>2.1539999999999999</v>
      </c>
      <c r="AR23" s="248">
        <v>1.70799999999999</v>
      </c>
      <c r="AS23" s="248">
        <v>2.2919999999999994</v>
      </c>
      <c r="AT23" s="248">
        <v>1.9469999999999998</v>
      </c>
      <c r="AU23" s="248">
        <v>1.7929999999999999</v>
      </c>
      <c r="AV23" s="248">
        <v>1.8850000000000002</v>
      </c>
      <c r="AW23" s="551">
        <v>2.2382045580000152</v>
      </c>
      <c r="AX23" s="551">
        <v>2.1638494119999789</v>
      </c>
      <c r="AY23" s="551">
        <v>2.0520989540000101</v>
      </c>
      <c r="AZ23" s="551">
        <v>2.27067971499998</v>
      </c>
      <c r="BA23" s="551">
        <v>2.3149999999999751</v>
      </c>
      <c r="BB23" s="551">
        <v>2.4520000000000097</v>
      </c>
      <c r="BC23" s="551">
        <v>3.3520000000000096</v>
      </c>
      <c r="BD23" s="551">
        <v>3.2410000000000023</v>
      </c>
      <c r="BE23" s="551">
        <v>3.3380000000000054</v>
      </c>
      <c r="BF23" s="551">
        <v>1.6629999999999909</v>
      </c>
      <c r="BG23" s="551">
        <v>4.1359999999999975</v>
      </c>
      <c r="BH23" s="551">
        <v>3.5290000000000061</v>
      </c>
      <c r="BI23" s="551">
        <v>3.466999999999993</v>
      </c>
      <c r="BJ23" s="551">
        <v>3.3020000000000151</v>
      </c>
      <c r="BK23" s="551">
        <v>3.8460000000000023</v>
      </c>
      <c r="BL23" s="551">
        <v>3.2230000000000034</v>
      </c>
      <c r="BM23" s="551">
        <v>3.7150000000000034</v>
      </c>
      <c r="BN23" s="551">
        <v>3.597</v>
      </c>
      <c r="BO23" s="551">
        <v>2.9699999999999998</v>
      </c>
      <c r="BP23" s="551">
        <v>3.242</v>
      </c>
    </row>
    <row r="24" spans="1:68" s="7" customFormat="1" ht="16.5" customHeight="1">
      <c r="A24" s="98"/>
      <c r="B24" s="213" t="s">
        <v>391</v>
      </c>
      <c r="C24" s="205"/>
      <c r="D24" s="14"/>
      <c r="E24" s="250">
        <v>78.599999999999994</v>
      </c>
      <c r="F24" s="250">
        <v>109.4</v>
      </c>
      <c r="G24" s="250">
        <v>56.04</v>
      </c>
      <c r="H24" s="250">
        <v>33.256999999999998</v>
      </c>
      <c r="I24" s="250">
        <v>35.911999999999999</v>
      </c>
      <c r="J24" s="250">
        <v>43.018999999999998</v>
      </c>
      <c r="K24" s="250">
        <v>56.173000000000002</v>
      </c>
      <c r="L24" s="250">
        <v>39.832999999999998</v>
      </c>
      <c r="M24" s="250">
        <v>48.916000000000004</v>
      </c>
      <c r="N24" s="250">
        <v>38.083999999999996</v>
      </c>
      <c r="O24" s="250">
        <v>83.707000000000022</v>
      </c>
      <c r="P24" s="250">
        <v>196.41500000000002</v>
      </c>
      <c r="Q24" s="250">
        <v>178.6</v>
      </c>
      <c r="R24" s="250">
        <v>142.93700000000001</v>
      </c>
      <c r="S24" s="179"/>
      <c r="T24" s="254">
        <v>21.8</v>
      </c>
      <c r="U24" s="254">
        <v>24</v>
      </c>
      <c r="V24" s="254">
        <v>-11.3</v>
      </c>
      <c r="W24" s="254">
        <v>32.725000000000001</v>
      </c>
      <c r="X24" s="254">
        <v>10.122000000000003</v>
      </c>
      <c r="Y24" s="254">
        <v>-5.7</v>
      </c>
      <c r="Z24" s="254">
        <v>-3.8600000000000021</v>
      </c>
      <c r="AA24" s="254">
        <v>8.7149999999999999</v>
      </c>
      <c r="AB24" s="254">
        <v>13.073999999999998</v>
      </c>
      <c r="AC24" s="254">
        <v>6.0350000000000019</v>
      </c>
      <c r="AD24" s="254">
        <v>8.0879999999999992</v>
      </c>
      <c r="AE24" s="254">
        <v>5.42</v>
      </c>
      <c r="AF24" s="254">
        <v>13.663999999999998</v>
      </c>
      <c r="AG24" s="254">
        <v>9.0280000000000005</v>
      </c>
      <c r="AH24" s="254">
        <v>14.907</v>
      </c>
      <c r="AI24" s="254">
        <v>17.740000000000002</v>
      </c>
      <c r="AJ24" s="254">
        <v>10.768999999999997</v>
      </c>
      <c r="AK24" s="254">
        <v>8.0900000000000034</v>
      </c>
      <c r="AL24" s="254">
        <v>19.574000000000002</v>
      </c>
      <c r="AM24" s="254">
        <v>11.628</v>
      </c>
      <c r="AN24" s="254">
        <v>9.4330000000000016</v>
      </c>
      <c r="AO24" s="254">
        <v>7.4089999999999971</v>
      </c>
      <c r="AP24" s="254">
        <v>11.3</v>
      </c>
      <c r="AQ24" s="254">
        <v>7.9139999999999997</v>
      </c>
      <c r="AR24" s="254">
        <v>18.302000000000003</v>
      </c>
      <c r="AS24" s="254">
        <v>9</v>
      </c>
      <c r="AT24" s="254">
        <v>13.7</v>
      </c>
      <c r="AU24" s="254">
        <v>4.2880000000000003</v>
      </c>
      <c r="AV24" s="254">
        <v>11.3</v>
      </c>
      <c r="AW24" s="552">
        <v>12.065000000000001</v>
      </c>
      <c r="AX24" s="552">
        <v>10.431000000000001</v>
      </c>
      <c r="AY24" s="552">
        <v>13.742000000000001</v>
      </c>
      <c r="AZ24" s="620">
        <v>26.152000000000005</v>
      </c>
      <c r="BA24" s="620">
        <v>13.297999999999996</v>
      </c>
      <c r="BB24" s="620">
        <v>30.515000000000008</v>
      </c>
      <c r="BC24" s="620">
        <v>31.677</v>
      </c>
      <c r="BD24" s="620">
        <v>41.386000000000003</v>
      </c>
      <c r="BE24" s="620">
        <v>56.652000000000008</v>
      </c>
      <c r="BF24" s="552">
        <v>66.7</v>
      </c>
      <c r="BG24" s="552">
        <v>38.880000000000003</v>
      </c>
      <c r="BH24" s="552">
        <v>52.820000000000007</v>
      </c>
      <c r="BI24" s="552">
        <v>36.273000000000003</v>
      </c>
      <c r="BJ24" s="552">
        <v>50.626999999999995</v>
      </c>
      <c r="BK24" s="552">
        <v>38.618000000000002</v>
      </c>
      <c r="BL24" s="552">
        <v>35.552999999999997</v>
      </c>
      <c r="BM24" s="552">
        <v>32.716000000000008</v>
      </c>
      <c r="BN24" s="620">
        <v>36.049999999999997</v>
      </c>
      <c r="BO24" s="620">
        <v>25.6</v>
      </c>
      <c r="BP24" s="620">
        <v>28.530999999999995</v>
      </c>
    </row>
    <row r="25" spans="1:68" ht="16.5" customHeight="1">
      <c r="B25" s="213" t="s">
        <v>394</v>
      </c>
      <c r="C25" s="213"/>
      <c r="D25" s="10"/>
      <c r="E25" s="250">
        <v>175.9</v>
      </c>
      <c r="F25" s="250">
        <v>73.3</v>
      </c>
      <c r="G25" s="250">
        <v>72.860999999999976</v>
      </c>
      <c r="H25" s="250">
        <v>76.836000000000041</v>
      </c>
      <c r="I25" s="250">
        <v>133.87000000000003</v>
      </c>
      <c r="J25" s="250">
        <v>177.78800000000001</v>
      </c>
      <c r="K25" s="250">
        <v>202.22600000000003</v>
      </c>
      <c r="L25" s="250">
        <v>228.48199999999997</v>
      </c>
      <c r="M25" s="250">
        <v>207.25799999999998</v>
      </c>
      <c r="N25" s="250">
        <v>260.67594603000003</v>
      </c>
      <c r="O25" s="250">
        <v>337.19700000000006</v>
      </c>
      <c r="P25" s="250">
        <v>308.44068552300001</v>
      </c>
      <c r="Q25" s="250">
        <v>373.04400000000004</v>
      </c>
      <c r="R25" s="250">
        <v>348.834</v>
      </c>
      <c r="S25" s="179"/>
      <c r="T25" s="250">
        <v>32.299999999999997</v>
      </c>
      <c r="U25" s="250">
        <v>7.5</v>
      </c>
      <c r="V25" s="250">
        <v>5.9</v>
      </c>
      <c r="W25" s="250">
        <v>1.8870000000000005</v>
      </c>
      <c r="X25" s="250">
        <v>29.436999999999991</v>
      </c>
      <c r="Y25" s="250">
        <v>15.815999999999997</v>
      </c>
      <c r="Z25" s="250">
        <v>29.721000000000014</v>
      </c>
      <c r="AA25" s="250">
        <v>37.797000000000004</v>
      </c>
      <c r="AB25" s="250">
        <v>43.269999999999996</v>
      </c>
      <c r="AC25" s="250">
        <v>46.695000000000014</v>
      </c>
      <c r="AD25" s="250">
        <v>6.1080000000000156</v>
      </c>
      <c r="AE25" s="250">
        <v>56.617999999999981</v>
      </c>
      <c r="AF25" s="250">
        <v>54.408000000000015</v>
      </c>
      <c r="AG25" s="250">
        <v>58.089999999999939</v>
      </c>
      <c r="AH25" s="250">
        <v>8.6720000000000717</v>
      </c>
      <c r="AI25" s="250">
        <v>59.345000000000013</v>
      </c>
      <c r="AJ25" s="250">
        <v>60.134</v>
      </c>
      <c r="AK25" s="250">
        <v>67.249999999999858</v>
      </c>
      <c r="AL25" s="250">
        <v>15.497000000000138</v>
      </c>
      <c r="AM25" s="250">
        <v>58.853000000000023</v>
      </c>
      <c r="AN25" s="250">
        <v>62.57999999999997</v>
      </c>
      <c r="AO25" s="250">
        <v>63.28799999999999</v>
      </c>
      <c r="AP25" s="250">
        <v>43.760999999999989</v>
      </c>
      <c r="AQ25" s="250">
        <v>62.029999999999994</v>
      </c>
      <c r="AR25" s="250">
        <v>52.327999999999996</v>
      </c>
      <c r="AS25" s="250">
        <v>66.599999999999994</v>
      </c>
      <c r="AT25" s="250">
        <v>26.3</v>
      </c>
      <c r="AU25" s="250">
        <v>68.83</v>
      </c>
      <c r="AV25" s="250">
        <v>67.385999999999996</v>
      </c>
      <c r="AW25" s="250">
        <v>80.086795442000053</v>
      </c>
      <c r="AX25" s="250">
        <v>44.373150587999994</v>
      </c>
      <c r="AY25" s="250">
        <v>82.263000000000005</v>
      </c>
      <c r="AZ25" s="250">
        <v>80.207999999999998</v>
      </c>
      <c r="BA25" s="250">
        <v>103.14700000000002</v>
      </c>
      <c r="BB25" s="250">
        <v>71.57900000000005</v>
      </c>
      <c r="BC25" s="250">
        <v>96.109999999999985</v>
      </c>
      <c r="BD25" s="250">
        <v>87.867000000000019</v>
      </c>
      <c r="BE25" s="250">
        <v>94.48500000000007</v>
      </c>
      <c r="BF25" s="250">
        <v>29.978685522999911</v>
      </c>
      <c r="BG25" s="250">
        <v>95.47</v>
      </c>
      <c r="BH25" s="250">
        <v>112.62400000000005</v>
      </c>
      <c r="BI25" s="250">
        <v>117.277</v>
      </c>
      <c r="BJ25" s="250">
        <v>47.673000000000002</v>
      </c>
      <c r="BK25" s="250">
        <v>84.081999999999994</v>
      </c>
      <c r="BL25" s="250">
        <v>106.84700000000001</v>
      </c>
      <c r="BM25" s="250">
        <v>110.77200000000001</v>
      </c>
      <c r="BN25" s="250">
        <v>47.132999999999996</v>
      </c>
      <c r="BO25" s="250">
        <v>80.069999999999979</v>
      </c>
      <c r="BP25" s="250">
        <v>111.34900000000005</v>
      </c>
    </row>
    <row r="26" spans="1:68" s="7" customFormat="1" ht="16.5" customHeight="1">
      <c r="A26" s="98"/>
      <c r="B26" s="205" t="s">
        <v>392</v>
      </c>
      <c r="C26" s="205"/>
      <c r="D26" s="14"/>
      <c r="E26" s="248">
        <v>40.5</v>
      </c>
      <c r="F26" s="248">
        <v>12.3</v>
      </c>
      <c r="G26" s="248">
        <v>20.646000000000001</v>
      </c>
      <c r="H26" s="248">
        <v>18.922000000000001</v>
      </c>
      <c r="I26" s="248">
        <v>32.356000000000002</v>
      </c>
      <c r="J26" s="248">
        <v>42.754000000000005</v>
      </c>
      <c r="K26" s="248">
        <v>48.957000000000001</v>
      </c>
      <c r="L26" s="248">
        <v>55.188000000000002</v>
      </c>
      <c r="M26" s="248">
        <v>47.161999999999999</v>
      </c>
      <c r="N26" s="248">
        <v>64.097150588000019</v>
      </c>
      <c r="O26" s="248">
        <v>82.484000000000066</v>
      </c>
      <c r="P26" s="248">
        <v>68.740685522999996</v>
      </c>
      <c r="Q26" s="248">
        <v>86.544000000000054</v>
      </c>
      <c r="R26" s="248">
        <v>82.474999999999994</v>
      </c>
      <c r="S26" s="180"/>
      <c r="T26" s="248">
        <v>7.6</v>
      </c>
      <c r="U26" s="248">
        <v>2.5</v>
      </c>
      <c r="V26" s="248">
        <v>4.8</v>
      </c>
      <c r="W26" s="248">
        <v>0.42400000000000004</v>
      </c>
      <c r="X26" s="248">
        <v>6.7180000000000009</v>
      </c>
      <c r="Y26" s="248">
        <v>3.7759999999999998</v>
      </c>
      <c r="Z26" s="248">
        <v>8.016</v>
      </c>
      <c r="AA26" s="248">
        <v>9.2430000000000003</v>
      </c>
      <c r="AB26" s="248">
        <v>10.456</v>
      </c>
      <c r="AC26" s="248">
        <v>11.682999999999998</v>
      </c>
      <c r="AD26" s="248">
        <v>0.97400000000000087</v>
      </c>
      <c r="AE26" s="248">
        <v>13.803999999999998</v>
      </c>
      <c r="AF26" s="248">
        <v>13.177000000000001</v>
      </c>
      <c r="AG26" s="248">
        <v>13.637</v>
      </c>
      <c r="AH26" s="248">
        <v>2.1360000000000015</v>
      </c>
      <c r="AI26" s="248">
        <v>14.280000000000001</v>
      </c>
      <c r="AJ26" s="248">
        <v>14.502999999999997</v>
      </c>
      <c r="AK26" s="248">
        <v>16.562000000000001</v>
      </c>
      <c r="AL26" s="248">
        <v>3.6120000000000005</v>
      </c>
      <c r="AM26" s="248">
        <v>13.59</v>
      </c>
      <c r="AN26" s="248">
        <v>15.946999999999999</v>
      </c>
      <c r="AO26" s="248">
        <v>15.443999999999999</v>
      </c>
      <c r="AP26" s="248">
        <v>10.206999999999999</v>
      </c>
      <c r="AQ26" s="248">
        <v>15.318000000000001</v>
      </c>
      <c r="AR26" s="248">
        <v>13.180000000000001</v>
      </c>
      <c r="AS26" s="248">
        <v>14.779999999999996</v>
      </c>
      <c r="AT26" s="248">
        <v>3.884000000000003</v>
      </c>
      <c r="AU26" s="248">
        <v>16.686</v>
      </c>
      <c r="AV26" s="248">
        <v>15.816999999999997</v>
      </c>
      <c r="AW26" s="551">
        <v>20.425999999999998</v>
      </c>
      <c r="AX26" s="551">
        <v>11.168150588000021</v>
      </c>
      <c r="AY26" s="551">
        <v>20.088000000000012</v>
      </c>
      <c r="AZ26" s="551">
        <v>19.492688559999987</v>
      </c>
      <c r="BA26" s="551">
        <v>25.206311440000025</v>
      </c>
      <c r="BB26" s="551">
        <v>17.697000000000038</v>
      </c>
      <c r="BC26" s="551">
        <v>23.263999999999989</v>
      </c>
      <c r="BD26" s="551">
        <v>20.287000000000024</v>
      </c>
      <c r="BE26" s="551">
        <v>21.781000000000052</v>
      </c>
      <c r="BF26" s="551">
        <v>3.4086855229999289</v>
      </c>
      <c r="BG26" s="551">
        <v>22.322000000000003</v>
      </c>
      <c r="BH26" s="551">
        <v>25.272000000000048</v>
      </c>
      <c r="BI26" s="551">
        <v>28.05</v>
      </c>
      <c r="BJ26" s="551">
        <v>10.9</v>
      </c>
      <c r="BK26" s="551">
        <v>19.875999999999998</v>
      </c>
      <c r="BL26" s="551">
        <v>25.347000000000001</v>
      </c>
      <c r="BM26" s="551">
        <v>25.811000000000014</v>
      </c>
      <c r="BN26" s="551">
        <v>11.440999999999985</v>
      </c>
      <c r="BO26" s="551">
        <v>19.011999999999979</v>
      </c>
      <c r="BP26" s="551">
        <v>26.377000000000056</v>
      </c>
    </row>
    <row r="27" spans="1:68" ht="16.5" customHeight="1">
      <c r="B27" s="10" t="s">
        <v>393</v>
      </c>
      <c r="C27" s="14"/>
      <c r="D27" s="14"/>
      <c r="E27" s="249">
        <v>135.4</v>
      </c>
      <c r="F27" s="249">
        <v>61</v>
      </c>
      <c r="G27" s="249">
        <v>52.214999999999975</v>
      </c>
      <c r="H27" s="249">
        <v>57.855999999999995</v>
      </c>
      <c r="I27" s="249">
        <v>101.51400000000004</v>
      </c>
      <c r="J27" s="249">
        <v>135.03400000000002</v>
      </c>
      <c r="K27" s="249">
        <v>153.26900000000003</v>
      </c>
      <c r="L27" s="249">
        <v>173.29399999999995</v>
      </c>
      <c r="M27" s="249">
        <v>160.24299999999994</v>
      </c>
      <c r="N27" s="249">
        <v>196.51800000000003</v>
      </c>
      <c r="O27" s="249">
        <v>254.71300000000002</v>
      </c>
      <c r="P27" s="249">
        <v>239.7</v>
      </c>
      <c r="Q27" s="249">
        <v>286.5</v>
      </c>
      <c r="R27" s="249">
        <v>266.35900000000004</v>
      </c>
      <c r="S27" s="180"/>
      <c r="T27" s="249">
        <v>24.7</v>
      </c>
      <c r="U27" s="249">
        <v>5</v>
      </c>
      <c r="V27" s="249">
        <v>1.1000000000000001</v>
      </c>
      <c r="W27" s="249">
        <v>1.387</v>
      </c>
      <c r="X27" s="249">
        <v>22.740999999999989</v>
      </c>
      <c r="Y27" s="249">
        <v>12.037999999999997</v>
      </c>
      <c r="Z27" s="249">
        <v>21.704000000000015</v>
      </c>
      <c r="AA27" s="249">
        <v>28.554000000000002</v>
      </c>
      <c r="AB27" s="249">
        <v>32.813999999999993</v>
      </c>
      <c r="AC27" s="249">
        <v>35.012000000000022</v>
      </c>
      <c r="AD27" s="249">
        <v>5.1340000000000146</v>
      </c>
      <c r="AE27" s="249">
        <v>42.813999999999986</v>
      </c>
      <c r="AF27" s="249">
        <v>41.231000000000016</v>
      </c>
      <c r="AG27" s="249">
        <v>44.452999999999932</v>
      </c>
      <c r="AH27" s="249">
        <v>6.5360000000000813</v>
      </c>
      <c r="AI27" s="249">
        <v>45.065000000000012</v>
      </c>
      <c r="AJ27" s="249">
        <v>45.631000000000014</v>
      </c>
      <c r="AK27" s="249">
        <v>50.687999999999853</v>
      </c>
      <c r="AL27" s="249">
        <v>11.885000000000151</v>
      </c>
      <c r="AM27" s="249">
        <v>45.263000000000019</v>
      </c>
      <c r="AN27" s="249">
        <v>46.632999999999967</v>
      </c>
      <c r="AO27" s="249">
        <v>47.843999999999994</v>
      </c>
      <c r="AP27" s="249">
        <v>33.553999999999974</v>
      </c>
      <c r="AQ27" s="249">
        <v>46.711999999999996</v>
      </c>
      <c r="AR27" s="249">
        <v>39.147999999999996</v>
      </c>
      <c r="AS27" s="249">
        <v>51.880000000000067</v>
      </c>
      <c r="AT27" s="249">
        <v>22.502999999999883</v>
      </c>
      <c r="AU27" s="249">
        <v>52.144000000000005</v>
      </c>
      <c r="AV27" s="249">
        <v>51.569000000000003</v>
      </c>
      <c r="AW27" s="128">
        <v>59.600000000000044</v>
      </c>
      <c r="AX27" s="128">
        <v>33.20499999999997</v>
      </c>
      <c r="AY27" s="128">
        <v>62.174999999999997</v>
      </c>
      <c r="AZ27" s="581">
        <v>60.715311440000008</v>
      </c>
      <c r="BA27" s="581">
        <v>77.940688559999998</v>
      </c>
      <c r="BB27" s="581">
        <v>53.882000000000019</v>
      </c>
      <c r="BC27" s="581">
        <v>72.846000000000004</v>
      </c>
      <c r="BD27" s="581">
        <v>67.58</v>
      </c>
      <c r="BE27" s="581">
        <v>72.704000000000022</v>
      </c>
      <c r="BF27" s="128">
        <v>26.569999999999983</v>
      </c>
      <c r="BG27" s="128">
        <v>73.147999999999996</v>
      </c>
      <c r="BH27" s="128">
        <v>87.352000000000004</v>
      </c>
      <c r="BI27" s="128">
        <v>89.227000000000004</v>
      </c>
      <c r="BJ27" s="128">
        <v>36.773000000000003</v>
      </c>
      <c r="BK27" s="128">
        <v>64.205999999999989</v>
      </c>
      <c r="BL27" s="128">
        <v>81.5</v>
      </c>
      <c r="BM27" s="128">
        <v>84.960999999999984</v>
      </c>
      <c r="BN27" s="581">
        <v>35.692000000000007</v>
      </c>
      <c r="BO27" s="581">
        <v>61.058000000000007</v>
      </c>
      <c r="BP27" s="581">
        <v>84.971999999999994</v>
      </c>
    </row>
    <row r="28" spans="1:68" ht="16.5" customHeight="1">
      <c r="B28" s="205" t="s">
        <v>211</v>
      </c>
      <c r="C28" s="205"/>
      <c r="D28" s="14"/>
      <c r="E28" s="248">
        <v>35.982999999999997</v>
      </c>
      <c r="F28" s="248">
        <v>4.2450000000000001</v>
      </c>
      <c r="G28" s="248">
        <v>33.130000000000003</v>
      </c>
      <c r="H28" s="248">
        <v>19.503999999999998</v>
      </c>
      <c r="I28" s="248">
        <v>16.080519362958004</v>
      </c>
      <c r="J28" s="248">
        <v>-5.0640000000000001</v>
      </c>
      <c r="K28" s="248">
        <v>-7.6048622634361394</v>
      </c>
      <c r="L28" s="248">
        <v>17.016295781391612</v>
      </c>
      <c r="M28" s="248">
        <v>7.6590000000000007</v>
      </c>
      <c r="N28" s="248">
        <v>-1.6549999999999998</v>
      </c>
      <c r="O28" s="248">
        <v>-31.719326584451103</v>
      </c>
      <c r="P28" s="248">
        <v>-24.386884686839998</v>
      </c>
      <c r="Q28" s="248">
        <v>4.4000000000000004</v>
      </c>
      <c r="R28" s="248">
        <v>57.1</v>
      </c>
      <c r="S28" s="180"/>
      <c r="T28" s="248">
        <v>13.629</v>
      </c>
      <c r="U28" s="248">
        <v>-18.848999999999997</v>
      </c>
      <c r="V28" s="248">
        <v>19.922000000000001</v>
      </c>
      <c r="W28" s="248">
        <v>-7.4870000000000001</v>
      </c>
      <c r="X28" s="248">
        <v>-0.83599999999999997</v>
      </c>
      <c r="Y28" s="248">
        <v>9.7560000000000002</v>
      </c>
      <c r="Z28" s="248">
        <v>17.985999999999997</v>
      </c>
      <c r="AA28" s="248">
        <v>0.74299999999999999</v>
      </c>
      <c r="AB28" s="248">
        <v>-0.28599999999999992</v>
      </c>
      <c r="AC28" s="248">
        <v>7.8886507090000082</v>
      </c>
      <c r="AD28" s="248">
        <v>18.954362445000008</v>
      </c>
      <c r="AE28" s="248">
        <v>-0.18603785112750498</v>
      </c>
      <c r="AF28" s="248">
        <v>0.28603785112750496</v>
      </c>
      <c r="AG28" s="248">
        <v>-8.032</v>
      </c>
      <c r="AH28" s="248">
        <v>6.18</v>
      </c>
      <c r="AI28" s="248">
        <v>12.285552515978701</v>
      </c>
      <c r="AJ28" s="248">
        <v>-3.4463378922404742</v>
      </c>
      <c r="AK28" s="248">
        <v>-5.854645321227669</v>
      </c>
      <c r="AL28" s="248">
        <v>-10.589431565946697</v>
      </c>
      <c r="AM28" s="248">
        <v>-4.5955277348325767</v>
      </c>
      <c r="AN28" s="248">
        <v>15.192787320494478</v>
      </c>
      <c r="AO28" s="248">
        <v>1.9284906062883393</v>
      </c>
      <c r="AP28" s="248">
        <v>4.4905455894413748</v>
      </c>
      <c r="AQ28" s="248">
        <v>7.2219079742320504</v>
      </c>
      <c r="AR28" s="248">
        <v>6.1544941588096496</v>
      </c>
      <c r="AS28" s="248">
        <v>2.442299117057209</v>
      </c>
      <c r="AT28" s="248">
        <v>-8.1597012500989088</v>
      </c>
      <c r="AU28" s="248">
        <v>2.8172735086756293</v>
      </c>
      <c r="AV28" s="248">
        <v>-3.3505699672691991</v>
      </c>
      <c r="AW28" s="248">
        <v>-0.36640969569547438</v>
      </c>
      <c r="AX28" s="248">
        <v>-0.75529384571095604</v>
      </c>
      <c r="AY28" s="248">
        <v>-5.7144100794141419</v>
      </c>
      <c r="AZ28" s="248">
        <v>-5.0124047487481143</v>
      </c>
      <c r="BA28" s="248">
        <v>-1.7464577606269458</v>
      </c>
      <c r="BB28" s="248">
        <v>-19.246053995661903</v>
      </c>
      <c r="BC28" s="248">
        <v>-0.57099999999999995</v>
      </c>
      <c r="BD28" s="551">
        <v>0.29905765658000016</v>
      </c>
      <c r="BE28" s="248">
        <v>-8.3000000000000007</v>
      </c>
      <c r="BF28" s="248">
        <v>-15.81494234342</v>
      </c>
      <c r="BG28" s="551">
        <v>7</v>
      </c>
      <c r="BH28" s="551">
        <v>2.1</v>
      </c>
      <c r="BI28" s="248">
        <v>-2</v>
      </c>
      <c r="BJ28" s="248">
        <v>-2.7</v>
      </c>
      <c r="BK28" s="551">
        <v>12.6</v>
      </c>
      <c r="BL28" s="551">
        <v>11.1</v>
      </c>
      <c r="BM28" s="551">
        <v>31.8</v>
      </c>
      <c r="BN28" s="248">
        <v>1.6</v>
      </c>
      <c r="BO28" s="248">
        <v>14</v>
      </c>
      <c r="BP28" s="248">
        <v>19</v>
      </c>
    </row>
    <row r="29" spans="1:68" ht="16.5" customHeight="1" thickBot="1">
      <c r="B29" s="39" t="s">
        <v>395</v>
      </c>
      <c r="C29" s="39"/>
      <c r="D29" s="39"/>
      <c r="E29" s="252">
        <v>134</v>
      </c>
      <c r="F29" s="252">
        <v>63</v>
      </c>
      <c r="G29" s="252">
        <v>48.823</v>
      </c>
      <c r="H29" s="252">
        <v>56.496000000000002</v>
      </c>
      <c r="I29" s="252">
        <v>100.71658921100008</v>
      </c>
      <c r="J29" s="252">
        <v>118.398312928</v>
      </c>
      <c r="K29" s="252">
        <v>160.87408775543599</v>
      </c>
      <c r="L29" s="252">
        <v>175.52226904700001</v>
      </c>
      <c r="M29" s="252">
        <v>152.56300000000002</v>
      </c>
      <c r="N29" s="252">
        <v>183.39077176099997</v>
      </c>
      <c r="O29" s="252">
        <v>233.82240230100001</v>
      </c>
      <c r="P29" s="252">
        <v>271.3</v>
      </c>
      <c r="Q29" s="252">
        <v>283.60000000000002</v>
      </c>
      <c r="R29" s="252">
        <v>253.3</v>
      </c>
      <c r="S29" s="253"/>
      <c r="T29" s="252">
        <v>22.2</v>
      </c>
      <c r="U29" s="252">
        <v>6</v>
      </c>
      <c r="V29" s="252">
        <v>-0.3</v>
      </c>
      <c r="W29" s="252">
        <v>0.3</v>
      </c>
      <c r="X29" s="252">
        <v>15.5</v>
      </c>
      <c r="Y29" s="252">
        <v>12.744999999999999</v>
      </c>
      <c r="Z29" s="252">
        <v>28.052999999999997</v>
      </c>
      <c r="AA29" s="252">
        <v>35.494</v>
      </c>
      <c r="AB29" s="252">
        <v>27.988000000000007</v>
      </c>
      <c r="AC29" s="252">
        <v>35.517999999999994</v>
      </c>
      <c r="AD29" s="252">
        <v>1.7165892110000869</v>
      </c>
      <c r="AE29" s="252">
        <v>36.577975301999999</v>
      </c>
      <c r="AF29" s="252">
        <v>43.922024698000001</v>
      </c>
      <c r="AG29" s="252">
        <v>36.73299999999999</v>
      </c>
      <c r="AH29" s="252">
        <v>1.165312928000003</v>
      </c>
      <c r="AI29" s="252">
        <v>40.478724907999997</v>
      </c>
      <c r="AJ29" s="252">
        <v>57.146287914999995</v>
      </c>
      <c r="AK29" s="252">
        <v>51.671574761999793</v>
      </c>
      <c r="AL29" s="252">
        <v>11.577500170436201</v>
      </c>
      <c r="AM29" s="252">
        <v>47.594771863999981</v>
      </c>
      <c r="AN29" s="252">
        <v>33.703919411338127</v>
      </c>
      <c r="AO29" s="252">
        <v>65.046794293661918</v>
      </c>
      <c r="AP29" s="252">
        <v>29.176783477999994</v>
      </c>
      <c r="AQ29" s="252">
        <v>45.241407139999993</v>
      </c>
      <c r="AR29" s="252">
        <v>41.702555991000004</v>
      </c>
      <c r="AS29" s="252">
        <v>53.650369392999991</v>
      </c>
      <c r="AT29" s="252">
        <v>11.968667476000018</v>
      </c>
      <c r="AU29" s="252">
        <v>43.296325925999994</v>
      </c>
      <c r="AV29" s="252">
        <v>54.384864214000004</v>
      </c>
      <c r="AW29" s="129">
        <v>49.971809860000008</v>
      </c>
      <c r="AX29" s="129">
        <v>35.737771760999976</v>
      </c>
      <c r="AY29" s="129">
        <v>41.592085875999999</v>
      </c>
      <c r="AZ29" s="621">
        <v>37.586461333999992</v>
      </c>
      <c r="BA29" s="621">
        <v>66.227828086000045</v>
      </c>
      <c r="BB29" s="621">
        <v>88.416027004999975</v>
      </c>
      <c r="BC29" s="621">
        <v>90.224999999999994</v>
      </c>
      <c r="BD29" s="621">
        <v>63.105510024000026</v>
      </c>
      <c r="BE29" s="621">
        <v>72.036387935999983</v>
      </c>
      <c r="BF29" s="621">
        <v>45.933102039999994</v>
      </c>
      <c r="BG29" s="129">
        <v>67.226736143000011</v>
      </c>
      <c r="BH29" s="129">
        <v>89.573263857000001</v>
      </c>
      <c r="BI29" s="129">
        <v>87.6</v>
      </c>
      <c r="BJ29" s="129">
        <v>39.200000000000003</v>
      </c>
      <c r="BK29" s="129">
        <v>65.5</v>
      </c>
      <c r="BL29" s="129">
        <v>78.900000000000006</v>
      </c>
      <c r="BM29" s="129">
        <v>87.776242502000017</v>
      </c>
      <c r="BN29" s="621">
        <v>21.123757497999986</v>
      </c>
      <c r="BO29" s="621">
        <v>40.9</v>
      </c>
      <c r="BP29" s="621">
        <v>82.6</v>
      </c>
    </row>
    <row r="30" spans="1:68" ht="16.5" customHeight="1" thickBot="1">
      <c r="B30" s="584" t="s">
        <v>951</v>
      </c>
      <c r="C30" s="39"/>
      <c r="D30" s="39"/>
      <c r="E30" s="252"/>
      <c r="F30" s="252"/>
      <c r="G30" s="252"/>
      <c r="H30" s="252">
        <v>57.855760308000001</v>
      </c>
      <c r="I30" s="252">
        <v>103.37569917099999</v>
      </c>
      <c r="J30" s="252">
        <v>134.234341538</v>
      </c>
      <c r="K30" s="252">
        <v>153.54871250699998</v>
      </c>
      <c r="L30" s="252">
        <v>172.78568368099999</v>
      </c>
      <c r="M30" s="252">
        <v>159.52484989300001</v>
      </c>
      <c r="N30" s="252">
        <v>194.14964255000001</v>
      </c>
      <c r="O30" s="252">
        <v>258.17700000000002</v>
      </c>
      <c r="P30" s="252">
        <v>240.715</v>
      </c>
      <c r="Q30" s="252">
        <v>288.34299999999996</v>
      </c>
      <c r="R30" s="252">
        <v>272.58000000000004</v>
      </c>
      <c r="S30" s="253"/>
      <c r="T30" s="252"/>
      <c r="U30" s="252"/>
      <c r="V30" s="252"/>
      <c r="W30" s="252">
        <v>1.492355238</v>
      </c>
      <c r="X30" s="252">
        <v>22.756525557</v>
      </c>
      <c r="Y30" s="252">
        <v>11.977620546999999</v>
      </c>
      <c r="Z30" s="252">
        <v>21.629258966000005</v>
      </c>
      <c r="AA30" s="252">
        <v>28.677969859000001</v>
      </c>
      <c r="AB30" s="252">
        <v>32.798844360000004</v>
      </c>
      <c r="AC30" s="252">
        <v>34.987139602999989</v>
      </c>
      <c r="AD30" s="252">
        <v>6.9117453490000003</v>
      </c>
      <c r="AE30" s="252">
        <v>42.811430883999996</v>
      </c>
      <c r="AF30" s="252">
        <v>41.742969586999997</v>
      </c>
      <c r="AG30" s="252">
        <v>43.148617993999999</v>
      </c>
      <c r="AH30" s="252">
        <v>6.5313230729999869</v>
      </c>
      <c r="AI30" s="252">
        <v>45.087342946</v>
      </c>
      <c r="AJ30" s="252">
        <v>45.601062894999998</v>
      </c>
      <c r="AK30" s="252">
        <v>50.681717807000005</v>
      </c>
      <c r="AL30" s="252">
        <v>12.178588858999991</v>
      </c>
      <c r="AM30" s="252">
        <v>45.272570365</v>
      </c>
      <c r="AN30" s="252">
        <v>46.301150961999994</v>
      </c>
      <c r="AO30" s="252">
        <v>47.866969222999998</v>
      </c>
      <c r="AP30" s="252">
        <v>33.344993131000003</v>
      </c>
      <c r="AQ30" s="252">
        <v>46.586293633000004</v>
      </c>
      <c r="AR30" s="252">
        <v>39.270180480000001</v>
      </c>
      <c r="AS30" s="252">
        <v>51.283334885999999</v>
      </c>
      <c r="AT30" s="252">
        <v>22.385040893999996</v>
      </c>
      <c r="AU30" s="252">
        <v>51.881220968000001</v>
      </c>
      <c r="AV30" s="252">
        <v>50.704417106000008</v>
      </c>
      <c r="AW30" s="129">
        <v>59.217963693000002</v>
      </c>
      <c r="AX30" s="129">
        <v>32.346040782999992</v>
      </c>
      <c r="AY30" s="129">
        <v>63.524000000000001</v>
      </c>
      <c r="AZ30" s="621">
        <v>61.415000000000006</v>
      </c>
      <c r="BA30" s="621">
        <v>78.838999999999984</v>
      </c>
      <c r="BB30" s="621">
        <v>54.399000000000001</v>
      </c>
      <c r="BC30" s="621">
        <v>73.233000000000004</v>
      </c>
      <c r="BD30" s="621">
        <v>68.448999999999998</v>
      </c>
      <c r="BE30" s="621">
        <v>73.431999999999988</v>
      </c>
      <c r="BF30" s="129">
        <v>25.601000000000035</v>
      </c>
      <c r="BG30" s="129">
        <v>73.338999999999999</v>
      </c>
      <c r="BH30" s="129">
        <v>87.718999999999994</v>
      </c>
      <c r="BI30" s="129">
        <v>90.045000000000016</v>
      </c>
      <c r="BJ30" s="129">
        <v>37.239999999999952</v>
      </c>
      <c r="BK30" s="129">
        <v>66.957999999999998</v>
      </c>
      <c r="BL30" s="129">
        <v>81.448999999999984</v>
      </c>
      <c r="BM30" s="129">
        <v>85.207000000000008</v>
      </c>
      <c r="BN30" s="621">
        <v>38.966000000000022</v>
      </c>
      <c r="BO30" s="621">
        <v>61.108000000000004</v>
      </c>
      <c r="BP30" s="621">
        <v>85.591999999999999</v>
      </c>
    </row>
    <row r="31" spans="1:68" s="7" customFormat="1" ht="16.5" customHeight="1">
      <c r="A31" s="98"/>
      <c r="B31" s="14"/>
      <c r="C31" s="14"/>
      <c r="D31" s="14"/>
      <c r="E31" s="131"/>
      <c r="F31" s="131"/>
      <c r="G31" s="131"/>
      <c r="H31" s="131"/>
      <c r="I31" s="131"/>
      <c r="J31" s="131"/>
      <c r="K31" s="131"/>
      <c r="L31" s="131"/>
      <c r="M31" s="131"/>
      <c r="N31" s="131"/>
      <c r="O31" s="131"/>
      <c r="P31" s="131"/>
      <c r="Q31" s="131"/>
      <c r="R31" s="131"/>
      <c r="S31" s="14"/>
      <c r="T31" s="131"/>
      <c r="U31" s="131"/>
      <c r="V31" s="131"/>
      <c r="W31" s="131"/>
      <c r="X31" s="131"/>
      <c r="Y31" s="14"/>
      <c r="Z31" s="14"/>
      <c r="AA31" s="14"/>
      <c r="AB31" s="14"/>
      <c r="AC31" s="14"/>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row>
    <row r="32" spans="1:68" s="6" customFormat="1" ht="16.5" customHeight="1">
      <c r="A32" s="98"/>
      <c r="B32" s="1"/>
      <c r="C32" s="58" t="s">
        <v>415</v>
      </c>
      <c r="D32" s="5"/>
      <c r="E32" s="5"/>
      <c r="F32" s="131"/>
      <c r="G32" s="131"/>
      <c r="H32" s="131"/>
      <c r="I32" s="131"/>
      <c r="J32" s="131"/>
      <c r="K32" s="131"/>
      <c r="L32" s="131"/>
      <c r="M32" s="131"/>
      <c r="N32" s="131"/>
      <c r="O32" s="131"/>
      <c r="P32" s="131"/>
      <c r="Q32" s="131"/>
      <c r="R32" s="131"/>
      <c r="S32" s="14"/>
      <c r="T32" s="131"/>
      <c r="U32" s="131"/>
      <c r="V32" s="131"/>
      <c r="W32" s="131"/>
      <c r="X32" s="131"/>
      <c r="Y32" s="14"/>
      <c r="Z32" s="14"/>
      <c r="AA32" s="14"/>
      <c r="AB32" s="14"/>
      <c r="AC32" s="14"/>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row>
    <row r="33" spans="3:68" ht="16.5" customHeight="1">
      <c r="C33" s="58" t="s">
        <v>412</v>
      </c>
      <c r="H33" s="7"/>
      <c r="I33" s="7"/>
      <c r="J33" s="7"/>
      <c r="K33" s="7"/>
      <c r="L33" s="7"/>
      <c r="M33" s="7"/>
      <c r="N33" s="7"/>
      <c r="O33" s="7"/>
      <c r="P33" s="7"/>
      <c r="Q33" s="7"/>
      <c r="R33" s="7"/>
      <c r="W33" s="131"/>
      <c r="X33" s="131"/>
      <c r="Y33" s="14"/>
      <c r="Z33" s="7"/>
      <c r="AA33" s="7"/>
      <c r="AB33" s="7"/>
      <c r="AC33" s="7"/>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row>
    <row r="34" spans="3:68" ht="16.5" customHeight="1">
      <c r="C34" s="58" t="s">
        <v>1026</v>
      </c>
      <c r="W34" s="342"/>
      <c r="X34" s="342"/>
      <c r="Y34" s="342"/>
      <c r="Z34" s="342"/>
      <c r="AA34" s="342"/>
      <c r="AB34" s="342"/>
      <c r="AC34" s="342"/>
    </row>
    <row r="35" spans="3:68" ht="16.5" customHeight="1">
      <c r="W35" s="342"/>
      <c r="X35" s="342"/>
      <c r="Y35" s="342"/>
      <c r="Z35" s="342"/>
      <c r="AA35" s="342"/>
      <c r="AB35" s="342"/>
      <c r="AC35" s="342"/>
    </row>
    <row r="36" spans="3:68" ht="16.5" customHeight="1">
      <c r="W36" s="342"/>
      <c r="X36" s="342"/>
      <c r="Y36" s="342"/>
      <c r="Z36" s="342"/>
      <c r="AA36" s="342"/>
      <c r="AB36" s="342"/>
      <c r="AC36" s="342"/>
    </row>
    <row r="37" spans="3:68" ht="16.5" customHeight="1">
      <c r="W37" s="342"/>
      <c r="X37" s="342"/>
      <c r="Y37" s="342"/>
      <c r="Z37" s="342"/>
      <c r="AA37" s="342"/>
      <c r="AB37" s="342"/>
      <c r="AC37" s="342"/>
    </row>
    <row r="38" spans="3:68" ht="16.5" customHeight="1">
      <c r="W38" s="342"/>
      <c r="X38" s="342"/>
      <c r="Y38" s="342"/>
      <c r="Z38" s="342"/>
      <c r="AA38" s="342"/>
      <c r="AB38" s="342"/>
      <c r="AC38" s="342"/>
    </row>
    <row r="39" spans="3:68" ht="16.5" customHeight="1">
      <c r="W39" s="342"/>
      <c r="X39" s="342"/>
      <c r="Y39" s="342"/>
      <c r="Z39" s="342"/>
      <c r="AA39" s="342"/>
      <c r="AB39" s="342"/>
      <c r="AC39" s="342"/>
    </row>
    <row r="40" spans="3:68" ht="16.5" customHeight="1">
      <c r="W40" s="342"/>
      <c r="X40" s="342"/>
      <c r="Y40" s="342"/>
      <c r="Z40" s="342"/>
      <c r="AA40" s="342"/>
      <c r="AB40" s="342"/>
      <c r="AC40" s="342"/>
    </row>
    <row r="41" spans="3:68" ht="16.5" customHeight="1">
      <c r="W41" s="342"/>
      <c r="X41" s="342"/>
      <c r="Y41" s="342"/>
      <c r="Z41" s="342"/>
      <c r="AA41" s="342"/>
      <c r="AB41" s="342"/>
      <c r="AC41" s="342"/>
    </row>
    <row r="42" spans="3:68" ht="16.5" customHeight="1">
      <c r="W42" s="342"/>
      <c r="X42" s="342"/>
      <c r="Y42" s="342"/>
      <c r="Z42" s="342"/>
      <c r="AA42" s="342"/>
      <c r="AB42" s="342"/>
      <c r="AC42" s="342"/>
    </row>
    <row r="43" spans="3:68" ht="16.5" customHeight="1">
      <c r="W43" s="342"/>
      <c r="X43" s="342"/>
      <c r="Y43" s="342"/>
      <c r="Z43" s="342"/>
      <c r="AA43" s="342"/>
      <c r="AB43" s="342"/>
      <c r="AC43" s="342"/>
    </row>
    <row r="44" spans="3:68" ht="16.5" customHeight="1">
      <c r="W44" s="342"/>
      <c r="X44" s="342"/>
      <c r="Y44" s="342"/>
      <c r="Z44" s="342"/>
      <c r="AA44" s="342"/>
      <c r="AB44" s="342"/>
      <c r="AC44" s="342"/>
    </row>
    <row r="45" spans="3:68" ht="16.5" customHeight="1">
      <c r="W45" s="342"/>
      <c r="X45" s="342"/>
      <c r="Y45" s="342"/>
      <c r="Z45" s="342"/>
      <c r="AA45" s="342"/>
      <c r="AB45" s="342"/>
      <c r="AC45" s="342"/>
    </row>
    <row r="46" spans="3:68" ht="16.5" customHeight="1"/>
    <row r="47" spans="3:68" ht="16.5" customHeight="1"/>
    <row r="48" spans="3: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4:C4"/>
  </mergeCells>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9" t="s">
        <v>859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10"/>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1141</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1092</v>
      </c>
      <c r="BM3" s="29" t="s">
        <v>1109</v>
      </c>
      <c r="BN3" s="29" t="s">
        <v>1140</v>
      </c>
      <c r="BO3" s="29" t="s">
        <v>1161</v>
      </c>
      <c r="BP3" s="29" t="s">
        <v>1171</v>
      </c>
    </row>
    <row r="4" spans="1:68" s="7" customFormat="1" ht="16.5" customHeight="1">
      <c r="A4" s="101" t="s">
        <v>819</v>
      </c>
      <c r="B4" s="50" t="s">
        <v>136</v>
      </c>
      <c r="C4" s="50"/>
      <c r="D4" s="10"/>
      <c r="E4" s="141">
        <v>20200.599999999999</v>
      </c>
      <c r="F4" s="141">
        <v>21219.8</v>
      </c>
      <c r="G4" s="141">
        <v>19448.099999999999</v>
      </c>
      <c r="H4" s="141">
        <v>22102.381393177006</v>
      </c>
      <c r="I4" s="141">
        <v>26642.934256641998</v>
      </c>
      <c r="J4" s="141">
        <v>27196.981153797999</v>
      </c>
      <c r="K4" s="141">
        <v>26984.638732736006</v>
      </c>
      <c r="L4" s="141">
        <v>27595.306737792998</v>
      </c>
      <c r="M4" s="141">
        <v>31006.277811872998</v>
      </c>
      <c r="N4" s="141">
        <v>32662.728287683996</v>
      </c>
      <c r="O4" s="141">
        <v>31704.001827310003</v>
      </c>
      <c r="P4" s="141">
        <v>33644.706349150991</v>
      </c>
      <c r="Q4" s="141">
        <v>35980.1</v>
      </c>
      <c r="R4" s="141">
        <v>40983.664190088006</v>
      </c>
      <c r="S4" s="126"/>
      <c r="T4" s="141">
        <v>20648.5</v>
      </c>
      <c r="U4" s="141">
        <v>19522.599999999999</v>
      </c>
      <c r="V4" s="141">
        <v>19448.099999999999</v>
      </c>
      <c r="W4" s="141">
        <v>19705.400000000001</v>
      </c>
      <c r="X4" s="141">
        <v>20147.598999999998</v>
      </c>
      <c r="Y4" s="141">
        <v>20607.026707214998</v>
      </c>
      <c r="Z4" s="141">
        <v>22102.381393177006</v>
      </c>
      <c r="AA4" s="141">
        <v>23250.718642245996</v>
      </c>
      <c r="AB4" s="141">
        <v>24268.350205750001</v>
      </c>
      <c r="AC4" s="141">
        <v>25962.832371962002</v>
      </c>
      <c r="AD4" s="141">
        <v>26642.934256641998</v>
      </c>
      <c r="AE4" s="141">
        <v>26868.407585191988</v>
      </c>
      <c r="AF4" s="141">
        <v>27105.555488429003</v>
      </c>
      <c r="AG4" s="141">
        <v>27427.131808087004</v>
      </c>
      <c r="AH4" s="141">
        <v>27196.981153797999</v>
      </c>
      <c r="AI4" s="141">
        <v>27297.985243825999</v>
      </c>
      <c r="AJ4" s="141">
        <v>27670.794594097002</v>
      </c>
      <c r="AK4" s="141">
        <v>27561.164813150001</v>
      </c>
      <c r="AL4" s="141">
        <v>26984.638732736006</v>
      </c>
      <c r="AM4" s="141">
        <v>26742.761232504992</v>
      </c>
      <c r="AN4" s="141">
        <v>26741.958572212003</v>
      </c>
      <c r="AO4" s="141">
        <v>27174.066981481003</v>
      </c>
      <c r="AP4" s="141">
        <v>27595.306737792998</v>
      </c>
      <c r="AQ4" s="141">
        <v>29221.917504526005</v>
      </c>
      <c r="AR4" s="141">
        <v>30457.936212212993</v>
      </c>
      <c r="AS4" s="141">
        <v>31145.621116081998</v>
      </c>
      <c r="AT4" s="141">
        <v>31006.277811872998</v>
      </c>
      <c r="AU4" s="141">
        <v>31176.993735283999</v>
      </c>
      <c r="AV4" s="141">
        <v>31815.699933981999</v>
      </c>
      <c r="AW4" s="141">
        <v>32656.080999171001</v>
      </c>
      <c r="AX4" s="141">
        <v>32662.728287683996</v>
      </c>
      <c r="AY4" s="141">
        <v>32004.143546125015</v>
      </c>
      <c r="AZ4" s="141">
        <v>31952.62151016901</v>
      </c>
      <c r="BA4" s="141">
        <v>32250.710449583996</v>
      </c>
      <c r="BB4" s="141">
        <v>31704.001827310003</v>
      </c>
      <c r="BC4" s="141">
        <v>31731.809238942998</v>
      </c>
      <c r="BD4" s="141">
        <v>32052.282769421996</v>
      </c>
      <c r="BE4" s="141">
        <v>33350.401073843008</v>
      </c>
      <c r="BF4" s="141">
        <v>33644.706349150991</v>
      </c>
      <c r="BG4" s="141">
        <v>34646.130880304998</v>
      </c>
      <c r="BH4" s="141">
        <v>35254.566536156002</v>
      </c>
      <c r="BI4" s="141">
        <v>35063.546254130997</v>
      </c>
      <c r="BJ4" s="141">
        <v>35980.1</v>
      </c>
      <c r="BK4" s="141">
        <v>37239.517807487995</v>
      </c>
      <c r="BL4" s="141">
        <v>39097.296280218012</v>
      </c>
      <c r="BM4" s="141">
        <v>39819.167000000001</v>
      </c>
      <c r="BN4" s="141">
        <v>40983.664190088006</v>
      </c>
      <c r="BO4" s="141">
        <v>40896.701409384994</v>
      </c>
      <c r="BP4" s="141">
        <v>41744.578015567997</v>
      </c>
    </row>
    <row r="5" spans="1:68" s="7" customFormat="1" ht="16.5" customHeight="1">
      <c r="A5" s="101" t="s">
        <v>83</v>
      </c>
      <c r="B5" s="51" t="s">
        <v>396</v>
      </c>
      <c r="C5" s="51"/>
      <c r="D5" s="10"/>
      <c r="E5" s="142">
        <v>18297.099999999999</v>
      </c>
      <c r="F5" s="142">
        <v>18546.3</v>
      </c>
      <c r="G5" s="142">
        <v>17139.8</v>
      </c>
      <c r="H5" s="142">
        <v>19574.384414853004</v>
      </c>
      <c r="I5" s="142">
        <v>22606.802011052994</v>
      </c>
      <c r="J5" s="142">
        <v>23407.142860951997</v>
      </c>
      <c r="K5" s="142">
        <v>23029.245741167</v>
      </c>
      <c r="L5" s="142">
        <v>23419.324967590997</v>
      </c>
      <c r="M5" s="142">
        <v>26750.814013278003</v>
      </c>
      <c r="N5" s="142">
        <v>28163.512805162998</v>
      </c>
      <c r="O5" s="142">
        <v>28563.846731745994</v>
      </c>
      <c r="P5" s="142">
        <v>29764.947700867993</v>
      </c>
      <c r="Q5" s="142">
        <v>30915.773999999998</v>
      </c>
      <c r="R5" s="142">
        <v>34249.050345209005</v>
      </c>
      <c r="S5" s="126"/>
      <c r="T5" s="142">
        <v>18176</v>
      </c>
      <c r="U5" s="142">
        <v>17224.900000000001</v>
      </c>
      <c r="V5" s="142">
        <v>17139.8</v>
      </c>
      <c r="W5" s="142">
        <v>17394.5</v>
      </c>
      <c r="X5" s="142">
        <v>17891.48</v>
      </c>
      <c r="Y5" s="142">
        <v>18270.480286162998</v>
      </c>
      <c r="Z5" s="142">
        <v>19574.384414853004</v>
      </c>
      <c r="AA5" s="142">
        <v>20357.971207903996</v>
      </c>
      <c r="AB5" s="142">
        <v>21208.688855406999</v>
      </c>
      <c r="AC5" s="142">
        <v>21780.302571698001</v>
      </c>
      <c r="AD5" s="142">
        <v>22606.802011052994</v>
      </c>
      <c r="AE5" s="142">
        <v>22851.024305981995</v>
      </c>
      <c r="AF5" s="142">
        <v>23065.753724024005</v>
      </c>
      <c r="AG5" s="142">
        <v>23446.443815245999</v>
      </c>
      <c r="AH5" s="142">
        <v>23407.142860951997</v>
      </c>
      <c r="AI5" s="142">
        <v>23595.988041113</v>
      </c>
      <c r="AJ5" s="142">
        <v>23391.364353428002</v>
      </c>
      <c r="AK5" s="142">
        <v>23446.427083930997</v>
      </c>
      <c r="AL5" s="142">
        <v>23029.245741167</v>
      </c>
      <c r="AM5" s="142">
        <v>22889.917580257996</v>
      </c>
      <c r="AN5" s="142">
        <v>22884.713454204</v>
      </c>
      <c r="AO5" s="142">
        <v>23038.932290019005</v>
      </c>
      <c r="AP5" s="142">
        <v>23419.324967590997</v>
      </c>
      <c r="AQ5" s="142">
        <v>24757.258222443001</v>
      </c>
      <c r="AR5" s="142">
        <v>26109.692270546995</v>
      </c>
      <c r="AS5" s="142">
        <v>26900.001723623998</v>
      </c>
      <c r="AT5" s="142">
        <v>26750.814013278003</v>
      </c>
      <c r="AU5" s="142">
        <v>26777.182422958995</v>
      </c>
      <c r="AV5" s="142">
        <v>27413.621616537002</v>
      </c>
      <c r="AW5" s="142">
        <v>28216.254561553</v>
      </c>
      <c r="AX5" s="142">
        <v>28163.512805162998</v>
      </c>
      <c r="AY5" s="142">
        <v>28730.968657109013</v>
      </c>
      <c r="AZ5" s="142">
        <v>28695.975102843007</v>
      </c>
      <c r="BA5" s="142">
        <v>28877.813936738996</v>
      </c>
      <c r="BB5" s="142">
        <v>28563.846731745994</v>
      </c>
      <c r="BC5" s="142">
        <v>28460.703505860998</v>
      </c>
      <c r="BD5" s="142">
        <v>28586.390664393995</v>
      </c>
      <c r="BE5" s="142">
        <v>29511.423067446005</v>
      </c>
      <c r="BF5" s="142">
        <v>29764.947700867993</v>
      </c>
      <c r="BG5" s="142">
        <v>30379.897758296</v>
      </c>
      <c r="BH5" s="142">
        <v>31098.937076492002</v>
      </c>
      <c r="BI5" s="142">
        <v>30628.897054437995</v>
      </c>
      <c r="BJ5" s="142">
        <v>30915.773999999998</v>
      </c>
      <c r="BK5" s="142">
        <v>31426.440858086997</v>
      </c>
      <c r="BL5" s="142">
        <v>32901.381058035011</v>
      </c>
      <c r="BM5" s="142">
        <v>33120.851999999999</v>
      </c>
      <c r="BN5" s="142">
        <v>34249.050345209005</v>
      </c>
      <c r="BO5" s="142">
        <v>34312.562872582996</v>
      </c>
      <c r="BP5" s="142">
        <v>35063.964337322992</v>
      </c>
    </row>
    <row r="6" spans="1:68" s="8" customFormat="1" ht="16.5" customHeight="1">
      <c r="A6" s="413" t="s">
        <v>84</v>
      </c>
      <c r="B6" s="51" t="s">
        <v>397</v>
      </c>
      <c r="C6" s="51"/>
      <c r="D6" s="10"/>
      <c r="E6" s="142">
        <v>17391.5</v>
      </c>
      <c r="F6" s="142">
        <v>17560.3</v>
      </c>
      <c r="G6" s="142">
        <v>16312.9</v>
      </c>
      <c r="H6" s="142">
        <v>18868.446160002008</v>
      </c>
      <c r="I6" s="142">
        <v>21813.478080735</v>
      </c>
      <c r="J6" s="142">
        <v>22733.808656876001</v>
      </c>
      <c r="K6" s="142">
        <v>22275.918477009</v>
      </c>
      <c r="L6" s="142">
        <v>22718.222775554997</v>
      </c>
      <c r="M6" s="142">
        <v>26100.672466323002</v>
      </c>
      <c r="N6" s="142">
        <v>27454.723383019998</v>
      </c>
      <c r="O6" s="142">
        <v>27763.250421118009</v>
      </c>
      <c r="P6" s="142">
        <v>28814.98114088599</v>
      </c>
      <c r="Q6" s="142">
        <v>30032.643000000004</v>
      </c>
      <c r="R6" s="142">
        <v>33266.953350580989</v>
      </c>
      <c r="S6" s="126"/>
      <c r="T6" s="142">
        <v>17304.3</v>
      </c>
      <c r="U6" s="142">
        <v>16444.099999999999</v>
      </c>
      <c r="V6" s="142">
        <v>16312.9</v>
      </c>
      <c r="W6" s="142">
        <v>16620.900000000001</v>
      </c>
      <c r="X6" s="142">
        <v>17125.370000000003</v>
      </c>
      <c r="Y6" s="142">
        <v>17571.969017467007</v>
      </c>
      <c r="Z6" s="142">
        <v>18868.446160002008</v>
      </c>
      <c r="AA6" s="142">
        <v>19653.347248832997</v>
      </c>
      <c r="AB6" s="142">
        <v>20521.553090084999</v>
      </c>
      <c r="AC6" s="142">
        <v>21113.806017806008</v>
      </c>
      <c r="AD6" s="142">
        <v>21813.478080735</v>
      </c>
      <c r="AE6" s="142">
        <v>22145.190847311002</v>
      </c>
      <c r="AF6" s="142">
        <v>22317.353541012006</v>
      </c>
      <c r="AG6" s="142">
        <v>22745.586611592</v>
      </c>
      <c r="AH6" s="142">
        <v>22733.808656876001</v>
      </c>
      <c r="AI6" s="142">
        <v>22809.048825026002</v>
      </c>
      <c r="AJ6" s="142">
        <v>22595.062800150001</v>
      </c>
      <c r="AK6" s="142">
        <v>22585.961181582003</v>
      </c>
      <c r="AL6" s="142">
        <v>22275.918477009</v>
      </c>
      <c r="AM6" s="142">
        <v>22076.606460972995</v>
      </c>
      <c r="AN6" s="142">
        <v>22158.402553256994</v>
      </c>
      <c r="AO6" s="142">
        <v>22354.585033336996</v>
      </c>
      <c r="AP6" s="142">
        <v>22718.222775554997</v>
      </c>
      <c r="AQ6" s="142">
        <v>23875.487653813001</v>
      </c>
      <c r="AR6" s="142">
        <v>25202.887799480995</v>
      </c>
      <c r="AS6" s="142">
        <v>26217.603085447994</v>
      </c>
      <c r="AT6" s="142">
        <v>26100.672466323002</v>
      </c>
      <c r="AU6" s="142">
        <v>26121.077937825001</v>
      </c>
      <c r="AV6" s="142">
        <v>26674.895561416994</v>
      </c>
      <c r="AW6" s="142">
        <v>27417.164162893994</v>
      </c>
      <c r="AX6" s="142">
        <v>27454.723383019998</v>
      </c>
      <c r="AY6" s="142">
        <v>27914.538337858998</v>
      </c>
      <c r="AZ6" s="142">
        <v>27938.945103647002</v>
      </c>
      <c r="BA6" s="142">
        <v>28044.140950935991</v>
      </c>
      <c r="BB6" s="142">
        <v>27763.250421118009</v>
      </c>
      <c r="BC6" s="142">
        <v>27716.841252072005</v>
      </c>
      <c r="BD6" s="142">
        <v>27636.064670431002</v>
      </c>
      <c r="BE6" s="142">
        <v>28579.147386799992</v>
      </c>
      <c r="BF6" s="142">
        <v>28814.98114088599</v>
      </c>
      <c r="BG6" s="142">
        <v>29471.713631001003</v>
      </c>
      <c r="BH6" s="142">
        <v>30191.74556777301</v>
      </c>
      <c r="BI6" s="142">
        <v>29640.464163076005</v>
      </c>
      <c r="BJ6" s="142">
        <v>30032.643000000004</v>
      </c>
      <c r="BK6" s="142">
        <v>30495.908479771995</v>
      </c>
      <c r="BL6" s="142">
        <v>31877.982059822003</v>
      </c>
      <c r="BM6" s="142">
        <v>32123.422999999999</v>
      </c>
      <c r="BN6" s="142">
        <v>33266.953350580989</v>
      </c>
      <c r="BO6" s="142">
        <v>33206.179462617991</v>
      </c>
      <c r="BP6" s="142">
        <v>33942.626185014</v>
      </c>
    </row>
    <row r="7" spans="1:68" s="12" customFormat="1" ht="16.5" customHeight="1">
      <c r="A7" s="103" t="s">
        <v>97</v>
      </c>
      <c r="B7" s="10"/>
      <c r="C7" s="10" t="s">
        <v>337</v>
      </c>
      <c r="D7" s="10"/>
      <c r="E7" s="126">
        <v>1234.9000000000001</v>
      </c>
      <c r="F7" s="126">
        <v>955.8</v>
      </c>
      <c r="G7" s="126">
        <v>505.3</v>
      </c>
      <c r="H7" s="126">
        <v>929.61727501500013</v>
      </c>
      <c r="I7" s="126">
        <v>865.35491800500006</v>
      </c>
      <c r="J7" s="126">
        <v>914.07857159800005</v>
      </c>
      <c r="K7" s="126">
        <v>920.72819257499998</v>
      </c>
      <c r="L7" s="126">
        <v>1247.3543765739998</v>
      </c>
      <c r="M7" s="126">
        <v>1106.5746658459998</v>
      </c>
      <c r="N7" s="126">
        <v>1106.653144287</v>
      </c>
      <c r="O7" s="126">
        <v>990.10605177699995</v>
      </c>
      <c r="P7" s="126">
        <v>503.36526520199993</v>
      </c>
      <c r="Q7" s="126">
        <v>368.71699999999998</v>
      </c>
      <c r="R7" s="126">
        <v>821.502319575</v>
      </c>
      <c r="S7" s="126"/>
      <c r="T7" s="126">
        <v>1023.4</v>
      </c>
      <c r="U7" s="126">
        <v>659</v>
      </c>
      <c r="V7" s="126">
        <v>505.3</v>
      </c>
      <c r="W7" s="126">
        <v>747.9</v>
      </c>
      <c r="X7" s="126">
        <v>699.84799999999996</v>
      </c>
      <c r="Y7" s="126">
        <v>611.787135831</v>
      </c>
      <c r="Z7" s="126">
        <v>929.61727501500013</v>
      </c>
      <c r="AA7" s="126">
        <v>730.61348219199988</v>
      </c>
      <c r="AB7" s="126">
        <v>892.33163361900006</v>
      </c>
      <c r="AC7" s="126">
        <v>665.53307725499997</v>
      </c>
      <c r="AD7" s="126">
        <v>865.35491800500006</v>
      </c>
      <c r="AE7" s="126">
        <v>721.45552778000001</v>
      </c>
      <c r="AF7" s="126">
        <v>764.43111103099989</v>
      </c>
      <c r="AG7" s="126">
        <v>900.76846197500004</v>
      </c>
      <c r="AH7" s="126">
        <v>914.07857159800005</v>
      </c>
      <c r="AI7" s="126">
        <v>1051.8733106240002</v>
      </c>
      <c r="AJ7" s="126">
        <v>998.67532098900006</v>
      </c>
      <c r="AK7" s="126">
        <v>963.55071963600005</v>
      </c>
      <c r="AL7" s="126">
        <v>920.72819257499998</v>
      </c>
      <c r="AM7" s="126">
        <v>950.66457658100012</v>
      </c>
      <c r="AN7" s="126">
        <v>993.59268871099994</v>
      </c>
      <c r="AO7" s="126">
        <v>1083.552686425</v>
      </c>
      <c r="AP7" s="126">
        <v>1247.3543765739998</v>
      </c>
      <c r="AQ7" s="126">
        <v>1690.683507035</v>
      </c>
      <c r="AR7" s="126">
        <v>1833.2347733490001</v>
      </c>
      <c r="AS7" s="126">
        <v>1266.0446369639999</v>
      </c>
      <c r="AT7" s="126">
        <v>1106.5746658459998</v>
      </c>
      <c r="AU7" s="126">
        <v>906.97830870199994</v>
      </c>
      <c r="AV7" s="126">
        <v>972.03374101599979</v>
      </c>
      <c r="AW7" s="126">
        <v>991.1578287210001</v>
      </c>
      <c r="AX7" s="126">
        <v>1106.653144287</v>
      </c>
      <c r="AY7" s="126">
        <v>803.89729372700003</v>
      </c>
      <c r="AZ7" s="126">
        <v>1039.2132310110001</v>
      </c>
      <c r="BA7" s="126">
        <v>915.99562815500008</v>
      </c>
      <c r="BB7" s="126">
        <v>990.10605177699995</v>
      </c>
      <c r="BC7" s="126">
        <v>970.44168727700003</v>
      </c>
      <c r="BD7" s="126">
        <v>598.31282756099995</v>
      </c>
      <c r="BE7" s="126">
        <v>469.21559050400003</v>
      </c>
      <c r="BF7" s="126">
        <v>503.36526520199993</v>
      </c>
      <c r="BG7" s="126">
        <v>458.39155304899998</v>
      </c>
      <c r="BH7" s="126">
        <v>719.22907188700003</v>
      </c>
      <c r="BI7" s="126">
        <v>379.38436243699999</v>
      </c>
      <c r="BJ7" s="126">
        <v>368.71699999999998</v>
      </c>
      <c r="BK7" s="126">
        <v>226.85309401399999</v>
      </c>
      <c r="BL7" s="126">
        <v>579.32089284200003</v>
      </c>
      <c r="BM7" s="126">
        <v>524.13800000000003</v>
      </c>
      <c r="BN7" s="126">
        <v>821.502319575</v>
      </c>
      <c r="BO7" s="126">
        <v>450.42152023699998</v>
      </c>
      <c r="BP7" s="126">
        <v>588.08787560999997</v>
      </c>
    </row>
    <row r="8" spans="1:68" s="12" customFormat="1" ht="16.5" customHeight="1">
      <c r="A8" s="103" t="s">
        <v>85</v>
      </c>
      <c r="B8" s="10"/>
      <c r="C8" s="14" t="s">
        <v>228</v>
      </c>
      <c r="D8" s="10"/>
      <c r="E8" s="131">
        <v>514.5</v>
      </c>
      <c r="F8" s="131">
        <v>475.5</v>
      </c>
      <c r="G8" s="131">
        <v>325</v>
      </c>
      <c r="H8" s="131">
        <v>779.22957952299998</v>
      </c>
      <c r="I8" s="131">
        <v>704.67764472700003</v>
      </c>
      <c r="J8" s="131">
        <v>763.71380583299992</v>
      </c>
      <c r="K8" s="131">
        <v>690.23442322999995</v>
      </c>
      <c r="L8" s="131">
        <v>1126.8849300939999</v>
      </c>
      <c r="M8" s="131">
        <v>976.17172926399996</v>
      </c>
      <c r="N8" s="131">
        <v>1006.3723349129999</v>
      </c>
      <c r="O8" s="131">
        <v>889.74019771200005</v>
      </c>
      <c r="P8" s="131">
        <v>472.84358872699994</v>
      </c>
      <c r="Q8" s="131">
        <v>367.154</v>
      </c>
      <c r="R8" s="131">
        <v>821.2375342580001</v>
      </c>
      <c r="S8" s="131"/>
      <c r="T8" s="131">
        <v>513.1</v>
      </c>
      <c r="U8" s="131">
        <v>308.60000000000002</v>
      </c>
      <c r="V8" s="131">
        <v>325</v>
      </c>
      <c r="W8" s="131">
        <v>527.5</v>
      </c>
      <c r="X8" s="131">
        <v>409.36399999999998</v>
      </c>
      <c r="Y8" s="131">
        <v>381.07502838900001</v>
      </c>
      <c r="Z8" s="131">
        <v>779.22957952299998</v>
      </c>
      <c r="AA8" s="131">
        <v>530.21130406899988</v>
      </c>
      <c r="AB8" s="131">
        <v>721.97026951800001</v>
      </c>
      <c r="AC8" s="131">
        <v>575.07441364399995</v>
      </c>
      <c r="AD8" s="131">
        <v>704.67764472700003</v>
      </c>
      <c r="AE8" s="131">
        <v>611.16141465700002</v>
      </c>
      <c r="AF8" s="131">
        <v>613.97484698799997</v>
      </c>
      <c r="AG8" s="131">
        <v>620.37235742000007</v>
      </c>
      <c r="AH8" s="131">
        <v>763.71380583299992</v>
      </c>
      <c r="AI8" s="131">
        <v>851.56780976599998</v>
      </c>
      <c r="AJ8" s="131">
        <v>798.18957988600005</v>
      </c>
      <c r="AK8" s="131">
        <v>853.24962391600002</v>
      </c>
      <c r="AL8" s="131">
        <v>690.23442322999995</v>
      </c>
      <c r="AM8" s="131">
        <v>770.32366829199998</v>
      </c>
      <c r="AN8" s="131">
        <v>783.18198328699998</v>
      </c>
      <c r="AO8" s="131">
        <v>943.10090992200003</v>
      </c>
      <c r="AP8" s="131">
        <v>1126.8849300939999</v>
      </c>
      <c r="AQ8" s="131">
        <v>1460.3518732810001</v>
      </c>
      <c r="AR8" s="131">
        <v>1732.9055132510002</v>
      </c>
      <c r="AS8" s="131">
        <v>985.77409262999993</v>
      </c>
      <c r="AT8" s="131">
        <v>976.17172926399996</v>
      </c>
      <c r="AU8" s="131">
        <v>806.57986365700003</v>
      </c>
      <c r="AV8" s="131">
        <v>871.68444541400004</v>
      </c>
      <c r="AW8" s="131">
        <v>890.810794235</v>
      </c>
      <c r="AX8" s="131">
        <v>1006.3723349129999</v>
      </c>
      <c r="AY8" s="131">
        <v>703.49487740300003</v>
      </c>
      <c r="AZ8" s="131">
        <v>938.74532521900005</v>
      </c>
      <c r="BA8" s="131">
        <v>815.65949195000007</v>
      </c>
      <c r="BB8" s="131">
        <v>889.74019771200005</v>
      </c>
      <c r="BC8" s="131">
        <v>869.9448782610001</v>
      </c>
      <c r="BD8" s="131">
        <v>497.83128428600003</v>
      </c>
      <c r="BE8" s="131">
        <v>418.62984297200001</v>
      </c>
      <c r="BF8" s="131">
        <v>472.84358872699994</v>
      </c>
      <c r="BG8" s="131">
        <v>433.30871524200001</v>
      </c>
      <c r="BH8" s="131">
        <v>707.22565470899997</v>
      </c>
      <c r="BI8" s="131">
        <v>379.065906617</v>
      </c>
      <c r="BJ8" s="131">
        <v>367.154</v>
      </c>
      <c r="BK8" s="131">
        <v>226.51497624899997</v>
      </c>
      <c r="BL8" s="131">
        <v>578.69062632399994</v>
      </c>
      <c r="BM8" s="131">
        <v>523.02200000000005</v>
      </c>
      <c r="BN8" s="131">
        <v>821.2375342580001</v>
      </c>
      <c r="BO8" s="131">
        <v>450.08913550300002</v>
      </c>
      <c r="BP8" s="131">
        <v>587.07902531600007</v>
      </c>
    </row>
    <row r="9" spans="1:68" s="12" customFormat="1" ht="16.5" customHeight="1">
      <c r="A9" s="296" t="s">
        <v>86</v>
      </c>
      <c r="B9" s="10"/>
      <c r="C9" s="14" t="s">
        <v>13</v>
      </c>
      <c r="D9" s="10"/>
      <c r="E9" s="131">
        <v>440</v>
      </c>
      <c r="F9" s="131">
        <v>230</v>
      </c>
      <c r="G9" s="131">
        <v>180</v>
      </c>
      <c r="H9" s="131">
        <v>0</v>
      </c>
      <c r="I9" s="131">
        <v>0</v>
      </c>
      <c r="J9" s="131">
        <v>0</v>
      </c>
      <c r="K9" s="131">
        <v>0</v>
      </c>
      <c r="L9" s="131">
        <v>0</v>
      </c>
      <c r="M9" s="131">
        <v>0</v>
      </c>
      <c r="N9" s="131">
        <v>0</v>
      </c>
      <c r="O9" s="131">
        <v>0</v>
      </c>
      <c r="P9" s="131">
        <v>0</v>
      </c>
      <c r="Q9" s="131">
        <v>0</v>
      </c>
      <c r="R9" s="131">
        <v>0</v>
      </c>
      <c r="S9" s="131"/>
      <c r="T9" s="131">
        <v>330</v>
      </c>
      <c r="U9" s="131">
        <v>180</v>
      </c>
      <c r="V9" s="131">
        <v>180</v>
      </c>
      <c r="W9" s="131">
        <v>40</v>
      </c>
      <c r="X9" s="131">
        <v>0</v>
      </c>
      <c r="Y9" s="131">
        <v>0</v>
      </c>
      <c r="Z9" s="131">
        <v>0</v>
      </c>
      <c r="AA9" s="131">
        <v>0</v>
      </c>
      <c r="AB9" s="131">
        <v>0</v>
      </c>
      <c r="AC9" s="131">
        <v>0</v>
      </c>
      <c r="AD9" s="131">
        <v>0</v>
      </c>
      <c r="AE9" s="131">
        <v>0</v>
      </c>
      <c r="AF9" s="131">
        <v>0</v>
      </c>
      <c r="AG9" s="131">
        <v>0</v>
      </c>
      <c r="AH9" s="131">
        <v>0</v>
      </c>
      <c r="AI9" s="131">
        <v>0</v>
      </c>
      <c r="AJ9" s="131">
        <v>0</v>
      </c>
      <c r="AK9" s="131">
        <v>0</v>
      </c>
      <c r="AL9" s="131">
        <v>0</v>
      </c>
      <c r="AM9" s="131">
        <v>0</v>
      </c>
      <c r="AN9" s="131">
        <v>0</v>
      </c>
      <c r="AO9" s="131">
        <v>0</v>
      </c>
      <c r="AP9" s="131">
        <v>0</v>
      </c>
      <c r="AQ9" s="131">
        <v>0</v>
      </c>
      <c r="AR9" s="131">
        <v>0</v>
      </c>
      <c r="AS9" s="131">
        <v>0</v>
      </c>
      <c r="AT9" s="131">
        <v>0</v>
      </c>
      <c r="AU9" s="131">
        <v>0</v>
      </c>
      <c r="AV9" s="131">
        <v>0</v>
      </c>
      <c r="AW9" s="131">
        <v>0</v>
      </c>
      <c r="AX9" s="131">
        <v>0</v>
      </c>
      <c r="AY9" s="131">
        <v>0</v>
      </c>
      <c r="AZ9" s="131">
        <v>0</v>
      </c>
      <c r="BA9" s="131">
        <v>0</v>
      </c>
      <c r="BB9" s="131">
        <v>0</v>
      </c>
      <c r="BC9" s="131">
        <v>0</v>
      </c>
      <c r="BD9" s="131">
        <v>0</v>
      </c>
      <c r="BE9" s="131">
        <v>0</v>
      </c>
      <c r="BF9" s="131">
        <v>0</v>
      </c>
      <c r="BG9" s="131">
        <v>0</v>
      </c>
      <c r="BH9" s="131">
        <v>0</v>
      </c>
      <c r="BI9" s="131">
        <v>0</v>
      </c>
      <c r="BJ9" s="131">
        <v>0</v>
      </c>
      <c r="BK9" s="131">
        <v>0</v>
      </c>
      <c r="BL9" s="131">
        <v>0</v>
      </c>
      <c r="BM9" s="131">
        <v>0</v>
      </c>
      <c r="BN9" s="131">
        <v>0</v>
      </c>
      <c r="BO9" s="131">
        <v>0</v>
      </c>
      <c r="BP9" s="131">
        <v>0</v>
      </c>
    </row>
    <row r="10" spans="1:68" s="12" customFormat="1" ht="16.5" customHeight="1">
      <c r="A10" s="103" t="s">
        <v>94</v>
      </c>
      <c r="B10" s="72"/>
      <c r="C10" s="72" t="s">
        <v>338</v>
      </c>
      <c r="D10" s="10"/>
      <c r="E10" s="232">
        <v>53.2</v>
      </c>
      <c r="F10" s="232">
        <v>43.9</v>
      </c>
      <c r="G10" s="232">
        <v>56.8</v>
      </c>
      <c r="H10" s="232">
        <v>37.354927328999999</v>
      </c>
      <c r="I10" s="232">
        <v>58.697181057000002</v>
      </c>
      <c r="J10" s="232">
        <v>69.354256590000006</v>
      </c>
      <c r="K10" s="232">
        <v>58.491548248000001</v>
      </c>
      <c r="L10" s="232">
        <v>50.240964638999998</v>
      </c>
      <c r="M10" s="232">
        <v>32.815376752999995</v>
      </c>
      <c r="N10" s="232">
        <v>130.24368998899999</v>
      </c>
      <c r="O10" s="232">
        <v>101.692475449</v>
      </c>
      <c r="P10" s="232">
        <v>106.30266706</v>
      </c>
      <c r="Q10" s="232">
        <v>107.55</v>
      </c>
      <c r="R10" s="232">
        <v>163.02251501699999</v>
      </c>
      <c r="S10" s="126"/>
      <c r="T10" s="232">
        <v>27</v>
      </c>
      <c r="U10" s="232">
        <v>19.2</v>
      </c>
      <c r="V10" s="232">
        <v>56.8</v>
      </c>
      <c r="W10" s="232">
        <v>80</v>
      </c>
      <c r="X10" s="232">
        <v>55.475855968000005</v>
      </c>
      <c r="Y10" s="232">
        <v>46.141746786999995</v>
      </c>
      <c r="Z10" s="232">
        <v>37.354927328999999</v>
      </c>
      <c r="AA10" s="232">
        <v>10.859289072999999</v>
      </c>
      <c r="AB10" s="232">
        <v>16.108181680999998</v>
      </c>
      <c r="AC10" s="232">
        <v>26.013993470000003</v>
      </c>
      <c r="AD10" s="232">
        <v>58.697181057000002</v>
      </c>
      <c r="AE10" s="232">
        <v>79.020078190999996</v>
      </c>
      <c r="AF10" s="232">
        <v>57.264460754000005</v>
      </c>
      <c r="AG10" s="232">
        <v>58.590394783000001</v>
      </c>
      <c r="AH10" s="232">
        <v>69.354256590000006</v>
      </c>
      <c r="AI10" s="232">
        <v>77.078003152999997</v>
      </c>
      <c r="AJ10" s="232">
        <v>49.196816975000004</v>
      </c>
      <c r="AK10" s="232">
        <v>51.885361846999999</v>
      </c>
      <c r="AL10" s="232">
        <v>58.491548248000001</v>
      </c>
      <c r="AM10" s="232">
        <v>35.325077303</v>
      </c>
      <c r="AN10" s="232">
        <v>46.314493882999997</v>
      </c>
      <c r="AO10" s="232">
        <v>39.963473490999995</v>
      </c>
      <c r="AP10" s="232">
        <v>50.240964638999998</v>
      </c>
      <c r="AQ10" s="232">
        <v>74.914506981000002</v>
      </c>
      <c r="AR10" s="232">
        <v>53.713897970999994</v>
      </c>
      <c r="AS10" s="232">
        <v>32.500935736999999</v>
      </c>
      <c r="AT10" s="232">
        <v>32.815376752999995</v>
      </c>
      <c r="AU10" s="232">
        <v>52.854147202</v>
      </c>
      <c r="AV10" s="232">
        <v>70.760743583999997</v>
      </c>
      <c r="AW10" s="232">
        <v>202.586195049</v>
      </c>
      <c r="AX10" s="232">
        <v>130.24368998899999</v>
      </c>
      <c r="AY10" s="232">
        <v>139.985397764</v>
      </c>
      <c r="AZ10" s="232">
        <v>90.359960188000002</v>
      </c>
      <c r="BA10" s="232">
        <v>70.222208324999997</v>
      </c>
      <c r="BB10" s="232">
        <v>101.692475449</v>
      </c>
      <c r="BC10" s="232">
        <v>61.423376300999998</v>
      </c>
      <c r="BD10" s="232">
        <v>79.659469880999993</v>
      </c>
      <c r="BE10" s="232">
        <v>67.951981243000006</v>
      </c>
      <c r="BF10" s="232">
        <v>106.30266706</v>
      </c>
      <c r="BG10" s="232">
        <v>85.096998388999992</v>
      </c>
      <c r="BH10" s="232">
        <v>94.809491058000006</v>
      </c>
      <c r="BI10" s="232">
        <v>68.763936932000007</v>
      </c>
      <c r="BJ10" s="232">
        <v>107.55</v>
      </c>
      <c r="BK10" s="232">
        <v>53.361049002000001</v>
      </c>
      <c r="BL10" s="232">
        <v>38.370616081000001</v>
      </c>
      <c r="BM10" s="232">
        <v>53.632000000000005</v>
      </c>
      <c r="BN10" s="232">
        <v>163.02251501699999</v>
      </c>
      <c r="BO10" s="232">
        <v>146.38140487599998</v>
      </c>
      <c r="BP10" s="232">
        <v>111.51264689899999</v>
      </c>
    </row>
    <row r="11" spans="1:68" s="12" customFormat="1" ht="16.5" customHeight="1">
      <c r="A11" s="103" t="s">
        <v>95</v>
      </c>
      <c r="B11" s="10"/>
      <c r="C11" s="10" t="s">
        <v>144</v>
      </c>
      <c r="D11" s="10"/>
      <c r="E11" s="126">
        <v>11650.5</v>
      </c>
      <c r="F11" s="126">
        <v>12575.9</v>
      </c>
      <c r="G11" s="126">
        <v>11739.8</v>
      </c>
      <c r="H11" s="126">
        <v>14408.692577523001</v>
      </c>
      <c r="I11" s="126">
        <v>17392.133121587998</v>
      </c>
      <c r="J11" s="126">
        <v>18359.774323395002</v>
      </c>
      <c r="K11" s="126">
        <v>17386.615416722998</v>
      </c>
      <c r="L11" s="126">
        <v>17878.388954374997</v>
      </c>
      <c r="M11" s="126">
        <v>19882.996220134999</v>
      </c>
      <c r="N11" s="126">
        <v>21329.338236107</v>
      </c>
      <c r="O11" s="126">
        <v>21491.183250216003</v>
      </c>
      <c r="P11" s="126">
        <v>22690.897908669998</v>
      </c>
      <c r="Q11" s="126">
        <v>23532.155020828999</v>
      </c>
      <c r="R11" s="126">
        <v>25863.8</v>
      </c>
      <c r="S11" s="126"/>
      <c r="T11" s="126">
        <v>12282.3</v>
      </c>
      <c r="U11" s="126">
        <v>11964.9</v>
      </c>
      <c r="V11" s="126">
        <v>11739.8</v>
      </c>
      <c r="W11" s="126">
        <v>12310.4</v>
      </c>
      <c r="X11" s="126">
        <v>12863.547299259999</v>
      </c>
      <c r="Y11" s="126">
        <v>13503.846289042</v>
      </c>
      <c r="Z11" s="126">
        <v>14408.692577523001</v>
      </c>
      <c r="AA11" s="126">
        <v>15308.82950641</v>
      </c>
      <c r="AB11" s="126">
        <v>15957.850713313999</v>
      </c>
      <c r="AC11" s="126">
        <v>16785.464455018002</v>
      </c>
      <c r="AD11" s="126">
        <v>17392.133121587998</v>
      </c>
      <c r="AE11" s="126">
        <v>18007.874890102998</v>
      </c>
      <c r="AF11" s="126">
        <v>18217.861184785004</v>
      </c>
      <c r="AG11" s="126">
        <v>18319.42619369</v>
      </c>
      <c r="AH11" s="126">
        <v>18359.774323395002</v>
      </c>
      <c r="AI11" s="126">
        <v>18324.909358031</v>
      </c>
      <c r="AJ11" s="126">
        <v>18057.868658498002</v>
      </c>
      <c r="AK11" s="126">
        <v>18088.570118214</v>
      </c>
      <c r="AL11" s="126">
        <v>17386.615416722998</v>
      </c>
      <c r="AM11" s="126">
        <v>17294.902253846998</v>
      </c>
      <c r="AN11" s="126">
        <v>17451.715887156999</v>
      </c>
      <c r="AO11" s="126">
        <v>17367.333035251999</v>
      </c>
      <c r="AP11" s="126">
        <v>17878.388954374997</v>
      </c>
      <c r="AQ11" s="126">
        <v>18387.507088610997</v>
      </c>
      <c r="AR11" s="126">
        <v>19419.751869817999</v>
      </c>
      <c r="AS11" s="126">
        <v>19997.073226212997</v>
      </c>
      <c r="AT11" s="126">
        <v>19882.996220134999</v>
      </c>
      <c r="AU11" s="126">
        <v>20219.405436167999</v>
      </c>
      <c r="AV11" s="126">
        <v>20458.531819066</v>
      </c>
      <c r="AW11" s="126">
        <v>21479.352641515998</v>
      </c>
      <c r="AX11" s="126">
        <v>21329.338236107</v>
      </c>
      <c r="AY11" s="126">
        <v>21844.940999999999</v>
      </c>
      <c r="AZ11" s="126">
        <v>21660.97541268</v>
      </c>
      <c r="BA11" s="126">
        <v>21942.148835655997</v>
      </c>
      <c r="BB11" s="126">
        <v>21491.183250216003</v>
      </c>
      <c r="BC11" s="126">
        <v>21622.911061942999</v>
      </c>
      <c r="BD11" s="126">
        <v>21769.991117796999</v>
      </c>
      <c r="BE11" s="126">
        <v>22581.630608749998</v>
      </c>
      <c r="BF11" s="126">
        <v>22690.897908669998</v>
      </c>
      <c r="BG11" s="126">
        <v>23219.861573745002</v>
      </c>
      <c r="BH11" s="126">
        <v>23740.522552597999</v>
      </c>
      <c r="BI11" s="126">
        <v>23445.599999999999</v>
      </c>
      <c r="BJ11" s="126">
        <v>23532.155020828999</v>
      </c>
      <c r="BK11" s="126">
        <v>23876.793567732999</v>
      </c>
      <c r="BL11" s="126">
        <v>24997.200000000001</v>
      </c>
      <c r="BM11" s="126">
        <v>25378.5</v>
      </c>
      <c r="BN11" s="126">
        <v>25863.8</v>
      </c>
      <c r="BO11" s="126">
        <v>26210.793167832999</v>
      </c>
      <c r="BP11" s="126">
        <v>26949.796256362995</v>
      </c>
    </row>
    <row r="12" spans="1:68" s="6" customFormat="1" ht="16.5" customHeight="1">
      <c r="A12" s="103" t="s">
        <v>98</v>
      </c>
      <c r="B12" s="14"/>
      <c r="C12" s="14" t="s">
        <v>216</v>
      </c>
      <c r="D12" s="14"/>
      <c r="E12" s="131">
        <v>7881</v>
      </c>
      <c r="F12" s="131">
        <v>8423.4</v>
      </c>
      <c r="G12" s="131">
        <v>7684.6</v>
      </c>
      <c r="H12" s="131">
        <v>9202.9962288570005</v>
      </c>
      <c r="I12" s="131">
        <v>9406.2849896320004</v>
      </c>
      <c r="J12" s="131">
        <v>8752.4810364759996</v>
      </c>
      <c r="K12" s="131">
        <v>8552.7409575640013</v>
      </c>
      <c r="L12" s="131">
        <v>9370.165880307999</v>
      </c>
      <c r="M12" s="131">
        <v>10748.751118753999</v>
      </c>
      <c r="N12" s="131">
        <v>11495.996522957999</v>
      </c>
      <c r="O12" s="131">
        <v>12491.498872371001</v>
      </c>
      <c r="P12" s="131">
        <v>13609.538431514</v>
      </c>
      <c r="Q12" s="131">
        <v>14755.755020828999</v>
      </c>
      <c r="R12" s="131">
        <v>16342.064135904997</v>
      </c>
      <c r="S12" s="131"/>
      <c r="T12" s="131">
        <v>8165.5</v>
      </c>
      <c r="U12" s="131">
        <v>7887</v>
      </c>
      <c r="V12" s="131">
        <v>7684.6</v>
      </c>
      <c r="W12" s="131">
        <v>8183.4</v>
      </c>
      <c r="X12" s="131">
        <v>8657.6282484829972</v>
      </c>
      <c r="Y12" s="131">
        <v>9044.3972940799995</v>
      </c>
      <c r="Z12" s="131">
        <v>9202.9962288570005</v>
      </c>
      <c r="AA12" s="131">
        <v>9547.0432713009995</v>
      </c>
      <c r="AB12" s="131">
        <v>9560.60485969</v>
      </c>
      <c r="AC12" s="131">
        <v>9575.4396403400006</v>
      </c>
      <c r="AD12" s="131">
        <v>9406.2849896320004</v>
      </c>
      <c r="AE12" s="131">
        <v>9252.8889497069977</v>
      </c>
      <c r="AF12" s="131">
        <v>9056.5142570010012</v>
      </c>
      <c r="AG12" s="131">
        <v>8970.000859333999</v>
      </c>
      <c r="AH12" s="131">
        <v>8752.4810364759996</v>
      </c>
      <c r="AI12" s="131">
        <v>8839.8875840060009</v>
      </c>
      <c r="AJ12" s="131">
        <v>8667.0487905350001</v>
      </c>
      <c r="AK12" s="131">
        <v>8921.4460304310014</v>
      </c>
      <c r="AL12" s="131">
        <v>8552.7409575640013</v>
      </c>
      <c r="AM12" s="131">
        <v>8747.4468556049997</v>
      </c>
      <c r="AN12" s="131">
        <v>8866.4174725669982</v>
      </c>
      <c r="AO12" s="131">
        <v>9201.6019030780008</v>
      </c>
      <c r="AP12" s="131">
        <v>9370.165880307999</v>
      </c>
      <c r="AQ12" s="131">
        <v>9904.1065352699989</v>
      </c>
      <c r="AR12" s="131">
        <v>10352.934348580999</v>
      </c>
      <c r="AS12" s="131">
        <v>10858.048619077999</v>
      </c>
      <c r="AT12" s="131">
        <v>10748.751118753999</v>
      </c>
      <c r="AU12" s="131">
        <v>10775.959771997999</v>
      </c>
      <c r="AV12" s="131">
        <v>10879.948848066</v>
      </c>
      <c r="AW12" s="131">
        <v>11405.383988697999</v>
      </c>
      <c r="AX12" s="131">
        <v>11495.996522957999</v>
      </c>
      <c r="AY12" s="131">
        <v>11944.353266674001</v>
      </c>
      <c r="AZ12" s="131">
        <v>12292.338561168001</v>
      </c>
      <c r="BA12" s="131">
        <v>12728.738407503</v>
      </c>
      <c r="BB12" s="131">
        <v>12491.498872371001</v>
      </c>
      <c r="BC12" s="131">
        <v>12700.937317426</v>
      </c>
      <c r="BD12" s="131">
        <v>12779.494998618</v>
      </c>
      <c r="BE12" s="131">
        <v>13492.424375488999</v>
      </c>
      <c r="BF12" s="131">
        <v>13609.538431514</v>
      </c>
      <c r="BG12" s="131">
        <v>13865.393456693002</v>
      </c>
      <c r="BH12" s="131">
        <v>14709.940478762999</v>
      </c>
      <c r="BI12" s="131">
        <v>14917.672310114</v>
      </c>
      <c r="BJ12" s="131">
        <v>14755.755020828999</v>
      </c>
      <c r="BK12" s="131">
        <v>15144.993567732998</v>
      </c>
      <c r="BL12" s="131">
        <v>15884.520396720001</v>
      </c>
      <c r="BM12" s="131">
        <v>16238.139000000001</v>
      </c>
      <c r="BN12" s="131">
        <v>16342.064135904997</v>
      </c>
      <c r="BO12" s="131">
        <v>16127.993167832999</v>
      </c>
      <c r="BP12" s="131">
        <v>16441.796256362999</v>
      </c>
    </row>
    <row r="13" spans="1:68" s="6" customFormat="1" ht="16.5" customHeight="1">
      <c r="A13" s="103" t="s">
        <v>101</v>
      </c>
      <c r="B13" s="14"/>
      <c r="C13" s="14" t="s">
        <v>212</v>
      </c>
      <c r="D13" s="14"/>
      <c r="E13" s="131">
        <v>1017.9</v>
      </c>
      <c r="F13" s="131">
        <v>1010.8</v>
      </c>
      <c r="G13" s="131">
        <v>781.9</v>
      </c>
      <c r="H13" s="131">
        <v>737.73</v>
      </c>
      <c r="I13" s="131">
        <v>671.73500000000001</v>
      </c>
      <c r="J13" s="131">
        <v>566.06499999999994</v>
      </c>
      <c r="K13" s="131">
        <v>532.70000000000005</v>
      </c>
      <c r="L13" s="131">
        <v>493.2</v>
      </c>
      <c r="M13" s="131">
        <v>534.56700000000001</v>
      </c>
      <c r="N13" s="131">
        <v>408.56599999999997</v>
      </c>
      <c r="O13" s="131">
        <v>520.79999999999995</v>
      </c>
      <c r="P13" s="131">
        <v>776.2</v>
      </c>
      <c r="Q13" s="131">
        <v>1259.2</v>
      </c>
      <c r="R13" s="131">
        <v>1718.3</v>
      </c>
      <c r="S13" s="131"/>
      <c r="T13" s="131">
        <v>974.7</v>
      </c>
      <c r="U13" s="131">
        <v>873.2</v>
      </c>
      <c r="V13" s="131">
        <v>781.9</v>
      </c>
      <c r="W13" s="131">
        <v>832.2</v>
      </c>
      <c r="X13" s="131">
        <v>821.07099999999991</v>
      </c>
      <c r="Y13" s="131">
        <v>807.18500000000006</v>
      </c>
      <c r="Z13" s="131">
        <v>737.73</v>
      </c>
      <c r="AA13" s="131">
        <v>701.03199999999993</v>
      </c>
      <c r="AB13" s="131">
        <v>663.5</v>
      </c>
      <c r="AC13" s="131">
        <v>694</v>
      </c>
      <c r="AD13" s="131">
        <v>671.7</v>
      </c>
      <c r="AE13" s="131">
        <v>630.4</v>
      </c>
      <c r="AF13" s="131">
        <v>601.1</v>
      </c>
      <c r="AG13" s="131">
        <v>587.44399999999996</v>
      </c>
      <c r="AH13" s="131">
        <v>566.06499999999994</v>
      </c>
      <c r="AI13" s="131">
        <v>600.52</v>
      </c>
      <c r="AJ13" s="131">
        <v>631.98299999999995</v>
      </c>
      <c r="AK13" s="131">
        <v>616.78</v>
      </c>
      <c r="AL13" s="131">
        <v>532.70000000000005</v>
      </c>
      <c r="AM13" s="131">
        <v>550.5</v>
      </c>
      <c r="AN13" s="131">
        <v>513.5</v>
      </c>
      <c r="AO13" s="131">
        <v>515.45900000000006</v>
      </c>
      <c r="AP13" s="131">
        <v>493.2</v>
      </c>
      <c r="AQ13" s="131">
        <v>524.85299999999995</v>
      </c>
      <c r="AR13" s="131">
        <v>605.20000000000005</v>
      </c>
      <c r="AS13" s="131">
        <v>665.7</v>
      </c>
      <c r="AT13" s="131">
        <v>534.56700000000001</v>
      </c>
      <c r="AU13" s="131">
        <v>429.5</v>
      </c>
      <c r="AV13" s="131">
        <v>471.4</v>
      </c>
      <c r="AW13" s="131">
        <v>436.31099999999998</v>
      </c>
      <c r="AX13" s="131">
        <v>408.56599999999997</v>
      </c>
      <c r="AY13" s="131">
        <v>406.375</v>
      </c>
      <c r="AZ13" s="131">
        <v>463.7</v>
      </c>
      <c r="BA13" s="131">
        <v>506.2</v>
      </c>
      <c r="BB13" s="131">
        <v>520.79999999999995</v>
      </c>
      <c r="BC13" s="131">
        <v>567.1</v>
      </c>
      <c r="BD13" s="131">
        <v>605.20000000000005</v>
      </c>
      <c r="BE13" s="131">
        <v>641.70000000000005</v>
      </c>
      <c r="BF13" s="131">
        <v>776.2</v>
      </c>
      <c r="BG13" s="131">
        <v>906</v>
      </c>
      <c r="BH13" s="131">
        <v>1149</v>
      </c>
      <c r="BI13" s="131">
        <v>1230.8</v>
      </c>
      <c r="BJ13" s="131">
        <v>1259.2</v>
      </c>
      <c r="BK13" s="131">
        <v>1459.3</v>
      </c>
      <c r="BL13" s="131">
        <v>1884.1</v>
      </c>
      <c r="BM13" s="131">
        <v>1837.4</v>
      </c>
      <c r="BN13" s="131">
        <v>1718.3</v>
      </c>
      <c r="BO13" s="131">
        <v>1559.3</v>
      </c>
      <c r="BP13" s="131">
        <v>1592</v>
      </c>
    </row>
    <row r="14" spans="1:68" s="6" customFormat="1" ht="16.5" customHeight="1">
      <c r="A14" s="103" t="s">
        <v>87</v>
      </c>
      <c r="B14" s="14"/>
      <c r="C14" s="14" t="s">
        <v>215</v>
      </c>
      <c r="D14" s="14"/>
      <c r="E14" s="131">
        <v>6863.1</v>
      </c>
      <c r="F14" s="131">
        <v>7412.6</v>
      </c>
      <c r="G14" s="131">
        <v>6902.7</v>
      </c>
      <c r="H14" s="131">
        <v>8465.2659999999996</v>
      </c>
      <c r="I14" s="131">
        <v>8734.5509999999995</v>
      </c>
      <c r="J14" s="131">
        <v>8186.4160000000002</v>
      </c>
      <c r="K14" s="131">
        <v>8020</v>
      </c>
      <c r="L14" s="131">
        <v>8876.9</v>
      </c>
      <c r="M14" s="131">
        <v>10214.183999999999</v>
      </c>
      <c r="N14" s="131">
        <v>11087.431</v>
      </c>
      <c r="O14" s="131">
        <v>11970.7</v>
      </c>
      <c r="P14" s="131">
        <v>12833.3</v>
      </c>
      <c r="Q14" s="131">
        <v>13496.5</v>
      </c>
      <c r="R14" s="131">
        <v>14623.8</v>
      </c>
      <c r="S14" s="131"/>
      <c r="T14" s="131">
        <v>7190.8</v>
      </c>
      <c r="U14" s="131">
        <v>7013.8</v>
      </c>
      <c r="V14" s="131">
        <v>6902.7</v>
      </c>
      <c r="W14" s="131">
        <v>7351.2</v>
      </c>
      <c r="X14" s="131">
        <v>7836.5570000000007</v>
      </c>
      <c r="Y14" s="131">
        <v>8237.2129999999997</v>
      </c>
      <c r="Z14" s="131">
        <v>8465.2659999999996</v>
      </c>
      <c r="AA14" s="131">
        <v>8846.0110000000004</v>
      </c>
      <c r="AB14" s="131">
        <v>8897.1</v>
      </c>
      <c r="AC14" s="131">
        <v>8881.4</v>
      </c>
      <c r="AD14" s="131">
        <v>8734.5</v>
      </c>
      <c r="AE14" s="131">
        <v>8622.5</v>
      </c>
      <c r="AF14" s="131">
        <v>8455.4</v>
      </c>
      <c r="AG14" s="131">
        <v>8382.5580000000009</v>
      </c>
      <c r="AH14" s="131">
        <v>8186.4160000000002</v>
      </c>
      <c r="AI14" s="131">
        <v>8239.3679999999986</v>
      </c>
      <c r="AJ14" s="131">
        <v>8035.0660000000007</v>
      </c>
      <c r="AK14" s="131">
        <v>8304.6660000000011</v>
      </c>
      <c r="AL14" s="131">
        <v>8020</v>
      </c>
      <c r="AM14" s="131">
        <v>8196.9</v>
      </c>
      <c r="AN14" s="131">
        <v>8352.9</v>
      </c>
      <c r="AO14" s="131">
        <v>8686.143</v>
      </c>
      <c r="AP14" s="131">
        <v>8876.9</v>
      </c>
      <c r="AQ14" s="131">
        <v>9379.253999999999</v>
      </c>
      <c r="AR14" s="131">
        <v>9747.7999999999993</v>
      </c>
      <c r="AS14" s="131">
        <v>10192.349</v>
      </c>
      <c r="AT14" s="131">
        <v>10214.183999999999</v>
      </c>
      <c r="AU14" s="131">
        <v>10346.460000000001</v>
      </c>
      <c r="AV14" s="131">
        <v>10408.5</v>
      </c>
      <c r="AW14" s="131">
        <v>10969.073</v>
      </c>
      <c r="AX14" s="131">
        <v>11087.431</v>
      </c>
      <c r="AY14" s="131">
        <v>11537.977999999999</v>
      </c>
      <c r="AZ14" s="131">
        <v>11828.7</v>
      </c>
      <c r="BA14" s="131">
        <v>12222.5</v>
      </c>
      <c r="BB14" s="131">
        <v>11970.7</v>
      </c>
      <c r="BC14" s="131">
        <v>12133.8</v>
      </c>
      <c r="BD14" s="131">
        <v>12174.3</v>
      </c>
      <c r="BE14" s="131">
        <v>12850.7</v>
      </c>
      <c r="BF14" s="131">
        <v>12833.3</v>
      </c>
      <c r="BG14" s="131">
        <v>12959.4</v>
      </c>
      <c r="BH14" s="131">
        <v>13560.9</v>
      </c>
      <c r="BI14" s="131">
        <v>13686.9</v>
      </c>
      <c r="BJ14" s="131">
        <v>13496.5</v>
      </c>
      <c r="BK14" s="131">
        <v>13685.7</v>
      </c>
      <c r="BL14" s="131">
        <v>14000.4</v>
      </c>
      <c r="BM14" s="131">
        <v>14400.7</v>
      </c>
      <c r="BN14" s="131">
        <v>14623.8</v>
      </c>
      <c r="BO14" s="131">
        <v>14568.7</v>
      </c>
      <c r="BP14" s="131">
        <v>14849.8</v>
      </c>
    </row>
    <row r="15" spans="1:68" s="6" customFormat="1" ht="16.5" customHeight="1">
      <c r="A15" s="103" t="s">
        <v>89</v>
      </c>
      <c r="B15" s="14"/>
      <c r="C15" s="14" t="s">
        <v>218</v>
      </c>
      <c r="D15" s="14"/>
      <c r="E15" s="131">
        <v>3387.4</v>
      </c>
      <c r="F15" s="131">
        <v>3832.4</v>
      </c>
      <c r="G15" s="131">
        <v>3804.7</v>
      </c>
      <c r="H15" s="131">
        <v>4995.1430475810002</v>
      </c>
      <c r="I15" s="131">
        <v>7787.3119999999999</v>
      </c>
      <c r="J15" s="131">
        <v>9431.7067947640007</v>
      </c>
      <c r="K15" s="131">
        <v>8530.2817774189989</v>
      </c>
      <c r="L15" s="131">
        <v>8054.6158836429995</v>
      </c>
      <c r="M15" s="131">
        <v>8641.8043051199984</v>
      </c>
      <c r="N15" s="131">
        <v>9104.2214238199995</v>
      </c>
      <c r="O15" s="131">
        <v>8184</v>
      </c>
      <c r="P15" s="131">
        <v>8106.2</v>
      </c>
      <c r="Q15" s="131">
        <v>8182.0470000000005</v>
      </c>
      <c r="R15" s="131">
        <v>8933.1</v>
      </c>
      <c r="S15" s="131"/>
      <c r="T15" s="131">
        <v>3824.2</v>
      </c>
      <c r="U15" s="131">
        <v>3789.9</v>
      </c>
      <c r="V15" s="131">
        <v>3804.7</v>
      </c>
      <c r="W15" s="131">
        <v>3893.3</v>
      </c>
      <c r="X15" s="131">
        <v>3983.6475852829999</v>
      </c>
      <c r="Y15" s="131">
        <v>4240.2942782990003</v>
      </c>
      <c r="Z15" s="131">
        <v>4995.1430475810002</v>
      </c>
      <c r="AA15" s="131">
        <v>5549.0044729600004</v>
      </c>
      <c r="AB15" s="131">
        <v>6193.1915716860003</v>
      </c>
      <c r="AC15" s="131">
        <v>7001.6789279899995</v>
      </c>
      <c r="AD15" s="131">
        <v>7787.3121914550011</v>
      </c>
      <c r="AE15" s="131">
        <v>8567.642642271001</v>
      </c>
      <c r="AF15" s="131">
        <v>8988.1382320760003</v>
      </c>
      <c r="AG15" s="131">
        <v>9174.7356930200003</v>
      </c>
      <c r="AH15" s="131">
        <v>9431.7067947640007</v>
      </c>
      <c r="AI15" s="131">
        <v>9315.7560357570001</v>
      </c>
      <c r="AJ15" s="131">
        <v>9180.8917864900013</v>
      </c>
      <c r="AK15" s="131">
        <v>8914.4880780229996</v>
      </c>
      <c r="AL15" s="131">
        <v>8530.2817774189989</v>
      </c>
      <c r="AM15" s="131">
        <v>8203.7697032760007</v>
      </c>
      <c r="AN15" s="131">
        <v>8119.7347786650007</v>
      </c>
      <c r="AO15" s="131">
        <v>7712.4278562070003</v>
      </c>
      <c r="AP15" s="131">
        <v>8054.6158836429995</v>
      </c>
      <c r="AQ15" s="131">
        <v>7942.6832294159994</v>
      </c>
      <c r="AR15" s="131">
        <v>8482.2751126969997</v>
      </c>
      <c r="AS15" s="131">
        <v>8535.2286285480004</v>
      </c>
      <c r="AT15" s="131">
        <v>8641.8043051199984</v>
      </c>
      <c r="AU15" s="131">
        <v>8783.0242360640004</v>
      </c>
      <c r="AV15" s="131">
        <v>8822.3756568829995</v>
      </c>
      <c r="AW15" s="131">
        <v>9289.1463091720016</v>
      </c>
      <c r="AX15" s="131">
        <v>9104.2214238199995</v>
      </c>
      <c r="AY15" s="131">
        <v>9082.9</v>
      </c>
      <c r="AZ15" s="131">
        <v>8624.4</v>
      </c>
      <c r="BA15" s="131">
        <v>8504.6</v>
      </c>
      <c r="BB15" s="131">
        <v>8184</v>
      </c>
      <c r="BC15" s="131">
        <v>8109.2</v>
      </c>
      <c r="BD15" s="131">
        <v>8059.8</v>
      </c>
      <c r="BE15" s="131">
        <v>8175.1</v>
      </c>
      <c r="BF15" s="131">
        <v>8106.2</v>
      </c>
      <c r="BG15" s="131">
        <v>8403.5</v>
      </c>
      <c r="BH15" s="131">
        <v>8392.5789999999997</v>
      </c>
      <c r="BI15" s="131">
        <v>7927.5520000000006</v>
      </c>
      <c r="BJ15" s="131">
        <v>8182.0470000000005</v>
      </c>
      <c r="BK15" s="131">
        <v>8161.3</v>
      </c>
      <c r="BL15" s="131">
        <v>8571.5</v>
      </c>
      <c r="BM15" s="131">
        <v>8541.2049999999999</v>
      </c>
      <c r="BN15" s="131">
        <v>8933.1</v>
      </c>
      <c r="BO15" s="131">
        <v>9422.3414071900006</v>
      </c>
      <c r="BP15" s="131">
        <v>9852.9510920689991</v>
      </c>
    </row>
    <row r="16" spans="1:68" s="6" customFormat="1" ht="16.5" customHeight="1">
      <c r="A16" s="101" t="s">
        <v>90</v>
      </c>
      <c r="B16" s="14"/>
      <c r="C16" s="14" t="s">
        <v>220</v>
      </c>
      <c r="D16" s="14"/>
      <c r="E16" s="131">
        <v>2233.6</v>
      </c>
      <c r="F16" s="131">
        <v>2708.6</v>
      </c>
      <c r="G16" s="131">
        <v>2711.1</v>
      </c>
      <c r="H16" s="131">
        <v>3889.8284600570005</v>
      </c>
      <c r="I16" s="131">
        <v>6412.5910000000003</v>
      </c>
      <c r="J16" s="131">
        <v>7727.2919670660003</v>
      </c>
      <c r="K16" s="131">
        <v>6523.7827499659998</v>
      </c>
      <c r="L16" s="131">
        <v>6032.5196922220002</v>
      </c>
      <c r="M16" s="131">
        <v>6514.6991711159999</v>
      </c>
      <c r="N16" s="131">
        <v>6596.7919321619993</v>
      </c>
      <c r="O16" s="131">
        <v>5191.8</v>
      </c>
      <c r="P16" s="131">
        <v>4894.6000000000004</v>
      </c>
      <c r="Q16" s="131">
        <v>4982.8</v>
      </c>
      <c r="R16" s="131">
        <v>5159.1000000000004</v>
      </c>
      <c r="S16" s="131"/>
      <c r="T16" s="131">
        <v>2757.4</v>
      </c>
      <c r="U16" s="131">
        <v>2724.7</v>
      </c>
      <c r="V16" s="131">
        <v>2711.1</v>
      </c>
      <c r="W16" s="131">
        <v>2844.9</v>
      </c>
      <c r="X16" s="131">
        <v>2922.231302876</v>
      </c>
      <c r="Y16" s="131">
        <v>3185.6730031980001</v>
      </c>
      <c r="Z16" s="131">
        <v>3889.8284600570005</v>
      </c>
      <c r="AA16" s="131">
        <v>4422.328935087</v>
      </c>
      <c r="AB16" s="131">
        <v>4994.3087577160004</v>
      </c>
      <c r="AC16" s="131">
        <v>5717.2137846349997</v>
      </c>
      <c r="AD16" s="131">
        <v>6412.5907603610003</v>
      </c>
      <c r="AE16" s="131">
        <v>7153.3274674749991</v>
      </c>
      <c r="AF16" s="131">
        <v>7499.2545849069993</v>
      </c>
      <c r="AG16" s="131">
        <v>7595.6835761110005</v>
      </c>
      <c r="AH16" s="131">
        <v>7727.2919670660003</v>
      </c>
      <c r="AI16" s="131">
        <v>7570.1868610470001</v>
      </c>
      <c r="AJ16" s="131">
        <v>7346.8359266560001</v>
      </c>
      <c r="AK16" s="131">
        <v>7009.0309176310011</v>
      </c>
      <c r="AL16" s="131">
        <v>6523.7827499659998</v>
      </c>
      <c r="AM16" s="131">
        <v>6221.0135946589999</v>
      </c>
      <c r="AN16" s="131">
        <v>6125.9966082519995</v>
      </c>
      <c r="AO16" s="131">
        <v>5752.6178633019999</v>
      </c>
      <c r="AP16" s="131">
        <v>6032.5196922220002</v>
      </c>
      <c r="AQ16" s="131">
        <v>5870.9728198089997</v>
      </c>
      <c r="AR16" s="131">
        <v>6353.708603561</v>
      </c>
      <c r="AS16" s="131">
        <v>6378.2184844399999</v>
      </c>
      <c r="AT16" s="131">
        <v>6514.6991711159999</v>
      </c>
      <c r="AU16" s="131">
        <v>6613.4471250139995</v>
      </c>
      <c r="AV16" s="131">
        <v>6498.1</v>
      </c>
      <c r="AW16" s="131">
        <v>6745.3276696100002</v>
      </c>
      <c r="AX16" s="131">
        <v>6596.7919321619993</v>
      </c>
      <c r="AY16" s="131">
        <v>6567</v>
      </c>
      <c r="AZ16" s="131">
        <v>6032.7</v>
      </c>
      <c r="BA16" s="131">
        <v>5701.9</v>
      </c>
      <c r="BB16" s="131">
        <v>5191.8</v>
      </c>
      <c r="BC16" s="131">
        <v>4933.5</v>
      </c>
      <c r="BD16" s="131">
        <v>4831.7</v>
      </c>
      <c r="BE16" s="131">
        <v>4914.1000000000004</v>
      </c>
      <c r="BF16" s="131">
        <v>4894.6000000000004</v>
      </c>
      <c r="BG16" s="131">
        <v>5244.7</v>
      </c>
      <c r="BH16" s="131">
        <v>5313.808</v>
      </c>
      <c r="BI16" s="131">
        <v>4908.8649999999998</v>
      </c>
      <c r="BJ16" s="131">
        <v>4982.8</v>
      </c>
      <c r="BK16" s="131">
        <v>4908</v>
      </c>
      <c r="BL16" s="131">
        <v>4960.7</v>
      </c>
      <c r="BM16" s="131">
        <v>4853.4359999999997</v>
      </c>
      <c r="BN16" s="131">
        <v>5159.1000000000004</v>
      </c>
      <c r="BO16" s="131">
        <v>5417.8081392619997</v>
      </c>
      <c r="BP16" s="131">
        <v>5658.754541413</v>
      </c>
    </row>
    <row r="17" spans="1:68" s="6" customFormat="1" ht="16.5" customHeight="1">
      <c r="A17" s="101" t="s">
        <v>91</v>
      </c>
      <c r="B17" s="14"/>
      <c r="C17" s="14" t="s">
        <v>221</v>
      </c>
      <c r="D17" s="14"/>
      <c r="E17" s="131">
        <v>683</v>
      </c>
      <c r="F17" s="131">
        <v>659.7</v>
      </c>
      <c r="G17" s="131">
        <v>651.20000000000005</v>
      </c>
      <c r="H17" s="131">
        <v>677.31999999999994</v>
      </c>
      <c r="I17" s="131">
        <v>916.86</v>
      </c>
      <c r="J17" s="131">
        <v>1155.6889999999999</v>
      </c>
      <c r="K17" s="131">
        <v>1470.5</v>
      </c>
      <c r="L17" s="131">
        <v>1532.9</v>
      </c>
      <c r="M17" s="131">
        <v>1640.3990000000001</v>
      </c>
      <c r="N17" s="131">
        <v>2021.289</v>
      </c>
      <c r="O17" s="131">
        <v>2522.1999999999998</v>
      </c>
      <c r="P17" s="131">
        <v>2485.1</v>
      </c>
      <c r="Q17" s="131">
        <v>2523.4302450219998</v>
      </c>
      <c r="R17" s="131">
        <v>2787.2</v>
      </c>
      <c r="S17" s="131"/>
      <c r="T17" s="131">
        <v>637.6</v>
      </c>
      <c r="U17" s="131">
        <v>638.6</v>
      </c>
      <c r="V17" s="131">
        <v>651.20000000000005</v>
      </c>
      <c r="W17" s="131">
        <v>633.6</v>
      </c>
      <c r="X17" s="131">
        <v>639.63199999999995</v>
      </c>
      <c r="Y17" s="131">
        <v>637.923</v>
      </c>
      <c r="Z17" s="131">
        <v>677.31999999999994</v>
      </c>
      <c r="AA17" s="131">
        <v>719.42399999999998</v>
      </c>
      <c r="AB17" s="131">
        <v>795.5</v>
      </c>
      <c r="AC17" s="131">
        <v>866.5</v>
      </c>
      <c r="AD17" s="131">
        <v>916.9</v>
      </c>
      <c r="AE17" s="131">
        <v>946.3</v>
      </c>
      <c r="AF17" s="131">
        <v>1002.5</v>
      </c>
      <c r="AG17" s="131">
        <v>1070.8330000000001</v>
      </c>
      <c r="AH17" s="131">
        <v>1155.6889999999999</v>
      </c>
      <c r="AI17" s="131">
        <v>1223.6129999999998</v>
      </c>
      <c r="AJ17" s="131">
        <v>1322.8319999999999</v>
      </c>
      <c r="AK17" s="131">
        <v>1395.6780000000001</v>
      </c>
      <c r="AL17" s="131">
        <v>1470.5</v>
      </c>
      <c r="AM17" s="131">
        <v>1474.8</v>
      </c>
      <c r="AN17" s="131">
        <v>1490.1</v>
      </c>
      <c r="AO17" s="131">
        <v>1476.2159999999999</v>
      </c>
      <c r="AP17" s="131">
        <v>1532.9</v>
      </c>
      <c r="AQ17" s="131">
        <v>1602.952</v>
      </c>
      <c r="AR17" s="131">
        <v>1649.8</v>
      </c>
      <c r="AS17" s="131">
        <v>1687.029</v>
      </c>
      <c r="AT17" s="131">
        <v>1640.3990000000001</v>
      </c>
      <c r="AU17" s="131">
        <v>1687.1189999999999</v>
      </c>
      <c r="AV17" s="131">
        <v>1842.2</v>
      </c>
      <c r="AW17" s="131">
        <v>2045.029</v>
      </c>
      <c r="AX17" s="131">
        <v>2021.289</v>
      </c>
      <c r="AY17" s="131">
        <v>2029.9</v>
      </c>
      <c r="AZ17" s="131">
        <v>2156.1999999999998</v>
      </c>
      <c r="BA17" s="131">
        <v>2380.1</v>
      </c>
      <c r="BB17" s="131">
        <v>2522.1999999999998</v>
      </c>
      <c r="BC17" s="131">
        <v>2639.9</v>
      </c>
      <c r="BD17" s="131">
        <v>2721.2</v>
      </c>
      <c r="BE17" s="131">
        <v>2554.8000000000002</v>
      </c>
      <c r="BF17" s="131">
        <v>2485.1</v>
      </c>
      <c r="BG17" s="131">
        <v>2434.6</v>
      </c>
      <c r="BH17" s="131">
        <v>2364.1158044560002</v>
      </c>
      <c r="BI17" s="131">
        <v>2355.363383504</v>
      </c>
      <c r="BJ17" s="131">
        <v>2523.4302450219998</v>
      </c>
      <c r="BK17" s="131">
        <v>2556.4</v>
      </c>
      <c r="BL17" s="131">
        <v>2735.2</v>
      </c>
      <c r="BM17" s="131">
        <v>2753.9183561229997</v>
      </c>
      <c r="BN17" s="131">
        <v>2787.2</v>
      </c>
      <c r="BO17" s="131">
        <v>2822.5777489540001</v>
      </c>
      <c r="BP17" s="131">
        <v>2924.7415260959997</v>
      </c>
    </row>
    <row r="18" spans="1:68" s="6" customFormat="1" ht="16.5" customHeight="1">
      <c r="A18" s="101" t="s">
        <v>924</v>
      </c>
      <c r="B18" s="32"/>
      <c r="C18" s="32" t="s">
        <v>222</v>
      </c>
      <c r="D18" s="14"/>
      <c r="E18" s="144">
        <v>382.1</v>
      </c>
      <c r="F18" s="144">
        <v>320.10000000000002</v>
      </c>
      <c r="G18" s="144">
        <v>250.5</v>
      </c>
      <c r="H18" s="144">
        <v>210.55330108499999</v>
      </c>
      <c r="I18" s="144">
        <v>198.535940501</v>
      </c>
      <c r="J18" s="144">
        <v>175.586492155</v>
      </c>
      <c r="K18" s="144">
        <v>303.59268173999999</v>
      </c>
      <c r="L18" s="144">
        <v>453.6071904239999</v>
      </c>
      <c r="M18" s="144">
        <v>492.440796261</v>
      </c>
      <c r="N18" s="144">
        <v>729.120289329</v>
      </c>
      <c r="O18" s="144">
        <v>815.68437784499997</v>
      </c>
      <c r="P18" s="144">
        <v>975.15947715599998</v>
      </c>
      <c r="Q18" s="144">
        <v>594.4</v>
      </c>
      <c r="R18" s="144">
        <v>588.6</v>
      </c>
      <c r="S18" s="131"/>
      <c r="T18" s="144">
        <v>292.60000000000002</v>
      </c>
      <c r="U18" s="144">
        <v>288</v>
      </c>
      <c r="V18" s="144">
        <v>250.5</v>
      </c>
      <c r="W18" s="144">
        <v>233.7</v>
      </c>
      <c r="X18" s="144">
        <v>222.27146549399998</v>
      </c>
      <c r="Y18" s="144">
        <v>219.15471666299999</v>
      </c>
      <c r="Z18" s="144">
        <v>210.55330108499999</v>
      </c>
      <c r="AA18" s="144">
        <v>212.781762149</v>
      </c>
      <c r="AB18" s="144">
        <v>204.054281938</v>
      </c>
      <c r="AC18" s="144">
        <v>208.34588668800001</v>
      </c>
      <c r="AD18" s="144">
        <v>198.535940501</v>
      </c>
      <c r="AE18" s="144">
        <v>187.34329812500002</v>
      </c>
      <c r="AF18" s="144">
        <v>173.20869570799999</v>
      </c>
      <c r="AG18" s="144">
        <v>174.68964133599999</v>
      </c>
      <c r="AH18" s="144">
        <v>175.586492155</v>
      </c>
      <c r="AI18" s="144">
        <v>169.26573826800001</v>
      </c>
      <c r="AJ18" s="144">
        <v>209.92808147300002</v>
      </c>
      <c r="AK18" s="144">
        <v>252.63600976000004</v>
      </c>
      <c r="AL18" s="144">
        <v>303.59268173999999</v>
      </c>
      <c r="AM18" s="144">
        <v>343.68569496600003</v>
      </c>
      <c r="AN18" s="144">
        <v>465.56363592500003</v>
      </c>
      <c r="AO18" s="144">
        <v>453.3032759670001</v>
      </c>
      <c r="AP18" s="144">
        <v>453.6071904239999</v>
      </c>
      <c r="AQ18" s="144">
        <v>540.71732392500007</v>
      </c>
      <c r="AR18" s="144">
        <v>584.54240854000011</v>
      </c>
      <c r="AS18" s="144">
        <v>603.79597858699992</v>
      </c>
      <c r="AT18" s="144">
        <v>492.440796261</v>
      </c>
      <c r="AU18" s="144">
        <v>660.42142810600001</v>
      </c>
      <c r="AV18" s="144">
        <v>756.20731411700001</v>
      </c>
      <c r="AW18" s="144">
        <v>784.82234364599992</v>
      </c>
      <c r="AX18" s="144">
        <v>729.120289329</v>
      </c>
      <c r="AY18" s="144">
        <v>817.59106668099992</v>
      </c>
      <c r="AZ18" s="144">
        <v>744.23685151199993</v>
      </c>
      <c r="BA18" s="144">
        <v>708.81042815300009</v>
      </c>
      <c r="BB18" s="144">
        <v>815.68437784499997</v>
      </c>
      <c r="BC18" s="144">
        <v>812.77374451700007</v>
      </c>
      <c r="BD18" s="144">
        <v>930.69611917899988</v>
      </c>
      <c r="BE18" s="144">
        <v>914.10623326099994</v>
      </c>
      <c r="BF18" s="144">
        <v>975.15947715599998</v>
      </c>
      <c r="BG18" s="144">
        <v>950.96811705200003</v>
      </c>
      <c r="BH18" s="144">
        <v>637.98207383499994</v>
      </c>
      <c r="BI18" s="144">
        <v>600.40822083099999</v>
      </c>
      <c r="BJ18" s="144">
        <v>594.4</v>
      </c>
      <c r="BK18" s="144">
        <v>570.5</v>
      </c>
      <c r="BL18" s="144">
        <v>541.20000000000005</v>
      </c>
      <c r="BM18" s="144">
        <v>599.1</v>
      </c>
      <c r="BN18" s="144">
        <v>588.6</v>
      </c>
      <c r="BO18" s="144">
        <v>660.5</v>
      </c>
      <c r="BP18" s="144">
        <v>655</v>
      </c>
    </row>
    <row r="19" spans="1:68" s="6" customFormat="1" ht="16.5" customHeight="1">
      <c r="A19" s="101" t="s">
        <v>953</v>
      </c>
      <c r="B19" s="14"/>
      <c r="C19" s="14" t="s">
        <v>224</v>
      </c>
      <c r="D19" s="14"/>
      <c r="E19" s="131">
        <v>157.1</v>
      </c>
      <c r="F19" s="131">
        <v>154.69999999999999</v>
      </c>
      <c r="G19" s="131">
        <v>152</v>
      </c>
      <c r="H19" s="131">
        <v>180.98437790899999</v>
      </c>
      <c r="I19" s="131">
        <v>231.31453215799996</v>
      </c>
      <c r="J19" s="131">
        <v>246.317919023</v>
      </c>
      <c r="K19" s="131">
        <v>252.64366551500001</v>
      </c>
      <c r="L19" s="131">
        <v>253.00832990399999</v>
      </c>
      <c r="M19" s="131">
        <v>252.57260344299999</v>
      </c>
      <c r="N19" s="131">
        <v>267.65488111499997</v>
      </c>
      <c r="O19" s="131">
        <v>275.14121466500006</v>
      </c>
      <c r="P19" s="131">
        <v>310.31861394600003</v>
      </c>
      <c r="Q19" s="131">
        <v>312.40999999999997</v>
      </c>
      <c r="R19" s="131">
        <v>302.72164495499999</v>
      </c>
      <c r="S19" s="131"/>
      <c r="T19" s="131">
        <v>166.9</v>
      </c>
      <c r="U19" s="131">
        <v>153.9</v>
      </c>
      <c r="V19" s="131">
        <v>152</v>
      </c>
      <c r="W19" s="131">
        <v>143.80000000000001</v>
      </c>
      <c r="X19" s="131">
        <v>148.53432826099998</v>
      </c>
      <c r="Y19" s="131">
        <v>157.12271941699998</v>
      </c>
      <c r="Z19" s="131">
        <v>180.98437790899999</v>
      </c>
      <c r="AA19" s="131">
        <v>224.31060259999998</v>
      </c>
      <c r="AB19" s="131">
        <v>212.083833508</v>
      </c>
      <c r="AC19" s="131">
        <v>229.48981868999999</v>
      </c>
      <c r="AD19" s="131">
        <v>231.31453215799996</v>
      </c>
      <c r="AE19" s="131">
        <v>253.8911549</v>
      </c>
      <c r="AF19" s="131">
        <v>230.078470178</v>
      </c>
      <c r="AG19" s="131">
        <v>243.92896924299998</v>
      </c>
      <c r="AH19" s="131">
        <v>246.317919023</v>
      </c>
      <c r="AI19" s="131">
        <v>251.15257502700001</v>
      </c>
      <c r="AJ19" s="131">
        <v>246.28702033899998</v>
      </c>
      <c r="AK19" s="131">
        <v>256.23728968400002</v>
      </c>
      <c r="AL19" s="131">
        <v>252.64366551500001</v>
      </c>
      <c r="AM19" s="131">
        <v>249.39330783399996</v>
      </c>
      <c r="AN19" s="131">
        <v>241.15719331899999</v>
      </c>
      <c r="AO19" s="131">
        <v>242.45424254</v>
      </c>
      <c r="AP19" s="131">
        <v>253.00832990399999</v>
      </c>
      <c r="AQ19" s="131">
        <v>242.75647615600002</v>
      </c>
      <c r="AR19" s="131">
        <v>239.99133103900004</v>
      </c>
      <c r="AS19" s="131">
        <v>261.96635008700002</v>
      </c>
      <c r="AT19" s="131">
        <v>252.57260344299999</v>
      </c>
      <c r="AU19" s="131">
        <v>257.56385434200001</v>
      </c>
      <c r="AV19" s="131">
        <v>257.11807620000002</v>
      </c>
      <c r="AW19" s="131">
        <v>255.48376266399995</v>
      </c>
      <c r="AX19" s="131">
        <v>267.65488111499997</v>
      </c>
      <c r="AY19" s="131">
        <v>260.69195988600006</v>
      </c>
      <c r="AZ19" s="131">
        <v>272.83044803299998</v>
      </c>
      <c r="BA19" s="131">
        <v>279.86513884899995</v>
      </c>
      <c r="BB19" s="131">
        <v>275.14121466500006</v>
      </c>
      <c r="BC19" s="131">
        <v>279.26898017799999</v>
      </c>
      <c r="BD19" s="131">
        <v>287.17119161199997</v>
      </c>
      <c r="BE19" s="131">
        <v>319.29795411399999</v>
      </c>
      <c r="BF19" s="131">
        <v>310.31861394600003</v>
      </c>
      <c r="BG19" s="131">
        <v>316.01291258599997</v>
      </c>
      <c r="BH19" s="131">
        <v>312.63900457</v>
      </c>
      <c r="BI19" s="131">
        <v>315.45462389899996</v>
      </c>
      <c r="BJ19" s="131">
        <v>312.40999999999997</v>
      </c>
      <c r="BK19" s="131">
        <v>317.06782000100003</v>
      </c>
      <c r="BL19" s="131">
        <v>315.41202700500003</v>
      </c>
      <c r="BM19" s="131">
        <v>301.18299999999999</v>
      </c>
      <c r="BN19" s="131">
        <v>302.72164495499999</v>
      </c>
      <c r="BO19" s="131">
        <v>287.60233200200003</v>
      </c>
      <c r="BP19" s="131">
        <v>295.70933557400002</v>
      </c>
    </row>
    <row r="20" spans="1:68" s="6" customFormat="1" ht="16.5" customHeight="1">
      <c r="A20" s="591" t="s">
        <v>1009</v>
      </c>
      <c r="B20" s="14"/>
      <c r="C20" s="14" t="s">
        <v>226</v>
      </c>
      <c r="D20" s="14"/>
      <c r="E20" s="131">
        <v>3243.3</v>
      </c>
      <c r="F20" s="131">
        <v>3135.4</v>
      </c>
      <c r="G20" s="131">
        <v>3128.2</v>
      </c>
      <c r="H20" s="131">
        <v>2843.0013602190002</v>
      </c>
      <c r="I20" s="131">
        <v>2901.9015488330006</v>
      </c>
      <c r="J20" s="131">
        <v>2755.3374137290002</v>
      </c>
      <c r="K20" s="131">
        <v>2903.8479210749997</v>
      </c>
      <c r="L20" s="131">
        <v>3026.2773980740003</v>
      </c>
      <c r="M20" s="131">
        <v>3999.343462495</v>
      </c>
      <c r="N20" s="131">
        <v>4213.2884487629999</v>
      </c>
      <c r="O20" s="131">
        <v>4579.7142403389998</v>
      </c>
      <c r="P20" s="131">
        <v>5104.7938973349992</v>
      </c>
      <c r="Q20" s="131">
        <v>5590.3710000000001</v>
      </c>
      <c r="R20" s="131">
        <v>5973.2678673120008</v>
      </c>
      <c r="S20" s="131"/>
      <c r="T20" s="131">
        <v>2982.2</v>
      </c>
      <c r="U20" s="131">
        <v>3003.5</v>
      </c>
      <c r="V20" s="131">
        <v>3128.2</v>
      </c>
      <c r="W20" s="131">
        <v>2742.1</v>
      </c>
      <c r="X20" s="131">
        <v>2858.3045759260003</v>
      </c>
      <c r="Y20" s="131">
        <v>2844.5634586310002</v>
      </c>
      <c r="Z20" s="131">
        <v>2843.0013602190002</v>
      </c>
      <c r="AA20" s="131">
        <v>2995.9103633599998</v>
      </c>
      <c r="AB20" s="131">
        <v>2683.6827201410001</v>
      </c>
      <c r="AC20" s="131">
        <v>2937.8428182130001</v>
      </c>
      <c r="AD20" s="131">
        <v>2901.9015488330006</v>
      </c>
      <c r="AE20" s="131">
        <v>2672.9448320809997</v>
      </c>
      <c r="AF20" s="131">
        <v>2600.9301724759998</v>
      </c>
      <c r="AG20" s="131">
        <v>2732.188180741</v>
      </c>
      <c r="AH20" s="131">
        <v>2755.3374137290002</v>
      </c>
      <c r="AI20" s="131">
        <v>2733.4611904179997</v>
      </c>
      <c r="AJ20" s="131">
        <v>2808.1318378850001</v>
      </c>
      <c r="AK20" s="131">
        <v>2875.9890766180001</v>
      </c>
      <c r="AL20" s="131">
        <v>2903.8479210749997</v>
      </c>
      <c r="AM20" s="131">
        <v>2978.2755634559999</v>
      </c>
      <c r="AN20" s="131">
        <v>3008.0124958250003</v>
      </c>
      <c r="AO20" s="131">
        <v>3316.7788617359997</v>
      </c>
      <c r="AP20" s="131">
        <v>3026.2773980740003</v>
      </c>
      <c r="AQ20" s="131">
        <v>3062.3425759939996</v>
      </c>
      <c r="AR20" s="131">
        <v>3405.7456955930002</v>
      </c>
      <c r="AS20" s="131">
        <v>4064.6962559029998</v>
      </c>
      <c r="AT20" s="131">
        <v>3999.343462495</v>
      </c>
      <c r="AU20" s="131">
        <v>4111.6093408509996</v>
      </c>
      <c r="AV20" s="131">
        <v>4072.6084627549999</v>
      </c>
      <c r="AW20" s="131">
        <v>4078.4624289129997</v>
      </c>
      <c r="AX20" s="131">
        <v>4213.2884487629999</v>
      </c>
      <c r="AY20" s="131">
        <v>4484.7453271569993</v>
      </c>
      <c r="AZ20" s="131">
        <v>4401.433954055</v>
      </c>
      <c r="BA20" s="131">
        <v>4249.2236653330001</v>
      </c>
      <c r="BB20" s="131">
        <v>4579.7142403389998</v>
      </c>
      <c r="BC20" s="131">
        <v>4409.955675479001</v>
      </c>
      <c r="BD20" s="131">
        <v>4739.0288326499995</v>
      </c>
      <c r="BE20" s="131">
        <v>4910.264088468999</v>
      </c>
      <c r="BF20" s="131">
        <v>5104.7938973349992</v>
      </c>
      <c r="BG20" s="131">
        <v>5279.9948765279996</v>
      </c>
      <c r="BH20" s="131">
        <v>5186.2392143220004</v>
      </c>
      <c r="BI20" s="131">
        <v>5365.1155734120002</v>
      </c>
      <c r="BJ20" s="131">
        <v>5590.3710000000001</v>
      </c>
      <c r="BK20" s="131">
        <v>5881.1545197739997</v>
      </c>
      <c r="BL20" s="131">
        <v>5742.279009975</v>
      </c>
      <c r="BM20" s="131">
        <v>5753.1489999999994</v>
      </c>
      <c r="BN20" s="131">
        <v>5973.2678673120008</v>
      </c>
      <c r="BO20" s="131">
        <v>5941.9638115709986</v>
      </c>
      <c r="BP20" s="131">
        <v>5839.033014095</v>
      </c>
    </row>
    <row r="21" spans="1:68" s="6" customFormat="1" ht="16.5" customHeight="1">
      <c r="A21" s="98"/>
      <c r="B21" s="14"/>
      <c r="C21" s="14" t="s">
        <v>227</v>
      </c>
      <c r="D21" s="14"/>
      <c r="E21" s="131">
        <v>111.2</v>
      </c>
      <c r="F21" s="131">
        <v>159.4</v>
      </c>
      <c r="G21" s="131">
        <v>97.5</v>
      </c>
      <c r="H21" s="131">
        <v>90.796289244000008</v>
      </c>
      <c r="I21" s="131">
        <v>93.491316546999997</v>
      </c>
      <c r="J21" s="131">
        <v>84.800060989000002</v>
      </c>
      <c r="K21" s="131">
        <v>34.434243534000004</v>
      </c>
      <c r="L21" s="131">
        <v>59.945862919</v>
      </c>
      <c r="M21" s="131">
        <v>61.071897280999998</v>
      </c>
      <c r="N21" s="131">
        <v>62.921208773000004</v>
      </c>
      <c r="O21" s="131">
        <v>75.470602210999999</v>
      </c>
      <c r="P21" s="131">
        <v>80.471310040999995</v>
      </c>
      <c r="Q21" s="131">
        <v>75.146000000000001</v>
      </c>
      <c r="R21" s="131">
        <v>86.613369069000015</v>
      </c>
      <c r="S21" s="131"/>
      <c r="T21" s="131">
        <v>115</v>
      </c>
      <c r="U21" s="131">
        <v>111.8</v>
      </c>
      <c r="V21" s="131">
        <v>97.5</v>
      </c>
      <c r="W21" s="131">
        <v>87.3</v>
      </c>
      <c r="X21" s="131">
        <v>83.646314370999988</v>
      </c>
      <c r="Y21" s="131">
        <v>84.814567251</v>
      </c>
      <c r="Z21" s="131">
        <v>90.796289244000008</v>
      </c>
      <c r="AA21" s="131">
        <v>97.946202702999997</v>
      </c>
      <c r="AB21" s="131">
        <v>96.915712063000001</v>
      </c>
      <c r="AC21" s="131">
        <v>99.246825028000003</v>
      </c>
      <c r="AD21" s="131">
        <v>93.491316546999997</v>
      </c>
      <c r="AE21" s="131">
        <v>91.452076682000012</v>
      </c>
      <c r="AF21" s="131">
        <v>84.65489680200001</v>
      </c>
      <c r="AG21" s="131">
        <v>88.550159027000007</v>
      </c>
      <c r="AH21" s="131">
        <v>84.800060989000002</v>
      </c>
      <c r="AI21" s="131">
        <v>33.913330178999999</v>
      </c>
      <c r="AJ21" s="131">
        <v>37.008179298999998</v>
      </c>
      <c r="AK21" s="131">
        <v>34.844693187999994</v>
      </c>
      <c r="AL21" s="131">
        <v>34.434243534000004</v>
      </c>
      <c r="AM21" s="131">
        <v>34.129648902</v>
      </c>
      <c r="AN21" s="131">
        <v>33.185708031000004</v>
      </c>
      <c r="AO21" s="131">
        <v>60.268687912999994</v>
      </c>
      <c r="AP21" s="131">
        <v>59.945862919</v>
      </c>
      <c r="AQ21" s="131">
        <v>56.547568849000001</v>
      </c>
      <c r="AR21" s="131">
        <v>55.107550851000006</v>
      </c>
      <c r="AS21" s="131">
        <v>58.445567013999991</v>
      </c>
      <c r="AT21" s="131">
        <v>61.071897280999998</v>
      </c>
      <c r="AU21" s="131">
        <v>58.486106099000004</v>
      </c>
      <c r="AV21" s="131">
        <v>72.023799568999991</v>
      </c>
      <c r="AW21" s="131">
        <v>65.710478667000004</v>
      </c>
      <c r="AX21" s="131">
        <v>62.921208773000004</v>
      </c>
      <c r="AY21" s="131">
        <v>61.335007830000009</v>
      </c>
      <c r="AZ21" s="131">
        <v>58.829328422000003</v>
      </c>
      <c r="BA21" s="131">
        <v>77.603472581999995</v>
      </c>
      <c r="BB21" s="131">
        <v>75.470602210999999</v>
      </c>
      <c r="BC21" s="131">
        <v>76.989800193999983</v>
      </c>
      <c r="BD21" s="131">
        <v>74.755486601000001</v>
      </c>
      <c r="BE21" s="131">
        <v>75.033720683999988</v>
      </c>
      <c r="BF21" s="131">
        <v>80.471310040999995</v>
      </c>
      <c r="BG21" s="131">
        <v>74.856802375000001</v>
      </c>
      <c r="BH21" s="131">
        <v>93.47622847800001</v>
      </c>
      <c r="BI21" s="131">
        <v>90.648508135</v>
      </c>
      <c r="BJ21" s="131">
        <v>75.146000000000001</v>
      </c>
      <c r="BK21" s="131">
        <v>76.022163800000015</v>
      </c>
      <c r="BL21" s="131">
        <v>77.445111894000007</v>
      </c>
      <c r="BM21" s="131">
        <v>79.733000000000004</v>
      </c>
      <c r="BN21" s="131">
        <v>86.613369069000015</v>
      </c>
      <c r="BO21" s="131">
        <v>92.960038397000005</v>
      </c>
      <c r="BP21" s="131">
        <v>94.038884850000002</v>
      </c>
    </row>
    <row r="22" spans="1:68" s="6" customFormat="1" ht="16.5" customHeight="1">
      <c r="A22" s="98"/>
      <c r="B22" s="14"/>
      <c r="C22" s="14" t="s">
        <v>233</v>
      </c>
      <c r="D22" s="14"/>
      <c r="E22" s="131">
        <v>490.7</v>
      </c>
      <c r="F22" s="131">
        <v>273.60000000000002</v>
      </c>
      <c r="G22" s="131">
        <v>174.9</v>
      </c>
      <c r="H22" s="131">
        <v>111.92283058299999</v>
      </c>
      <c r="I22" s="131">
        <v>100.698742661</v>
      </c>
      <c r="J22" s="131">
        <v>80.407767051999997</v>
      </c>
      <c r="K22" s="131">
        <v>66.728278839000012</v>
      </c>
      <c r="L22" s="131">
        <v>64.008493298999994</v>
      </c>
      <c r="M22" s="131">
        <v>56.551907584000006</v>
      </c>
      <c r="N22" s="131">
        <v>47.864591978</v>
      </c>
      <c r="O22" s="131">
        <v>38.140302500999994</v>
      </c>
      <c r="P22" s="131">
        <v>31.762464949000002</v>
      </c>
      <c r="Q22" s="131">
        <v>30.876999999999999</v>
      </c>
      <c r="R22" s="131">
        <v>42.842523576999994</v>
      </c>
      <c r="S22" s="143"/>
      <c r="T22" s="131">
        <v>237.4</v>
      </c>
      <c r="U22" s="131">
        <v>197.1</v>
      </c>
      <c r="V22" s="131">
        <v>174.9</v>
      </c>
      <c r="W22" s="131">
        <v>156.5</v>
      </c>
      <c r="X22" s="131">
        <v>129.77692045200001</v>
      </c>
      <c r="Y22" s="131">
        <v>126.85000611299999</v>
      </c>
      <c r="Z22" s="131">
        <v>111.92283058299999</v>
      </c>
      <c r="AA22" s="131">
        <v>115.61923437900001</v>
      </c>
      <c r="AB22" s="131">
        <v>120.99426192000001</v>
      </c>
      <c r="AC22" s="131">
        <v>114.01892646100001</v>
      </c>
      <c r="AD22" s="131">
        <v>100.698742661</v>
      </c>
      <c r="AE22" s="131">
        <v>91.645395319000002</v>
      </c>
      <c r="AF22" s="131">
        <v>92.779624030999997</v>
      </c>
      <c r="AG22" s="131">
        <v>91.371509724999996</v>
      </c>
      <c r="AH22" s="131">
        <v>80.407767051999997</v>
      </c>
      <c r="AI22" s="131">
        <v>80.118822322999989</v>
      </c>
      <c r="AJ22" s="131">
        <v>80.306127057999987</v>
      </c>
      <c r="AK22" s="131">
        <v>74.764848682999997</v>
      </c>
      <c r="AL22" s="131">
        <v>66.728278839000012</v>
      </c>
      <c r="AM22" s="131">
        <v>66.035861890999996</v>
      </c>
      <c r="AN22" s="131">
        <v>67.183648519000002</v>
      </c>
      <c r="AO22" s="131">
        <v>68.482772300999997</v>
      </c>
      <c r="AP22" s="131">
        <v>64.008493298999994</v>
      </c>
      <c r="AQ22" s="131">
        <v>65.933596699999995</v>
      </c>
      <c r="AR22" s="131">
        <v>63.889505537000005</v>
      </c>
      <c r="AS22" s="131">
        <v>61.242247761000002</v>
      </c>
      <c r="AT22" s="131">
        <v>56.551907584000006</v>
      </c>
      <c r="AU22" s="131">
        <v>53.704242528999998</v>
      </c>
      <c r="AV22" s="131">
        <v>51.724771307000005</v>
      </c>
      <c r="AW22" s="131">
        <v>52.740776956000005</v>
      </c>
      <c r="AX22" s="131">
        <v>47.864591978</v>
      </c>
      <c r="AY22" s="131">
        <v>44.387647685999994</v>
      </c>
      <c r="AZ22" s="131">
        <v>40.799063890999996</v>
      </c>
      <c r="BA22" s="131">
        <v>42.345583993000005</v>
      </c>
      <c r="BB22" s="131">
        <v>38.140302500999994</v>
      </c>
      <c r="BC22" s="131">
        <v>38.932114135999996</v>
      </c>
      <c r="BD22" s="131">
        <v>34.551235495</v>
      </c>
      <c r="BE22" s="131">
        <v>33.321374577</v>
      </c>
      <c r="BF22" s="131">
        <v>31.762464949000002</v>
      </c>
      <c r="BG22" s="131">
        <v>30.523712253000003</v>
      </c>
      <c r="BH22" s="131">
        <v>29.459688082000003</v>
      </c>
      <c r="BI22" s="131">
        <v>30.495184375000001</v>
      </c>
      <c r="BJ22" s="131">
        <v>30.876999999999999</v>
      </c>
      <c r="BK22" s="131">
        <v>31.794935893000002</v>
      </c>
      <c r="BL22" s="131">
        <v>29.660443098000002</v>
      </c>
      <c r="BM22" s="131">
        <v>29.410000000000004</v>
      </c>
      <c r="BN22" s="131">
        <v>42.842523576999994</v>
      </c>
      <c r="BO22" s="131">
        <v>59.192510783000003</v>
      </c>
      <c r="BP22" s="131">
        <v>39.755601523999999</v>
      </c>
    </row>
    <row r="23" spans="1:68" s="6" customFormat="1" ht="16.5" customHeight="1">
      <c r="A23" s="98"/>
      <c r="B23" s="14"/>
      <c r="C23" s="14" t="s">
        <v>234</v>
      </c>
      <c r="D23" s="14"/>
      <c r="E23" s="131">
        <v>102.8</v>
      </c>
      <c r="F23" s="131">
        <v>139</v>
      </c>
      <c r="G23" s="131">
        <v>133.80000000000001</v>
      </c>
      <c r="H23" s="131">
        <v>81.586910974999995</v>
      </c>
      <c r="I23" s="131">
        <v>56.449878647000006</v>
      </c>
      <c r="J23" s="131">
        <v>39.653729084999995</v>
      </c>
      <c r="K23" s="131">
        <v>40.238725814999995</v>
      </c>
      <c r="L23" s="131">
        <v>37.679131803999994</v>
      </c>
      <c r="M23" s="131">
        <v>38.594681422000001</v>
      </c>
      <c r="N23" s="131">
        <v>80.485425707999994</v>
      </c>
      <c r="O23" s="131">
        <v>46.827995454000003</v>
      </c>
      <c r="P23" s="131">
        <v>35.701737612999999</v>
      </c>
      <c r="Q23" s="131">
        <v>56.475999999999999</v>
      </c>
      <c r="R23" s="131">
        <v>60.303766716999995</v>
      </c>
      <c r="S23" s="143"/>
      <c r="T23" s="131">
        <v>156.6</v>
      </c>
      <c r="U23" s="131">
        <v>119.6</v>
      </c>
      <c r="V23" s="131">
        <v>133.80000000000001</v>
      </c>
      <c r="W23" s="131">
        <v>107.5</v>
      </c>
      <c r="X23" s="131">
        <v>153.60094203100002</v>
      </c>
      <c r="Y23" s="131">
        <v>110.00493008700001</v>
      </c>
      <c r="Z23" s="131">
        <v>81.586910974999995</v>
      </c>
      <c r="AA23" s="131">
        <v>79.655766309000001</v>
      </c>
      <c r="AB23" s="131">
        <v>57.190320727999996</v>
      </c>
      <c r="AC23" s="131">
        <v>52.346705528999998</v>
      </c>
      <c r="AD23" s="131">
        <v>56.449878647000006</v>
      </c>
      <c r="AE23" s="131">
        <v>39.317624527999996</v>
      </c>
      <c r="AF23" s="131">
        <v>49.663069251000003</v>
      </c>
      <c r="AG23" s="131">
        <v>37.587177890999996</v>
      </c>
      <c r="AH23" s="131">
        <v>39.653729084999995</v>
      </c>
      <c r="AI23" s="131">
        <v>35.515290659000001</v>
      </c>
      <c r="AJ23" s="131">
        <v>40.950367213</v>
      </c>
      <c r="AK23" s="131">
        <v>38.774508585</v>
      </c>
      <c r="AL23" s="131">
        <v>40.238725814999995</v>
      </c>
      <c r="AM23" s="131">
        <v>36.280052400000002</v>
      </c>
      <c r="AN23" s="131">
        <v>42.658628495000002</v>
      </c>
      <c r="AO23" s="131">
        <v>37.890867890999999</v>
      </c>
      <c r="AP23" s="131">
        <v>37.679131803999994</v>
      </c>
      <c r="AQ23" s="131">
        <v>48.962749009999996</v>
      </c>
      <c r="AR23" s="131">
        <v>54.968245686000003</v>
      </c>
      <c r="AS23" s="131">
        <v>41.276070791000002</v>
      </c>
      <c r="AT23" s="131">
        <v>38.594681422000001</v>
      </c>
      <c r="AU23" s="131">
        <v>32.269604442000002</v>
      </c>
      <c r="AV23" s="131">
        <v>46.678400109999998</v>
      </c>
      <c r="AW23" s="131">
        <v>47.584384208000003</v>
      </c>
      <c r="AX23" s="131">
        <v>80.485425707999994</v>
      </c>
      <c r="AY23" s="131">
        <v>53.352467369999999</v>
      </c>
      <c r="AZ23" s="131">
        <v>71.013268867000008</v>
      </c>
      <c r="BA23" s="131">
        <v>75.866436061999991</v>
      </c>
      <c r="BB23" s="131">
        <v>46.827995454000003</v>
      </c>
      <c r="BC23" s="131">
        <v>57.952781626000004</v>
      </c>
      <c r="BD23" s="131">
        <v>64.740501158000001</v>
      </c>
      <c r="BE23" s="131">
        <v>52.102249112999992</v>
      </c>
      <c r="BF23" s="131">
        <v>35.701737612999999</v>
      </c>
      <c r="BG23" s="131">
        <v>47.198146959999995</v>
      </c>
      <c r="BH23" s="131">
        <v>52.878720152000007</v>
      </c>
      <c r="BI23" s="131">
        <v>47.764051526000003</v>
      </c>
      <c r="BJ23" s="131">
        <v>56.475999999999999</v>
      </c>
      <c r="BK23" s="131">
        <v>62.156646326000001</v>
      </c>
      <c r="BL23" s="131">
        <v>63.218550780000001</v>
      </c>
      <c r="BM23" s="131">
        <v>42.066000000000003</v>
      </c>
      <c r="BN23" s="131">
        <v>60.303766716999995</v>
      </c>
      <c r="BO23" s="131">
        <v>68.890987282999987</v>
      </c>
      <c r="BP23" s="131">
        <v>80.841166326999996</v>
      </c>
    </row>
    <row r="24" spans="1:68" s="6" customFormat="1" ht="16.5" customHeight="1">
      <c r="A24" s="98"/>
      <c r="B24" s="14"/>
      <c r="C24" s="14" t="s">
        <v>235</v>
      </c>
      <c r="D24" s="14"/>
      <c r="E24" s="131">
        <v>200.8</v>
      </c>
      <c r="F24" s="131">
        <v>176.5</v>
      </c>
      <c r="G24" s="131">
        <v>83.1</v>
      </c>
      <c r="H24" s="131">
        <v>60.907939122000002</v>
      </c>
      <c r="I24" s="131">
        <v>46.468769402999996</v>
      </c>
      <c r="J24" s="131">
        <v>28.407890534</v>
      </c>
      <c r="K24" s="131">
        <v>18.524508581999999</v>
      </c>
      <c r="L24" s="131">
        <v>5.2220349989999999</v>
      </c>
      <c r="M24" s="131">
        <v>10.801184985000001</v>
      </c>
      <c r="N24" s="131">
        <v>16.872331905999999</v>
      </c>
      <c r="O24" s="131">
        <v>9.3542004180000013</v>
      </c>
      <c r="P24" s="131">
        <v>14.965414659</v>
      </c>
      <c r="Q24" s="131">
        <v>17.981000000000002</v>
      </c>
      <c r="R24" s="131">
        <v>3.8102756439999999</v>
      </c>
      <c r="S24" s="143"/>
      <c r="T24" s="131">
        <v>158.6</v>
      </c>
      <c r="U24" s="131">
        <v>149.1</v>
      </c>
      <c r="V24" s="131">
        <v>83.1</v>
      </c>
      <c r="W24" s="131">
        <v>71.400000000000006</v>
      </c>
      <c r="X24" s="131">
        <v>101.366054901</v>
      </c>
      <c r="Y24" s="131">
        <v>69.898559570000003</v>
      </c>
      <c r="Z24" s="131">
        <v>60.907939122000002</v>
      </c>
      <c r="AA24" s="131">
        <v>80.33216985</v>
      </c>
      <c r="AB24" s="131">
        <v>80.091296990999993</v>
      </c>
      <c r="AC24" s="131">
        <v>68.989175969000001</v>
      </c>
      <c r="AD24" s="131">
        <v>46.468769402999996</v>
      </c>
      <c r="AE24" s="131">
        <v>53.536490084</v>
      </c>
      <c r="AF24" s="131">
        <v>45.078101414999999</v>
      </c>
      <c r="AG24" s="131">
        <v>35.174234722999998</v>
      </c>
      <c r="AH24" s="131">
        <v>28.407890534</v>
      </c>
      <c r="AI24" s="131">
        <v>18.260965325000001</v>
      </c>
      <c r="AJ24" s="131">
        <v>22.539558061000001</v>
      </c>
      <c r="AK24" s="131">
        <v>18.891776249999999</v>
      </c>
      <c r="AL24" s="131">
        <v>18.524508581999999</v>
      </c>
      <c r="AM24" s="131">
        <v>17.054672496000002</v>
      </c>
      <c r="AN24" s="131">
        <v>10.721246816000001</v>
      </c>
      <c r="AO24" s="131">
        <v>21.175430259000002</v>
      </c>
      <c r="AP24" s="131">
        <v>5.2220349989999999</v>
      </c>
      <c r="AQ24" s="131">
        <v>14.370698607</v>
      </c>
      <c r="AR24" s="131">
        <v>15.273046773999999</v>
      </c>
      <c r="AS24" s="131">
        <v>13.051449623</v>
      </c>
      <c r="AT24" s="131">
        <v>10.801184985000001</v>
      </c>
      <c r="AU24" s="131">
        <v>14.018101186999999</v>
      </c>
      <c r="AV24" s="131">
        <v>13.165401545999998</v>
      </c>
      <c r="AW24" s="131">
        <v>20.674145032000002</v>
      </c>
      <c r="AX24" s="131">
        <v>16.872331905999999</v>
      </c>
      <c r="AY24" s="131">
        <v>22.119253343</v>
      </c>
      <c r="AZ24" s="131">
        <v>31.579073599999997</v>
      </c>
      <c r="BA24" s="131">
        <v>17.948520669000001</v>
      </c>
      <c r="BB24" s="131">
        <v>9.3542004180000013</v>
      </c>
      <c r="BC24" s="131">
        <v>19.562022868</v>
      </c>
      <c r="BD24" s="131">
        <v>17.245802106999999</v>
      </c>
      <c r="BE24" s="131">
        <v>18.559112887999998</v>
      </c>
      <c r="BF24" s="131">
        <v>14.965414659</v>
      </c>
      <c r="BG24" s="131">
        <v>17.677613366999999</v>
      </c>
      <c r="BH24" s="131">
        <v>17.315585693999999</v>
      </c>
      <c r="BI24" s="131">
        <v>17.400151325</v>
      </c>
      <c r="BJ24" s="131">
        <v>17.981000000000002</v>
      </c>
      <c r="BK24" s="131">
        <v>4.5306727670000004</v>
      </c>
      <c r="BL24" s="131">
        <v>13.049132406000002</v>
      </c>
      <c r="BM24" s="131">
        <v>11.345000000000001</v>
      </c>
      <c r="BN24" s="131">
        <v>3.8102756439999999</v>
      </c>
      <c r="BO24" s="131">
        <v>12.370185938000001</v>
      </c>
      <c r="BP24" s="131">
        <v>4.7380841</v>
      </c>
    </row>
    <row r="25" spans="1:68" s="6" customFormat="1" ht="16.5" customHeight="1">
      <c r="A25" s="98"/>
      <c r="B25" s="14"/>
      <c r="C25" s="14" t="s">
        <v>236</v>
      </c>
      <c r="D25" s="14"/>
      <c r="E25" s="131">
        <v>180</v>
      </c>
      <c r="F25" s="131">
        <v>50</v>
      </c>
      <c r="G25" s="131">
        <v>260</v>
      </c>
      <c r="H25" s="131">
        <v>166.3</v>
      </c>
      <c r="I25" s="131">
        <v>80</v>
      </c>
      <c r="J25" s="131">
        <v>170</v>
      </c>
      <c r="K25" s="131">
        <v>539.29999999999995</v>
      </c>
      <c r="L25" s="131">
        <v>40</v>
      </c>
      <c r="M25" s="131">
        <v>621.79999999999995</v>
      </c>
      <c r="N25" s="131">
        <v>160</v>
      </c>
      <c r="O25" s="131">
        <v>150</v>
      </c>
      <c r="P25" s="131">
        <v>10</v>
      </c>
      <c r="Q25" s="131">
        <v>10</v>
      </c>
      <c r="R25" s="131">
        <v>0</v>
      </c>
      <c r="S25" s="143"/>
      <c r="T25" s="131">
        <v>200</v>
      </c>
      <c r="U25" s="131">
        <v>120</v>
      </c>
      <c r="V25" s="131">
        <v>260</v>
      </c>
      <c r="W25" s="131">
        <v>250</v>
      </c>
      <c r="X25" s="131">
        <v>100</v>
      </c>
      <c r="Y25" s="131">
        <v>70</v>
      </c>
      <c r="Z25" s="131">
        <v>166.3</v>
      </c>
      <c r="AA25" s="131">
        <v>30</v>
      </c>
      <c r="AB25" s="131">
        <v>435.6</v>
      </c>
      <c r="AC25" s="131">
        <v>160</v>
      </c>
      <c r="AD25" s="131">
        <v>80</v>
      </c>
      <c r="AE25" s="131">
        <v>140</v>
      </c>
      <c r="AF25" s="131">
        <v>210</v>
      </c>
      <c r="AG25" s="131">
        <v>260</v>
      </c>
      <c r="AH25" s="131">
        <v>170</v>
      </c>
      <c r="AI25" s="131">
        <v>190</v>
      </c>
      <c r="AJ25" s="131">
        <v>230</v>
      </c>
      <c r="AK25" s="131">
        <v>130</v>
      </c>
      <c r="AL25" s="131">
        <v>539.29999999999995</v>
      </c>
      <c r="AM25" s="131">
        <v>350.5</v>
      </c>
      <c r="AN25" s="131">
        <v>190</v>
      </c>
      <c r="AO25" s="131">
        <v>60</v>
      </c>
      <c r="AP25" s="131">
        <v>40</v>
      </c>
      <c r="AQ25" s="131">
        <v>170</v>
      </c>
      <c r="AR25" s="131">
        <v>0</v>
      </c>
      <c r="AS25" s="131">
        <v>360</v>
      </c>
      <c r="AT25" s="131">
        <v>621.79999999999995</v>
      </c>
      <c r="AU25" s="131">
        <v>370</v>
      </c>
      <c r="AV25" s="131">
        <v>632.5</v>
      </c>
      <c r="AW25" s="131">
        <v>190</v>
      </c>
      <c r="AX25" s="131">
        <v>160</v>
      </c>
      <c r="AY25" s="131">
        <v>90</v>
      </c>
      <c r="AZ25" s="131">
        <v>240</v>
      </c>
      <c r="BA25" s="131">
        <v>358.3</v>
      </c>
      <c r="BB25" s="131">
        <v>150</v>
      </c>
      <c r="BC25" s="131">
        <v>200</v>
      </c>
      <c r="BD25" s="131">
        <v>0</v>
      </c>
      <c r="BE25" s="131">
        <v>20</v>
      </c>
      <c r="BF25" s="131">
        <v>10</v>
      </c>
      <c r="BG25" s="131">
        <v>20</v>
      </c>
      <c r="BH25" s="131">
        <v>40</v>
      </c>
      <c r="BI25" s="131">
        <v>0</v>
      </c>
      <c r="BJ25" s="131">
        <v>10</v>
      </c>
      <c r="BK25" s="131">
        <v>40</v>
      </c>
      <c r="BL25" s="131">
        <v>10</v>
      </c>
      <c r="BM25" s="131">
        <v>0</v>
      </c>
      <c r="BN25" s="131">
        <v>0</v>
      </c>
      <c r="BO25" s="131">
        <v>0</v>
      </c>
      <c r="BP25" s="131">
        <v>0</v>
      </c>
    </row>
    <row r="26" spans="1:68" s="6" customFormat="1" ht="16.5" customHeight="1">
      <c r="A26" s="98"/>
      <c r="B26" s="14"/>
      <c r="C26" s="14" t="s">
        <v>237</v>
      </c>
      <c r="D26" s="14"/>
      <c r="E26" s="131">
        <v>20</v>
      </c>
      <c r="F26" s="131">
        <v>20</v>
      </c>
      <c r="G26" s="131">
        <v>13.3</v>
      </c>
      <c r="H26" s="131">
        <v>9.0939999999999997E-6</v>
      </c>
      <c r="I26" s="131">
        <v>9.3770000000000002E-6</v>
      </c>
      <c r="J26" s="131">
        <v>1.5</v>
      </c>
      <c r="K26" s="131">
        <v>1.5</v>
      </c>
      <c r="L26" s="131">
        <v>1.5</v>
      </c>
      <c r="M26" s="131">
        <v>0</v>
      </c>
      <c r="N26" s="131">
        <v>0</v>
      </c>
      <c r="O26" s="131">
        <v>0</v>
      </c>
      <c r="P26" s="131">
        <v>0</v>
      </c>
      <c r="Q26" s="131">
        <v>0</v>
      </c>
      <c r="R26" s="131">
        <v>10</v>
      </c>
      <c r="S26" s="143"/>
      <c r="T26" s="131">
        <v>13.3</v>
      </c>
      <c r="U26" s="131">
        <v>13.3</v>
      </c>
      <c r="V26" s="131">
        <v>13.3</v>
      </c>
      <c r="W26" s="131">
        <v>13.3</v>
      </c>
      <c r="X26" s="131">
        <v>13.319008723000001</v>
      </c>
      <c r="Y26" s="131">
        <v>13.319009269</v>
      </c>
      <c r="Z26" s="131">
        <v>9.0939999999999997E-6</v>
      </c>
      <c r="AA26" s="131">
        <v>8.9509999999999995E-6</v>
      </c>
      <c r="AB26" s="131">
        <v>9.0379999999999988E-6</v>
      </c>
      <c r="AC26" s="131">
        <v>8.5070000000000017E-6</v>
      </c>
      <c r="AD26" s="131">
        <v>9.3770000000000002E-6</v>
      </c>
      <c r="AE26" s="131">
        <v>0</v>
      </c>
      <c r="AF26" s="131">
        <v>0</v>
      </c>
      <c r="AG26" s="131">
        <v>1.5</v>
      </c>
      <c r="AH26" s="131">
        <v>1.5</v>
      </c>
      <c r="AI26" s="131">
        <v>1.5</v>
      </c>
      <c r="AJ26" s="131">
        <v>1.5</v>
      </c>
      <c r="AK26" s="131">
        <v>1.5</v>
      </c>
      <c r="AL26" s="131">
        <v>1.5</v>
      </c>
      <c r="AM26" s="131">
        <v>1.5</v>
      </c>
      <c r="AN26" s="131">
        <v>1.5</v>
      </c>
      <c r="AO26" s="131">
        <v>1.5</v>
      </c>
      <c r="AP26" s="131">
        <v>1.5</v>
      </c>
      <c r="AQ26" s="131">
        <v>1.5</v>
      </c>
      <c r="AR26" s="131">
        <v>1.5</v>
      </c>
      <c r="AS26" s="131">
        <v>0</v>
      </c>
      <c r="AT26" s="131">
        <v>0</v>
      </c>
      <c r="AU26" s="131">
        <v>0</v>
      </c>
      <c r="AV26" s="131">
        <v>0</v>
      </c>
      <c r="AW26" s="131">
        <v>0</v>
      </c>
      <c r="AX26" s="131">
        <v>0</v>
      </c>
      <c r="AY26" s="131">
        <v>0</v>
      </c>
      <c r="AZ26" s="131">
        <v>0</v>
      </c>
      <c r="BA26" s="131">
        <v>0</v>
      </c>
      <c r="BB26" s="131">
        <v>0</v>
      </c>
      <c r="BC26" s="131">
        <v>0</v>
      </c>
      <c r="BD26" s="131">
        <v>0</v>
      </c>
      <c r="BE26" s="131">
        <v>0</v>
      </c>
      <c r="BF26" s="131">
        <v>0</v>
      </c>
      <c r="BG26" s="131">
        <v>0</v>
      </c>
      <c r="BH26" s="131">
        <v>0</v>
      </c>
      <c r="BI26" s="131">
        <v>0</v>
      </c>
      <c r="BJ26" s="131">
        <v>0</v>
      </c>
      <c r="BK26" s="131">
        <v>0</v>
      </c>
      <c r="BL26" s="131">
        <v>0</v>
      </c>
      <c r="BM26" s="131">
        <v>10</v>
      </c>
      <c r="BN26" s="131">
        <v>10</v>
      </c>
      <c r="BO26" s="131">
        <v>10</v>
      </c>
      <c r="BP26" s="131">
        <v>10</v>
      </c>
    </row>
    <row r="27" spans="1:68" s="6" customFormat="1" ht="16.5" customHeight="1">
      <c r="A27" s="98"/>
      <c r="B27" s="14"/>
      <c r="C27" s="14" t="s">
        <v>133</v>
      </c>
      <c r="D27" s="14"/>
      <c r="E27" s="131">
        <v>220.9</v>
      </c>
      <c r="F27" s="131">
        <v>226.7</v>
      </c>
      <c r="G27" s="131">
        <v>193.1</v>
      </c>
      <c r="H27" s="131">
        <v>154.08805387900003</v>
      </c>
      <c r="I27" s="131">
        <v>183.63246627000001</v>
      </c>
      <c r="J27" s="131">
        <v>147.67331273299999</v>
      </c>
      <c r="K27" s="131">
        <v>192.159106157</v>
      </c>
      <c r="L27" s="131">
        <v>207.95552257100002</v>
      </c>
      <c r="M27" s="131">
        <v>201.610396571</v>
      </c>
      <c r="N27" s="131">
        <v>204.175000571</v>
      </c>
      <c r="O27" s="131">
        <v>219.96150457099998</v>
      </c>
      <c r="P27" s="131">
        <v>235.01075</v>
      </c>
      <c r="Q27" s="131">
        <v>246.54499999999999</v>
      </c>
      <c r="R27" s="131">
        <v>275.06887999999998</v>
      </c>
      <c r="S27" s="143"/>
      <c r="T27" s="131">
        <v>229.7</v>
      </c>
      <c r="U27" s="131">
        <v>201</v>
      </c>
      <c r="V27" s="131">
        <v>193.1</v>
      </c>
      <c r="W27" s="131">
        <v>146.5</v>
      </c>
      <c r="X27" s="131">
        <v>153.937727016</v>
      </c>
      <c r="Y27" s="131">
        <v>155.19537155</v>
      </c>
      <c r="Z27" s="131">
        <v>154.08805387900003</v>
      </c>
      <c r="AA27" s="131">
        <v>184.845807173</v>
      </c>
      <c r="AB27" s="131">
        <v>176.70144767299999</v>
      </c>
      <c r="AC27" s="131">
        <v>184.71695417299998</v>
      </c>
      <c r="AD27" s="131">
        <v>183.63246627000001</v>
      </c>
      <c r="AE27" s="131">
        <v>183.20769983299999</v>
      </c>
      <c r="AF27" s="131">
        <v>136.394721605</v>
      </c>
      <c r="AG27" s="131">
        <v>144.75929260499998</v>
      </c>
      <c r="AH27" s="131">
        <v>147.67331273299999</v>
      </c>
      <c r="AI27" s="131">
        <v>157.49452439300001</v>
      </c>
      <c r="AJ27" s="131">
        <v>169.308973753</v>
      </c>
      <c r="AK27" s="131">
        <v>190.490887157</v>
      </c>
      <c r="AL27" s="131">
        <v>192.159106157</v>
      </c>
      <c r="AM27" s="131">
        <v>202.69713096000001</v>
      </c>
      <c r="AN27" s="131">
        <v>202.74842402000002</v>
      </c>
      <c r="AO27" s="131">
        <v>213.75731892799999</v>
      </c>
      <c r="AP27" s="131">
        <v>207.95552257100002</v>
      </c>
      <c r="AQ27" s="131">
        <v>209.82989157100002</v>
      </c>
      <c r="AR27" s="131">
        <v>212.48909357100001</v>
      </c>
      <c r="AS27" s="131">
        <v>218.18669557099997</v>
      </c>
      <c r="AT27" s="131">
        <v>201.610396571</v>
      </c>
      <c r="AU27" s="131">
        <v>202.413697571</v>
      </c>
      <c r="AV27" s="131">
        <v>201.87209857099998</v>
      </c>
      <c r="AW27" s="131">
        <v>204.59379957100001</v>
      </c>
      <c r="AX27" s="131">
        <v>204.175000571</v>
      </c>
      <c r="AY27" s="131">
        <v>276.94260157100001</v>
      </c>
      <c r="AZ27" s="131">
        <v>209.41355857099998</v>
      </c>
      <c r="BA27" s="131">
        <v>213.68760357100001</v>
      </c>
      <c r="BB27" s="131">
        <v>219.96150457099998</v>
      </c>
      <c r="BC27" s="131">
        <v>217.80609199999998</v>
      </c>
      <c r="BD27" s="131">
        <v>228.27838200000002</v>
      </c>
      <c r="BE27" s="131">
        <v>322.72095000000002</v>
      </c>
      <c r="BF27" s="131">
        <v>235.01075</v>
      </c>
      <c r="BG27" s="131">
        <v>235.87779</v>
      </c>
      <c r="BH27" s="131">
        <v>236.83669</v>
      </c>
      <c r="BI27" s="131">
        <v>237.18779000000001</v>
      </c>
      <c r="BJ27" s="131">
        <v>246.54499999999999</v>
      </c>
      <c r="BK27" s="131">
        <v>249.86368999999999</v>
      </c>
      <c r="BL27" s="131">
        <v>261.81718999999998</v>
      </c>
      <c r="BM27" s="131">
        <v>266.77300000000002</v>
      </c>
      <c r="BN27" s="131">
        <v>275.06887999999998</v>
      </c>
      <c r="BO27" s="131">
        <v>278.57888000000003</v>
      </c>
      <c r="BP27" s="131">
        <v>279.02392999999995</v>
      </c>
    </row>
    <row r="28" spans="1:68" s="6" customFormat="1" ht="16.5" customHeight="1">
      <c r="A28" s="98"/>
      <c r="B28" s="14"/>
      <c r="C28" s="14" t="s">
        <v>184</v>
      </c>
      <c r="D28" s="14"/>
      <c r="E28" s="131">
        <v>162.69999999999999</v>
      </c>
      <c r="F28" s="131">
        <v>191.2</v>
      </c>
      <c r="G28" s="131">
        <v>127.4</v>
      </c>
      <c r="H28" s="131">
        <v>106.01010164600002</v>
      </c>
      <c r="I28" s="131">
        <v>103.17308726399999</v>
      </c>
      <c r="J28" s="131">
        <v>78.696526863000003</v>
      </c>
      <c r="K28" s="131">
        <v>104.85888652000001</v>
      </c>
      <c r="L28" s="131">
        <v>93.412430683999986</v>
      </c>
      <c r="M28" s="131">
        <v>102.98803291099998</v>
      </c>
      <c r="N28" s="131">
        <v>101.85236740399999</v>
      </c>
      <c r="O28" s="131">
        <v>138.87081427199996</v>
      </c>
      <c r="P28" s="131">
        <v>228.1</v>
      </c>
      <c r="Q28" s="131">
        <v>240.43899999999999</v>
      </c>
      <c r="R28" s="131">
        <v>249.35057812099998</v>
      </c>
      <c r="S28" s="143"/>
      <c r="T28" s="131">
        <v>173.1</v>
      </c>
      <c r="U28" s="131">
        <v>156.5</v>
      </c>
      <c r="V28" s="131">
        <v>127.4</v>
      </c>
      <c r="W28" s="131">
        <v>148.5</v>
      </c>
      <c r="X28" s="131">
        <v>149.68434703400004</v>
      </c>
      <c r="Y28" s="131">
        <v>136.76020882999998</v>
      </c>
      <c r="Z28" s="131">
        <v>106.01010164600002</v>
      </c>
      <c r="AA28" s="131">
        <v>107.62898146399998</v>
      </c>
      <c r="AB28" s="131">
        <v>111.08132852800001</v>
      </c>
      <c r="AC28" s="131">
        <v>110.60991547900002</v>
      </c>
      <c r="AD28" s="131">
        <v>103.17308726399999</v>
      </c>
      <c r="AE28" s="131">
        <v>97.702845507999996</v>
      </c>
      <c r="AF28" s="131">
        <v>87.12737451400001</v>
      </c>
      <c r="AG28" s="131">
        <v>79.707803783999992</v>
      </c>
      <c r="AH28" s="131">
        <v>78.696526863000003</v>
      </c>
      <c r="AI28" s="131">
        <v>112.31521492699999</v>
      </c>
      <c r="AJ28" s="131">
        <v>109.70188062100002</v>
      </c>
      <c r="AK28" s="131">
        <v>104.69340509200001</v>
      </c>
      <c r="AL28" s="131">
        <v>104.85888652000001</v>
      </c>
      <c r="AM28" s="131">
        <v>106.02203579500001</v>
      </c>
      <c r="AN28" s="131">
        <v>97.202153487999965</v>
      </c>
      <c r="AO28" s="131">
        <v>98.303655485999997</v>
      </c>
      <c r="AP28" s="131">
        <v>93.412430683999986</v>
      </c>
      <c r="AQ28" s="131">
        <v>93.313436852000024</v>
      </c>
      <c r="AR28" s="131">
        <v>97.669659856999971</v>
      </c>
      <c r="AS28" s="131">
        <v>98.434783201999991</v>
      </c>
      <c r="AT28" s="131">
        <v>102.98803291099998</v>
      </c>
      <c r="AU28" s="131">
        <v>99.738795168999999</v>
      </c>
      <c r="AV28" s="131">
        <v>102.097952738</v>
      </c>
      <c r="AW28" s="131">
        <v>105.47179973600001</v>
      </c>
      <c r="AX28" s="131">
        <v>101.85236740399999</v>
      </c>
      <c r="AY28" s="131">
        <v>106.427944</v>
      </c>
      <c r="AZ28" s="131">
        <v>118.67286724899998</v>
      </c>
      <c r="BA28" s="131">
        <v>121.46266967700001</v>
      </c>
      <c r="BB28" s="131">
        <v>138.87081427199996</v>
      </c>
      <c r="BC28" s="131">
        <v>161.41253973600001</v>
      </c>
      <c r="BD28" s="131">
        <v>182.91468982999999</v>
      </c>
      <c r="BE28" s="131">
        <v>215.91652285800006</v>
      </c>
      <c r="BF28" s="131">
        <v>228.1</v>
      </c>
      <c r="BG28" s="131">
        <v>238.92154587600004</v>
      </c>
      <c r="BH28" s="131">
        <v>238.18445059000001</v>
      </c>
      <c r="BI28" s="131">
        <v>231.882041775</v>
      </c>
      <c r="BJ28" s="131">
        <v>240.43899999999999</v>
      </c>
      <c r="BK28" s="131">
        <v>247.66751573800002</v>
      </c>
      <c r="BL28" s="131">
        <v>241.76619908500001</v>
      </c>
      <c r="BM28" s="131">
        <v>246.71199999999999</v>
      </c>
      <c r="BN28" s="131">
        <v>249.35057812099998</v>
      </c>
      <c r="BO28" s="131">
        <v>260.01533790499997</v>
      </c>
      <c r="BP28" s="131">
        <v>255.87172547800006</v>
      </c>
    </row>
    <row r="29" spans="1:68" ht="16.5" customHeight="1">
      <c r="B29" s="30" t="s">
        <v>398</v>
      </c>
      <c r="C29" s="30"/>
      <c r="D29" s="10"/>
      <c r="E29" s="134">
        <v>905.6</v>
      </c>
      <c r="F29" s="134">
        <v>986</v>
      </c>
      <c r="G29" s="134">
        <v>826.9</v>
      </c>
      <c r="H29" s="134">
        <v>705.93825485099808</v>
      </c>
      <c r="I29" s="134">
        <v>793.3239303179929</v>
      </c>
      <c r="J29" s="134">
        <v>673.33420407599476</v>
      </c>
      <c r="K29" s="134">
        <v>753.32726415799993</v>
      </c>
      <c r="L29" s="134">
        <v>701.10219203600138</v>
      </c>
      <c r="M29" s="134">
        <v>650.14154695500042</v>
      </c>
      <c r="N29" s="134">
        <v>708.78942214300037</v>
      </c>
      <c r="O29" s="134">
        <v>800.59631062798439</v>
      </c>
      <c r="P29" s="134">
        <v>949.96655998199708</v>
      </c>
      <c r="Q29" s="134">
        <v>883.13099999999395</v>
      </c>
      <c r="R29" s="134">
        <v>982.09699462801223</v>
      </c>
      <c r="S29" s="16"/>
      <c r="T29" s="134">
        <v>871.7</v>
      </c>
      <c r="U29" s="134">
        <v>780.8</v>
      </c>
      <c r="V29" s="134">
        <v>826.9</v>
      </c>
      <c r="W29" s="134">
        <v>773.6</v>
      </c>
      <c r="X29" s="134">
        <v>766.10999999999763</v>
      </c>
      <c r="Y29" s="134">
        <v>698.51126869599102</v>
      </c>
      <c r="Z29" s="134">
        <v>705.93825485099808</v>
      </c>
      <c r="AA29" s="134">
        <v>704.6239590709971</v>
      </c>
      <c r="AB29" s="134">
        <v>687.13576532200091</v>
      </c>
      <c r="AC29" s="134">
        <v>666.49655389199324</v>
      </c>
      <c r="AD29" s="134">
        <v>793.3239303179929</v>
      </c>
      <c r="AE29" s="134">
        <v>705.8334586709941</v>
      </c>
      <c r="AF29" s="134">
        <v>748.40018301199893</v>
      </c>
      <c r="AG29" s="134">
        <v>700.85720365399902</v>
      </c>
      <c r="AH29" s="134">
        <v>673.33420407599476</v>
      </c>
      <c r="AI29" s="134">
        <v>786.93921608699895</v>
      </c>
      <c r="AJ29" s="134">
        <v>796.30155327800026</v>
      </c>
      <c r="AK29" s="134">
        <v>860.46590234899486</v>
      </c>
      <c r="AL29" s="134">
        <v>753.32726415799993</v>
      </c>
      <c r="AM29" s="134">
        <v>813.31111928500172</v>
      </c>
      <c r="AN29" s="134">
        <v>726.3109009470063</v>
      </c>
      <c r="AO29" s="134">
        <v>684.34725668200701</v>
      </c>
      <c r="AP29" s="134">
        <v>701.10219203600138</v>
      </c>
      <c r="AQ29" s="134">
        <v>881.7705686300003</v>
      </c>
      <c r="AR29" s="134">
        <v>906.80447106599752</v>
      </c>
      <c r="AS29" s="134">
        <v>682.39863817600417</v>
      </c>
      <c r="AT29" s="134">
        <v>650.14154695500042</v>
      </c>
      <c r="AU29" s="134">
        <v>656.10448513399456</v>
      </c>
      <c r="AV29" s="134">
        <v>738.72605512000735</v>
      </c>
      <c r="AW29" s="134">
        <v>799.09039865900411</v>
      </c>
      <c r="AX29" s="134">
        <v>708.78942214300037</v>
      </c>
      <c r="AY29" s="134">
        <v>816.4</v>
      </c>
      <c r="AZ29" s="134">
        <v>757.02999919600552</v>
      </c>
      <c r="BA29" s="134">
        <v>833.67298580300417</v>
      </c>
      <c r="BB29" s="134">
        <v>800.59631062798439</v>
      </c>
      <c r="BC29" s="134">
        <v>743.86225378899258</v>
      </c>
      <c r="BD29" s="134">
        <v>950.32599396299338</v>
      </c>
      <c r="BE29" s="134">
        <v>932.27568064601508</v>
      </c>
      <c r="BF29" s="134">
        <v>949.96655998199708</v>
      </c>
      <c r="BG29" s="134">
        <v>908.18412729499391</v>
      </c>
      <c r="BH29" s="134">
        <v>907.1915087189933</v>
      </c>
      <c r="BI29" s="134">
        <v>988.43289136199166</v>
      </c>
      <c r="BJ29" s="134">
        <v>883.13099999999395</v>
      </c>
      <c r="BK29" s="134">
        <v>930.53237831500007</v>
      </c>
      <c r="BL29" s="134">
        <v>1023.3989982130064</v>
      </c>
      <c r="BM29" s="134">
        <v>997.42900000000373</v>
      </c>
      <c r="BN29" s="134">
        <v>982.09699462801223</v>
      </c>
      <c r="BO29" s="134">
        <v>1106.3834099650035</v>
      </c>
      <c r="BP29" s="134">
        <v>1121.3381523089949</v>
      </c>
    </row>
    <row r="30" spans="1:68" ht="16.5" customHeight="1">
      <c r="B30" s="14" t="s">
        <v>238</v>
      </c>
      <c r="C30" s="5"/>
      <c r="D30" s="14"/>
      <c r="E30" s="131">
        <v>180.4</v>
      </c>
      <c r="F30" s="131">
        <v>175.6</v>
      </c>
      <c r="G30" s="131">
        <v>190.7</v>
      </c>
      <c r="H30" s="131">
        <v>195.27136571199995</v>
      </c>
      <c r="I30" s="131">
        <v>190.50208175099996</v>
      </c>
      <c r="J30" s="131">
        <v>181.943006873</v>
      </c>
      <c r="K30" s="131">
        <v>191.60547475199999</v>
      </c>
      <c r="L30" s="131">
        <v>195.35265447099997</v>
      </c>
      <c r="M30" s="131">
        <v>191.60320531099998</v>
      </c>
      <c r="N30" s="131">
        <v>196.19933396000002</v>
      </c>
      <c r="O30" s="131">
        <v>199.18238188300001</v>
      </c>
      <c r="P30" s="131">
        <v>301.92334690099989</v>
      </c>
      <c r="Q30" s="131">
        <v>306.41800000000001</v>
      </c>
      <c r="R30" s="131">
        <v>302.66997077499985</v>
      </c>
      <c r="S30" s="131"/>
      <c r="T30" s="131">
        <v>188.1</v>
      </c>
      <c r="U30" s="131">
        <v>187.7</v>
      </c>
      <c r="V30" s="131">
        <v>190.7</v>
      </c>
      <c r="W30" s="131">
        <v>189.6</v>
      </c>
      <c r="X30" s="131">
        <v>194.607</v>
      </c>
      <c r="Y30" s="131">
        <v>197.53125818099994</v>
      </c>
      <c r="Z30" s="131">
        <v>195.27136571199995</v>
      </c>
      <c r="AA30" s="131">
        <v>197.95908531999999</v>
      </c>
      <c r="AB30" s="131">
        <v>198.53866812400003</v>
      </c>
      <c r="AC30" s="131">
        <v>190.289688692</v>
      </c>
      <c r="AD30" s="131">
        <v>190.50208175099996</v>
      </c>
      <c r="AE30" s="131">
        <v>186.55867235200003</v>
      </c>
      <c r="AF30" s="131">
        <v>180.54996062200001</v>
      </c>
      <c r="AG30" s="131">
        <v>182.431622576</v>
      </c>
      <c r="AH30" s="131">
        <v>181.943006873</v>
      </c>
      <c r="AI30" s="131">
        <v>185.79981423400005</v>
      </c>
      <c r="AJ30" s="131">
        <v>183.20126251099998</v>
      </c>
      <c r="AK30" s="131">
        <v>187.05791110800001</v>
      </c>
      <c r="AL30" s="131">
        <v>191.60547475199999</v>
      </c>
      <c r="AM30" s="131">
        <v>204.577141703</v>
      </c>
      <c r="AN30" s="131">
        <v>199.389254558</v>
      </c>
      <c r="AO30" s="131">
        <v>195.62518995700003</v>
      </c>
      <c r="AP30" s="131">
        <v>195.35265447099997</v>
      </c>
      <c r="AQ30" s="131">
        <v>190.63247200699999</v>
      </c>
      <c r="AR30" s="131">
        <v>189.13447396000001</v>
      </c>
      <c r="AS30" s="131">
        <v>188.46798575299999</v>
      </c>
      <c r="AT30" s="131">
        <v>191.60320531099998</v>
      </c>
      <c r="AU30" s="131">
        <v>189.17496357999997</v>
      </c>
      <c r="AV30" s="131">
        <v>183.39190748599998</v>
      </c>
      <c r="AW30" s="131">
        <v>178.75651081899997</v>
      </c>
      <c r="AX30" s="131">
        <v>196.19933396000002</v>
      </c>
      <c r="AY30" s="131">
        <v>190.30032250999997</v>
      </c>
      <c r="AZ30" s="131">
        <v>190.27404458899997</v>
      </c>
      <c r="BA30" s="131">
        <v>189.17708153500007</v>
      </c>
      <c r="BB30" s="131">
        <v>199.18238188300001</v>
      </c>
      <c r="BC30" s="131">
        <v>194.55405905200004</v>
      </c>
      <c r="BD30" s="131">
        <v>280.22033424300002</v>
      </c>
      <c r="BE30" s="131">
        <v>283.37718156799986</v>
      </c>
      <c r="BF30" s="131">
        <v>301.92334690099989</v>
      </c>
      <c r="BG30" s="131">
        <v>304.91817158499993</v>
      </c>
      <c r="BH30" s="131">
        <v>303.57204142800009</v>
      </c>
      <c r="BI30" s="131">
        <v>303.37786838100004</v>
      </c>
      <c r="BJ30" s="131">
        <v>306.41800000000001</v>
      </c>
      <c r="BK30" s="131">
        <v>307.50025012200001</v>
      </c>
      <c r="BL30" s="131">
        <v>304.116255341</v>
      </c>
      <c r="BM30" s="131">
        <v>299.95300000000003</v>
      </c>
      <c r="BN30" s="131">
        <v>302.66997077499985</v>
      </c>
      <c r="BO30" s="131">
        <v>300.80195508999998</v>
      </c>
      <c r="BP30" s="131">
        <v>304.740348531</v>
      </c>
    </row>
    <row r="31" spans="1:68" s="5" customFormat="1" ht="16.5" customHeight="1">
      <c r="A31" s="98"/>
      <c r="B31" s="205" t="s">
        <v>239</v>
      </c>
      <c r="C31" s="222"/>
      <c r="D31" s="15"/>
      <c r="E31" s="224">
        <v>8.6999999999999993</v>
      </c>
      <c r="F31" s="224">
        <v>25.7</v>
      </c>
      <c r="G31" s="224">
        <v>20.3</v>
      </c>
      <c r="H31" s="224">
        <v>17.382397765</v>
      </c>
      <c r="I31" s="224">
        <v>12.196817569999999</v>
      </c>
      <c r="J31" s="224">
        <v>51.366084305999991</v>
      </c>
      <c r="K31" s="224">
        <v>45.744573487000004</v>
      </c>
      <c r="L31" s="224">
        <v>34.471057551999998</v>
      </c>
      <c r="M31" s="224">
        <v>26.023288616000002</v>
      </c>
      <c r="N31" s="224">
        <v>19.183239359999998</v>
      </c>
      <c r="O31" s="224">
        <v>20.001808298</v>
      </c>
      <c r="P31" s="224">
        <v>31.550426291000001</v>
      </c>
      <c r="Q31" s="224">
        <v>40.484999999999999</v>
      </c>
      <c r="R31" s="224">
        <v>47.280284968000004</v>
      </c>
      <c r="S31" s="143"/>
      <c r="T31" s="224">
        <v>23.5</v>
      </c>
      <c r="U31" s="224">
        <v>21.9</v>
      </c>
      <c r="V31" s="224">
        <v>20.3</v>
      </c>
      <c r="W31" s="224">
        <v>21.2</v>
      </c>
      <c r="X31" s="224">
        <v>19.579000000000001</v>
      </c>
      <c r="Y31" s="224">
        <v>19.037648495000003</v>
      </c>
      <c r="Z31" s="224">
        <v>17.382397765</v>
      </c>
      <c r="AA31" s="224">
        <v>17.532634619</v>
      </c>
      <c r="AB31" s="224">
        <v>16.040388138000001</v>
      </c>
      <c r="AC31" s="224">
        <v>14.000211050999999</v>
      </c>
      <c r="AD31" s="224">
        <v>12.196817569999999</v>
      </c>
      <c r="AE31" s="224">
        <v>53.875250233999999</v>
      </c>
      <c r="AF31" s="224">
        <v>56.097856320999995</v>
      </c>
      <c r="AG31" s="224">
        <v>54.199243315000004</v>
      </c>
      <c r="AH31" s="224">
        <v>51.366084305999991</v>
      </c>
      <c r="AI31" s="224">
        <v>50.912459491999996</v>
      </c>
      <c r="AJ31" s="224">
        <v>47.653543239999998</v>
      </c>
      <c r="AK31" s="224">
        <v>43.879488199999997</v>
      </c>
      <c r="AL31" s="224">
        <v>45.744573487000004</v>
      </c>
      <c r="AM31" s="224">
        <v>43.999534112000006</v>
      </c>
      <c r="AN31" s="224">
        <v>40.609494732999998</v>
      </c>
      <c r="AO31" s="224">
        <v>37.219455349</v>
      </c>
      <c r="AP31" s="224">
        <v>34.471057551999998</v>
      </c>
      <c r="AQ31" s="224">
        <v>36.834247671</v>
      </c>
      <c r="AR31" s="224">
        <v>33.041421644000003</v>
      </c>
      <c r="AS31" s="224">
        <v>29.732945288999996</v>
      </c>
      <c r="AT31" s="224">
        <v>26.023288616000002</v>
      </c>
      <c r="AU31" s="224">
        <v>29.568925530000001</v>
      </c>
      <c r="AV31" s="224">
        <v>26.274210536999998</v>
      </c>
      <c r="AW31" s="224">
        <v>22.811291508</v>
      </c>
      <c r="AX31" s="224">
        <v>19.183239359999998</v>
      </c>
      <c r="AY31" s="224">
        <v>25.372782248</v>
      </c>
      <c r="AZ31" s="224">
        <v>23.580656464</v>
      </c>
      <c r="BA31" s="224">
        <v>21.788521678000002</v>
      </c>
      <c r="BB31" s="224">
        <v>20.001808298</v>
      </c>
      <c r="BC31" s="224">
        <v>22.680807604000002</v>
      </c>
      <c r="BD31" s="224">
        <v>21.444577021000001</v>
      </c>
      <c r="BE31" s="224">
        <v>21.026409973999996</v>
      </c>
      <c r="BF31" s="224">
        <v>31.550426291000001</v>
      </c>
      <c r="BG31" s="224">
        <v>34.691130908999995</v>
      </c>
      <c r="BH31" s="224">
        <v>32.587233194</v>
      </c>
      <c r="BI31" s="224">
        <v>36.605637156999997</v>
      </c>
      <c r="BJ31" s="224">
        <v>40.484999999999999</v>
      </c>
      <c r="BK31" s="224">
        <v>51.035742512999995</v>
      </c>
      <c r="BL31" s="224">
        <v>48.404939802000001</v>
      </c>
      <c r="BM31" s="224">
        <v>45.363</v>
      </c>
      <c r="BN31" s="224">
        <v>47.280284968000004</v>
      </c>
      <c r="BO31" s="224">
        <v>55.957663747000005</v>
      </c>
      <c r="BP31" s="224">
        <v>52.180169182</v>
      </c>
    </row>
    <row r="32" spans="1:68" s="5" customFormat="1" ht="16.5" customHeight="1">
      <c r="A32" s="98"/>
      <c r="B32" s="10" t="s">
        <v>399</v>
      </c>
      <c r="C32" s="10"/>
      <c r="D32" s="11"/>
      <c r="E32" s="126">
        <v>1936.3</v>
      </c>
      <c r="F32" s="126">
        <v>2717.4</v>
      </c>
      <c r="G32" s="126">
        <v>2336.6999999999998</v>
      </c>
      <c r="H32" s="126">
        <v>2573.0742629679999</v>
      </c>
      <c r="I32" s="126">
        <v>4082</v>
      </c>
      <c r="J32" s="126">
        <v>3835.4309999999996</v>
      </c>
      <c r="K32" s="126">
        <v>3992.1459999999997</v>
      </c>
      <c r="L32" s="126">
        <v>4235.8999999999996</v>
      </c>
      <c r="M32" s="126">
        <v>4296.7139999999999</v>
      </c>
      <c r="N32" s="126">
        <v>4553.9849999999997</v>
      </c>
      <c r="O32" s="126">
        <v>3249.4</v>
      </c>
      <c r="P32" s="126">
        <v>4186.1000000000004</v>
      </c>
      <c r="Q32" s="126">
        <v>5335</v>
      </c>
      <c r="R32" s="126">
        <v>7016.7</v>
      </c>
      <c r="S32" s="126"/>
      <c r="T32" s="126">
        <v>2504.4</v>
      </c>
      <c r="U32" s="126">
        <v>2327.5</v>
      </c>
      <c r="V32" s="126">
        <v>2336.6999999999998</v>
      </c>
      <c r="W32" s="126">
        <v>2336.8000000000002</v>
      </c>
      <c r="X32" s="126">
        <v>2278.8959999999997</v>
      </c>
      <c r="Y32" s="126">
        <v>2361.8740000000003</v>
      </c>
      <c r="Z32" s="126">
        <v>2573.0742629679999</v>
      </c>
      <c r="AA32" s="126">
        <v>2928.308800714</v>
      </c>
      <c r="AB32" s="126">
        <v>3092.9</v>
      </c>
      <c r="AC32" s="126">
        <v>4206.1000000000004</v>
      </c>
      <c r="AD32" s="126">
        <v>4082</v>
      </c>
      <c r="AE32" s="126">
        <v>4046.6</v>
      </c>
      <c r="AF32" s="126">
        <v>4065.4</v>
      </c>
      <c r="AG32" s="126">
        <v>4004.7</v>
      </c>
      <c r="AH32" s="126">
        <v>3835.4309999999996</v>
      </c>
      <c r="AI32" s="126">
        <v>3722.5610000000001</v>
      </c>
      <c r="AJ32" s="126">
        <v>4308.2449999999999</v>
      </c>
      <c r="AK32" s="126">
        <v>4135.259</v>
      </c>
      <c r="AL32" s="126">
        <v>3992.1459999999997</v>
      </c>
      <c r="AM32" s="126">
        <v>3879.7809999999999</v>
      </c>
      <c r="AN32" s="126">
        <v>3877.9</v>
      </c>
      <c r="AO32" s="126">
        <v>4181.5</v>
      </c>
      <c r="AP32" s="126">
        <v>4235.8999999999996</v>
      </c>
      <c r="AQ32" s="126">
        <v>4496.8999999999996</v>
      </c>
      <c r="AR32" s="126">
        <v>4398</v>
      </c>
      <c r="AS32" s="126">
        <v>4277.6570000000002</v>
      </c>
      <c r="AT32" s="126">
        <v>4296.7139999999999</v>
      </c>
      <c r="AU32" s="126">
        <v>4443.7759999999998</v>
      </c>
      <c r="AV32" s="126">
        <v>4436.5919999999996</v>
      </c>
      <c r="AW32" s="126">
        <v>4464.2830000000004</v>
      </c>
      <c r="AX32" s="126">
        <v>4553.9849999999997</v>
      </c>
      <c r="AY32" s="126">
        <v>3302.8190000000004</v>
      </c>
      <c r="AZ32" s="126">
        <v>3332.7</v>
      </c>
      <c r="BA32" s="126">
        <v>3410.2</v>
      </c>
      <c r="BB32" s="126">
        <v>3249.4</v>
      </c>
      <c r="BC32" s="126">
        <v>3334.3</v>
      </c>
      <c r="BD32" s="126">
        <v>3550.4</v>
      </c>
      <c r="BE32" s="126">
        <v>3960.5</v>
      </c>
      <c r="BF32" s="126">
        <v>4186.1000000000004</v>
      </c>
      <c r="BG32" s="126">
        <v>4429.6000000000004</v>
      </c>
      <c r="BH32" s="126">
        <v>4315.2</v>
      </c>
      <c r="BI32" s="126">
        <v>4630.3</v>
      </c>
      <c r="BJ32" s="126">
        <v>5335</v>
      </c>
      <c r="BK32" s="126">
        <v>6011.9</v>
      </c>
      <c r="BL32" s="126">
        <v>6431.1</v>
      </c>
      <c r="BM32" s="126">
        <v>6924.5</v>
      </c>
      <c r="BN32" s="126">
        <v>7016.7</v>
      </c>
      <c r="BO32" s="126">
        <v>6740.8</v>
      </c>
      <c r="BP32" s="126">
        <v>6840.7</v>
      </c>
    </row>
    <row r="33" spans="1:68" s="5" customFormat="1" ht="16.5" customHeight="1">
      <c r="A33" s="98"/>
      <c r="B33" s="14"/>
      <c r="C33" s="14" t="s">
        <v>240</v>
      </c>
      <c r="D33" s="4"/>
      <c r="E33" s="131">
        <v>0.3</v>
      </c>
      <c r="F33" s="131">
        <v>0.2</v>
      </c>
      <c r="G33" s="131">
        <v>0.2</v>
      </c>
      <c r="H33" s="131">
        <v>0.18098</v>
      </c>
      <c r="I33" s="131">
        <v>0.2</v>
      </c>
      <c r="J33" s="131">
        <v>0.16499999999999998</v>
      </c>
      <c r="K33" s="131">
        <v>0.14499999999999999</v>
      </c>
      <c r="L33" s="131">
        <v>0.14499999999999999</v>
      </c>
      <c r="M33" s="131">
        <v>0.11499999999999999</v>
      </c>
      <c r="N33" s="131">
        <v>0.08</v>
      </c>
      <c r="O33" s="131">
        <v>0.06</v>
      </c>
      <c r="P33" s="131">
        <v>0.1</v>
      </c>
      <c r="Q33" s="131">
        <v>0.1</v>
      </c>
      <c r="R33" s="131">
        <v>0</v>
      </c>
      <c r="S33" s="131"/>
      <c r="T33" s="131">
        <v>0.2</v>
      </c>
      <c r="U33" s="131">
        <v>0.2</v>
      </c>
      <c r="V33" s="131">
        <v>0.2</v>
      </c>
      <c r="W33" s="131">
        <v>0.2</v>
      </c>
      <c r="X33" s="131">
        <v>0.2</v>
      </c>
      <c r="Y33" s="131">
        <v>0.1</v>
      </c>
      <c r="Z33" s="131">
        <v>0.18098</v>
      </c>
      <c r="AA33" s="131">
        <v>0.19597999999999999</v>
      </c>
      <c r="AB33" s="131">
        <v>0.2</v>
      </c>
      <c r="AC33" s="131">
        <v>0.2</v>
      </c>
      <c r="AD33" s="131">
        <v>0.2</v>
      </c>
      <c r="AE33" s="131">
        <v>0.2</v>
      </c>
      <c r="AF33" s="131">
        <v>0.2</v>
      </c>
      <c r="AG33" s="131">
        <v>0.2</v>
      </c>
      <c r="AH33" s="131">
        <v>0.16499999999999998</v>
      </c>
      <c r="AI33" s="131">
        <v>0.16499999999999998</v>
      </c>
      <c r="AJ33" s="131">
        <v>0.14499999999999999</v>
      </c>
      <c r="AK33" s="131">
        <v>0.13999999999999999</v>
      </c>
      <c r="AL33" s="131">
        <v>0.14499999999999999</v>
      </c>
      <c r="AM33" s="131">
        <v>0.14799999999999999</v>
      </c>
      <c r="AN33" s="131">
        <v>0.14799999999999999</v>
      </c>
      <c r="AO33" s="131">
        <v>0.14499999999999999</v>
      </c>
      <c r="AP33" s="131">
        <v>0.14499999999999999</v>
      </c>
      <c r="AQ33" s="131">
        <v>0.14499999999999999</v>
      </c>
      <c r="AR33" s="131">
        <v>0.1</v>
      </c>
      <c r="AS33" s="131">
        <v>0.11499999999999999</v>
      </c>
      <c r="AT33" s="131">
        <v>0.11499999999999999</v>
      </c>
      <c r="AU33" s="131">
        <v>0.08</v>
      </c>
      <c r="AV33" s="131">
        <v>0.08</v>
      </c>
      <c r="AW33" s="131">
        <v>0.08</v>
      </c>
      <c r="AX33" s="131">
        <v>0.08</v>
      </c>
      <c r="AY33" s="131">
        <v>0.08</v>
      </c>
      <c r="AZ33" s="131">
        <v>0.08</v>
      </c>
      <c r="BA33" s="131">
        <v>0.08</v>
      </c>
      <c r="BB33" s="131">
        <v>0.06</v>
      </c>
      <c r="BC33" s="131">
        <v>0.06</v>
      </c>
      <c r="BD33" s="131">
        <v>0.06</v>
      </c>
      <c r="BE33" s="131">
        <v>0.1</v>
      </c>
      <c r="BF33" s="131">
        <v>0.1</v>
      </c>
      <c r="BG33" s="131">
        <v>0.1</v>
      </c>
      <c r="BH33" s="131">
        <v>0.1</v>
      </c>
      <c r="BI33" s="131">
        <v>0.1</v>
      </c>
      <c r="BJ33" s="131">
        <v>0.1</v>
      </c>
      <c r="BK33" s="131">
        <v>0</v>
      </c>
      <c r="BL33" s="131">
        <v>0</v>
      </c>
      <c r="BM33" s="131">
        <v>0</v>
      </c>
      <c r="BN33" s="131">
        <v>0</v>
      </c>
      <c r="BO33" s="131">
        <v>0</v>
      </c>
      <c r="BP33" s="131">
        <v>0</v>
      </c>
    </row>
    <row r="34" spans="1:68" s="5" customFormat="1" ht="16.5" customHeight="1">
      <c r="A34" s="98"/>
      <c r="B34" s="205" t="s">
        <v>14</v>
      </c>
      <c r="C34" s="205" t="s">
        <v>241</v>
      </c>
      <c r="D34" s="15"/>
      <c r="E34" s="224">
        <v>22.9</v>
      </c>
      <c r="F34" s="224">
        <v>215.3</v>
      </c>
      <c r="G34" s="224">
        <v>60.5</v>
      </c>
      <c r="H34" s="224">
        <v>31.641231176000002</v>
      </c>
      <c r="I34" s="224">
        <v>139.9</v>
      </c>
      <c r="J34" s="224">
        <v>142.44499999999999</v>
      </c>
      <c r="K34" s="224">
        <v>159.88399999999999</v>
      </c>
      <c r="L34" s="224">
        <v>181.4</v>
      </c>
      <c r="M34" s="224">
        <v>235.304</v>
      </c>
      <c r="N34" s="224">
        <v>181.95699999999999</v>
      </c>
      <c r="O34" s="224">
        <v>167.6</v>
      </c>
      <c r="P34" s="224">
        <v>200</v>
      </c>
      <c r="Q34" s="224">
        <v>253</v>
      </c>
      <c r="R34" s="224">
        <v>370.8</v>
      </c>
      <c r="S34" s="143"/>
      <c r="T34" s="224">
        <v>217.9</v>
      </c>
      <c r="U34" s="224">
        <v>231.3</v>
      </c>
      <c r="V34" s="224">
        <v>60.5</v>
      </c>
      <c r="W34" s="224">
        <v>36.1</v>
      </c>
      <c r="X34" s="224">
        <v>34.200000000000003</v>
      </c>
      <c r="Y34" s="224">
        <v>33.222000000000001</v>
      </c>
      <c r="Z34" s="224">
        <v>31.641231176000002</v>
      </c>
      <c r="AA34" s="224">
        <v>29.066361855999997</v>
      </c>
      <c r="AB34" s="224">
        <v>126.5</v>
      </c>
      <c r="AC34" s="224">
        <v>129.80000000000001</v>
      </c>
      <c r="AD34" s="224">
        <v>139.9</v>
      </c>
      <c r="AE34" s="224">
        <v>147.19999999999999</v>
      </c>
      <c r="AF34" s="224">
        <v>153.5</v>
      </c>
      <c r="AG34" s="224">
        <v>149.4</v>
      </c>
      <c r="AH34" s="224">
        <v>142.44499999999999</v>
      </c>
      <c r="AI34" s="224">
        <v>150.113</v>
      </c>
      <c r="AJ34" s="224">
        <v>153.017</v>
      </c>
      <c r="AK34" s="224">
        <v>156.24299999999999</v>
      </c>
      <c r="AL34" s="224">
        <v>159.88399999999999</v>
      </c>
      <c r="AM34" s="224">
        <v>159.65600000000001</v>
      </c>
      <c r="AN34" s="224">
        <v>168.8</v>
      </c>
      <c r="AO34" s="224">
        <v>150.1</v>
      </c>
      <c r="AP34" s="224">
        <v>181.4</v>
      </c>
      <c r="AQ34" s="224">
        <v>179.6</v>
      </c>
      <c r="AR34" s="224">
        <v>192.2</v>
      </c>
      <c r="AS34" s="224">
        <v>185.76</v>
      </c>
      <c r="AT34" s="224">
        <v>235.304</v>
      </c>
      <c r="AU34" s="224">
        <v>242.61199999999999</v>
      </c>
      <c r="AV34" s="224">
        <v>172.03</v>
      </c>
      <c r="AW34" s="224">
        <v>163.27100000000002</v>
      </c>
      <c r="AX34" s="224">
        <v>181.95699999999999</v>
      </c>
      <c r="AY34" s="224">
        <v>203.66500000000002</v>
      </c>
      <c r="AZ34" s="224">
        <v>231.2</v>
      </c>
      <c r="BA34" s="224">
        <v>235.1</v>
      </c>
      <c r="BB34" s="224">
        <v>167.6</v>
      </c>
      <c r="BC34" s="224">
        <v>166.2</v>
      </c>
      <c r="BD34" s="224">
        <v>172.4</v>
      </c>
      <c r="BE34" s="224">
        <v>179</v>
      </c>
      <c r="BF34" s="224">
        <v>200</v>
      </c>
      <c r="BG34" s="224">
        <v>231.5</v>
      </c>
      <c r="BH34" s="224">
        <v>238.3</v>
      </c>
      <c r="BI34" s="224">
        <v>246</v>
      </c>
      <c r="BJ34" s="224">
        <v>253</v>
      </c>
      <c r="BK34" s="224">
        <v>281.2</v>
      </c>
      <c r="BL34" s="224">
        <v>279.89999999999998</v>
      </c>
      <c r="BM34" s="224">
        <v>315.3</v>
      </c>
      <c r="BN34" s="224">
        <v>370.8</v>
      </c>
      <c r="BO34" s="224">
        <v>458.9</v>
      </c>
      <c r="BP34" s="224">
        <v>565.79999999999995</v>
      </c>
    </row>
    <row r="35" spans="1:68" s="8" customFormat="1" ht="16.5" customHeight="1" thickBot="1">
      <c r="A35" s="98"/>
      <c r="B35" s="196" t="s">
        <v>242</v>
      </c>
      <c r="C35" s="196"/>
      <c r="D35" s="191"/>
      <c r="E35" s="219">
        <v>32.799999999999997</v>
      </c>
      <c r="F35" s="219">
        <v>43.9</v>
      </c>
      <c r="G35" s="219">
        <v>28.4</v>
      </c>
      <c r="H35" s="219">
        <v>45.077284643999995</v>
      </c>
      <c r="I35" s="219">
        <v>45.867754411000007</v>
      </c>
      <c r="J35" s="219">
        <v>45.592707154000003</v>
      </c>
      <c r="K35" s="219">
        <v>36.753008430999998</v>
      </c>
      <c r="L35" s="219">
        <v>59.918229798000006</v>
      </c>
      <c r="M35" s="219">
        <v>41.250201404999999</v>
      </c>
      <c r="N35" s="219">
        <v>54.769517479000001</v>
      </c>
      <c r="O35" s="219">
        <v>109.244904436</v>
      </c>
      <c r="P35" s="219">
        <v>306.34135171700001</v>
      </c>
      <c r="Q35" s="219">
        <v>270.67399999999998</v>
      </c>
      <c r="R35" s="219">
        <v>282.08615512099999</v>
      </c>
      <c r="S35" s="219"/>
      <c r="T35" s="219">
        <v>31.9</v>
      </c>
      <c r="U35" s="127">
        <v>29.8</v>
      </c>
      <c r="V35" s="127">
        <v>28.4</v>
      </c>
      <c r="W35" s="127">
        <v>25.9</v>
      </c>
      <c r="X35" s="127">
        <v>22.777000000000001</v>
      </c>
      <c r="Y35" s="127">
        <v>25.327578947999999</v>
      </c>
      <c r="Z35" s="127">
        <v>45.077284643999995</v>
      </c>
      <c r="AA35" s="127">
        <v>35.561366371999995</v>
      </c>
      <c r="AB35" s="127">
        <v>33.238649657000003</v>
      </c>
      <c r="AC35" s="127">
        <v>23.570199735999999</v>
      </c>
      <c r="AD35" s="127">
        <v>45.867754411000007</v>
      </c>
      <c r="AE35" s="127">
        <v>29.21672079</v>
      </c>
      <c r="AF35" s="127">
        <v>25.598235594999998</v>
      </c>
      <c r="AG35" s="127">
        <v>24.012007158999999</v>
      </c>
      <c r="AH35" s="127">
        <v>45.592707154000003</v>
      </c>
      <c r="AI35" s="127">
        <v>20.563797287</v>
      </c>
      <c r="AJ35" s="127">
        <v>28.814759330999998</v>
      </c>
      <c r="AK35" s="127">
        <v>20.521270780999998</v>
      </c>
      <c r="AL35" s="127">
        <v>36.753008430999998</v>
      </c>
      <c r="AM35" s="127">
        <v>26.937347753000001</v>
      </c>
      <c r="AN35" s="127">
        <v>20.654881992</v>
      </c>
      <c r="AO35" s="127">
        <v>46.365308538000001</v>
      </c>
      <c r="AP35" s="127">
        <v>59.918229798000006</v>
      </c>
      <c r="AQ35" s="127">
        <v>32.240717916999998</v>
      </c>
      <c r="AR35" s="127">
        <v>49.756058334000002</v>
      </c>
      <c r="AS35" s="127">
        <v>32.037607542000003</v>
      </c>
      <c r="AT35" s="127">
        <v>41.250201404999999</v>
      </c>
      <c r="AU35" s="127">
        <v>43.964687675</v>
      </c>
      <c r="AV35" s="127">
        <v>34.513682554999995</v>
      </c>
      <c r="AW35" s="127">
        <v>24.456562382000001</v>
      </c>
      <c r="AX35" s="127">
        <v>54.769517479000001</v>
      </c>
      <c r="AY35" s="127">
        <v>29.644110983999997</v>
      </c>
      <c r="AZ35" s="127">
        <v>46.172592674000001</v>
      </c>
      <c r="BA35" s="127">
        <v>37.303487155000006</v>
      </c>
      <c r="BB35" s="127">
        <v>109.244904436</v>
      </c>
      <c r="BC35" s="127">
        <v>63.194266918000004</v>
      </c>
      <c r="BD35" s="127">
        <v>84.507894972000003</v>
      </c>
      <c r="BE35" s="127">
        <v>121.52199360299998</v>
      </c>
      <c r="BF35" s="127">
        <v>306.34135171700001</v>
      </c>
      <c r="BG35" s="127">
        <v>163.36687799099997</v>
      </c>
      <c r="BH35" s="127">
        <v>159.57054033599999</v>
      </c>
      <c r="BI35" s="127">
        <v>195.650800307</v>
      </c>
      <c r="BJ35" s="127">
        <v>270.67399999999998</v>
      </c>
      <c r="BK35" s="127">
        <v>198.823050599</v>
      </c>
      <c r="BL35" s="127">
        <v>235.184777817</v>
      </c>
      <c r="BM35" s="127">
        <v>226.185</v>
      </c>
      <c r="BN35" s="127">
        <v>282.08615512099999</v>
      </c>
      <c r="BO35" s="127">
        <v>156.66146319800001</v>
      </c>
      <c r="BP35" s="127">
        <v>160.08632175500003</v>
      </c>
    </row>
    <row r="36" spans="1:68" ht="16.5" customHeight="1">
      <c r="B36" s="14"/>
      <c r="C36" s="14"/>
      <c r="D36" s="15"/>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143"/>
      <c r="AM36" s="143"/>
      <c r="AN36" s="143"/>
      <c r="AO36" s="143"/>
      <c r="AP36" s="143"/>
      <c r="AQ36" s="143"/>
      <c r="AR36" s="143"/>
      <c r="AS36" s="143"/>
      <c r="AT36" s="143"/>
      <c r="AU36" s="143"/>
      <c r="AV36" s="143"/>
      <c r="AW36" s="143"/>
      <c r="AX36" s="143"/>
      <c r="AY36" s="143"/>
      <c r="AZ36" s="143"/>
      <c r="BA36" s="143"/>
      <c r="BB36" s="143"/>
      <c r="BC36" s="143"/>
      <c r="BD36" s="143"/>
      <c r="BE36" s="143"/>
      <c r="BF36" s="143"/>
      <c r="BG36" s="143"/>
      <c r="BH36" s="143"/>
      <c r="BI36" s="143"/>
      <c r="BJ36" s="143"/>
      <c r="BK36" s="143"/>
      <c r="BL36" s="143"/>
      <c r="BM36" s="143"/>
      <c r="BN36" s="143"/>
      <c r="BO36" s="143"/>
      <c r="BP36" s="143"/>
    </row>
    <row r="37" spans="1:68" ht="16.5" customHeight="1">
      <c r="C37" s="58"/>
    </row>
    <row r="38" spans="1:68" ht="16.5" customHeight="1">
      <c r="C38" s="58"/>
    </row>
    <row r="39" spans="1:68" ht="16.5" customHeight="1"/>
    <row r="40" spans="1:68" ht="16.5" customHeight="1">
      <c r="C40" s="58"/>
    </row>
    <row r="41" spans="1:68" ht="16.5" customHeight="1"/>
    <row r="42" spans="1:68" ht="16.5" customHeight="1"/>
    <row r="43" spans="1:68" ht="16.5" customHeight="1"/>
    <row r="44" spans="1:68" ht="16.5" customHeight="1"/>
    <row r="45" spans="1:68" ht="16.5" customHeight="1"/>
    <row r="46" spans="1:68" ht="16.5" customHeight="1"/>
    <row r="47" spans="1:68" ht="16.5" customHeight="1"/>
    <row r="48" spans="1:68" ht="16.5" customHeight="1"/>
    <row r="49" spans="4:68" ht="16.5" customHeight="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row>
    <row r="50" spans="4:68" ht="16.5" customHeight="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row>
    <row r="51" spans="4:68" ht="16.5" customHeight="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row>
    <row r="52" spans="4:68" ht="16.5" customHeight="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row>
    <row r="53" spans="4:68" ht="16.5" customHeight="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row>
    <row r="54" spans="4:68" ht="16.5" customHeight="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row>
    <row r="55" spans="4:68" ht="16.5" customHeight="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row>
    <row r="56" spans="4:68" ht="16.5" customHeight="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row>
    <row r="57" spans="4:68" ht="16.5" customHeight="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row>
    <row r="58" spans="4:68" ht="16.5" customHeight="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row>
    <row r="59" spans="4:68" ht="16.5" customHeight="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row>
    <row r="60" spans="4:68" ht="16.5" customHeight="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row>
    <row r="61" spans="4:68" ht="16.5" customHeight="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row>
    <row r="62" spans="4:68" ht="16.5" customHeight="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row>
    <row r="63" spans="4:68" ht="16.5" customHeight="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row>
    <row r="64" spans="4:68" ht="16.5" customHeight="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row>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3"/>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0" width="8.5546875" style="5" hidden="1" customWidth="1"/>
    <col min="21" max="58" width="9.77734375" style="5" hidden="1" customWidth="1"/>
    <col min="59" max="68" width="9.77734375" style="5" customWidth="1"/>
    <col min="69" max="16384" width="8.88671875" style="1"/>
  </cols>
  <sheetData>
    <row r="1" spans="1:68" s="3" customFormat="1" ht="26.25" customHeight="1">
      <c r="A1" s="17"/>
      <c r="B1" s="19" t="s">
        <v>858</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10"/>
      <c r="E3" s="29" t="s">
        <v>107</v>
      </c>
      <c r="F3" s="29" t="s">
        <v>104</v>
      </c>
      <c r="G3" s="29" t="s">
        <v>105</v>
      </c>
      <c r="H3" s="29" t="s">
        <v>106</v>
      </c>
      <c r="I3" s="29" t="s">
        <v>639</v>
      </c>
      <c r="J3" s="29" t="s">
        <v>823</v>
      </c>
      <c r="K3" s="29" t="s">
        <v>835</v>
      </c>
      <c r="L3" s="29" t="s">
        <v>876</v>
      </c>
      <c r="M3" s="29" t="s">
        <v>932</v>
      </c>
      <c r="N3" s="29" t="s">
        <v>946</v>
      </c>
      <c r="O3" s="29" t="s">
        <v>977</v>
      </c>
      <c r="P3" s="29" t="s">
        <v>994</v>
      </c>
      <c r="Q3" s="29" t="s">
        <v>1050</v>
      </c>
      <c r="R3" s="29" t="s">
        <v>1143</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1075</v>
      </c>
      <c r="BL3" s="29" t="s">
        <v>1093</v>
      </c>
      <c r="BM3" s="29" t="s">
        <v>1104</v>
      </c>
      <c r="BN3" s="29" t="s">
        <v>1142</v>
      </c>
      <c r="BO3" s="29" t="s">
        <v>1161</v>
      </c>
      <c r="BP3" s="29" t="s">
        <v>1171</v>
      </c>
    </row>
    <row r="4" spans="1:68" s="7" customFormat="1" ht="16.5" customHeight="1">
      <c r="A4" s="101" t="s">
        <v>819</v>
      </c>
      <c r="B4" s="54" t="s">
        <v>243</v>
      </c>
      <c r="C4" s="54"/>
      <c r="D4" s="10"/>
      <c r="E4" s="137">
        <v>20200.620000000003</v>
      </c>
      <c r="F4" s="137">
        <v>21219.8</v>
      </c>
      <c r="G4" s="137">
        <v>19448.126</v>
      </c>
      <c r="H4" s="137">
        <v>22102.381393176998</v>
      </c>
      <c r="I4" s="137">
        <v>26642.934256641998</v>
      </c>
      <c r="J4" s="137">
        <v>27196.981153797999</v>
      </c>
      <c r="K4" s="137">
        <v>27244.908282335993</v>
      </c>
      <c r="L4" s="137">
        <v>27595.306737792998</v>
      </c>
      <c r="M4" s="137">
        <v>31006.277811872998</v>
      </c>
      <c r="N4" s="137">
        <v>32662.728287684004</v>
      </c>
      <c r="O4" s="137">
        <v>31704.001827309996</v>
      </c>
      <c r="P4" s="137">
        <v>33644.706349150991</v>
      </c>
      <c r="Q4" s="137">
        <v>35980.100999999995</v>
      </c>
      <c r="R4" s="137">
        <v>40983.664190087999</v>
      </c>
      <c r="S4" s="135"/>
      <c r="T4" s="137">
        <v>20648.429</v>
      </c>
      <c r="U4" s="137">
        <v>19522.504999999997</v>
      </c>
      <c r="V4" s="137">
        <v>19448.126</v>
      </c>
      <c r="W4" s="137">
        <v>19705.22</v>
      </c>
      <c r="X4" s="137">
        <v>20147.60303285412</v>
      </c>
      <c r="Y4" s="137">
        <v>20607.026707214998</v>
      </c>
      <c r="Z4" s="137">
        <v>22102.381393176998</v>
      </c>
      <c r="AA4" s="137">
        <v>23250.718642246</v>
      </c>
      <c r="AB4" s="137">
        <v>24268.350205750001</v>
      </c>
      <c r="AC4" s="137">
        <v>24118.632371961994</v>
      </c>
      <c r="AD4" s="137">
        <v>26642.934256641998</v>
      </c>
      <c r="AE4" s="137">
        <v>26887.784890688996</v>
      </c>
      <c r="AF4" s="137">
        <v>27105.555488429003</v>
      </c>
      <c r="AG4" s="137">
        <v>27427.131808087004</v>
      </c>
      <c r="AH4" s="137">
        <v>27196.981153797999</v>
      </c>
      <c r="AI4" s="137">
        <v>27297.985243826006</v>
      </c>
      <c r="AJ4" s="137">
        <v>27670.794594097002</v>
      </c>
      <c r="AK4" s="137">
        <v>27561.164813150001</v>
      </c>
      <c r="AL4" s="137">
        <v>27244.908282335993</v>
      </c>
      <c r="AM4" s="137">
        <v>26742.761232504999</v>
      </c>
      <c r="AN4" s="137">
        <v>26793.258572212002</v>
      </c>
      <c r="AO4" s="137">
        <v>27199.566981480992</v>
      </c>
      <c r="AP4" s="137">
        <v>27595.306737792998</v>
      </c>
      <c r="AQ4" s="137">
        <v>29221.917504525994</v>
      </c>
      <c r="AR4" s="137">
        <v>30457.936212212993</v>
      </c>
      <c r="AS4" s="137">
        <v>31145.621116081998</v>
      </c>
      <c r="AT4" s="137">
        <v>31006.277811872998</v>
      </c>
      <c r="AU4" s="137">
        <v>31176.993735283999</v>
      </c>
      <c r="AV4" s="137">
        <v>31815.699933981999</v>
      </c>
      <c r="AW4" s="137">
        <v>32656.080999171001</v>
      </c>
      <c r="AX4" s="137">
        <v>32662.728287684004</v>
      </c>
      <c r="AY4" s="137">
        <v>32004.143546125</v>
      </c>
      <c r="AZ4" s="137">
        <v>31982.502510168997</v>
      </c>
      <c r="BA4" s="137">
        <v>32250.71044958401</v>
      </c>
      <c r="BB4" s="137">
        <v>31704.001827309996</v>
      </c>
      <c r="BC4" s="137">
        <v>31731.809238942998</v>
      </c>
      <c r="BD4" s="137">
        <v>32012.582769421988</v>
      </c>
      <c r="BE4" s="137">
        <v>33350.401073843008</v>
      </c>
      <c r="BF4" s="137">
        <v>33644.706349150991</v>
      </c>
      <c r="BG4" s="137">
        <v>34646.130880305005</v>
      </c>
      <c r="BH4" s="137">
        <v>35254.566536156002</v>
      </c>
      <c r="BI4" s="137">
        <v>35063.546254130997</v>
      </c>
      <c r="BJ4" s="137">
        <v>35980.100999999995</v>
      </c>
      <c r="BK4" s="137">
        <v>37239.517807487995</v>
      </c>
      <c r="BL4" s="137">
        <v>39121.796280218005</v>
      </c>
      <c r="BM4" s="137">
        <v>39819.168000000005</v>
      </c>
      <c r="BN4" s="137">
        <v>40983.664190087999</v>
      </c>
      <c r="BO4" s="137">
        <v>41086.401409385006</v>
      </c>
      <c r="BP4" s="137">
        <v>41744.578015567989</v>
      </c>
    </row>
    <row r="5" spans="1:68" s="7" customFormat="1" ht="16.5" customHeight="1">
      <c r="A5" s="101" t="s">
        <v>83</v>
      </c>
      <c r="B5" s="31" t="s">
        <v>400</v>
      </c>
      <c r="C5" s="31"/>
      <c r="D5" s="10"/>
      <c r="E5" s="136">
        <v>16960.8</v>
      </c>
      <c r="F5" s="136">
        <v>17087.099999999999</v>
      </c>
      <c r="G5" s="136">
        <v>15796.8</v>
      </c>
      <c r="H5" s="136">
        <v>18180.087181089999</v>
      </c>
      <c r="I5" s="136">
        <v>21127.266527078998</v>
      </c>
      <c r="J5" s="136">
        <v>21824.687403049997</v>
      </c>
      <c r="K5" s="136">
        <v>21339.713572227993</v>
      </c>
      <c r="L5" s="136">
        <v>21599.530566046997</v>
      </c>
      <c r="M5" s="136">
        <v>24823.408173811</v>
      </c>
      <c r="N5" s="136">
        <v>26105.916707230004</v>
      </c>
      <c r="O5" s="136">
        <v>26452.841250109999</v>
      </c>
      <c r="P5" s="136">
        <v>27614.00918213799</v>
      </c>
      <c r="Q5" s="136">
        <v>28691.675999999996</v>
      </c>
      <c r="R5" s="136">
        <v>31851.976628415996</v>
      </c>
      <c r="S5" s="135"/>
      <c r="T5" s="136">
        <v>16764.8</v>
      </c>
      <c r="U5" s="136">
        <v>15880.2</v>
      </c>
      <c r="V5" s="136">
        <v>15796.8</v>
      </c>
      <c r="W5" s="136">
        <v>16052.4</v>
      </c>
      <c r="X5" s="136">
        <v>16535.369819642005</v>
      </c>
      <c r="Y5" s="136">
        <v>16902.930982148988</v>
      </c>
      <c r="Z5" s="136">
        <v>18180.087181089999</v>
      </c>
      <c r="AA5" s="136">
        <v>18939.74265845797</v>
      </c>
      <c r="AB5" s="136">
        <v>19763.776656206999</v>
      </c>
      <c r="AC5" s="136">
        <v>20301.129576632997</v>
      </c>
      <c r="AD5" s="136">
        <v>21127.266527078995</v>
      </c>
      <c r="AE5" s="136">
        <v>21365.846831538001</v>
      </c>
      <c r="AF5" s="136">
        <v>21518.569516872005</v>
      </c>
      <c r="AG5" s="136">
        <v>21863.848727345005</v>
      </c>
      <c r="AH5" s="136">
        <v>21824.687403049997</v>
      </c>
      <c r="AI5" s="136">
        <v>22005.935938655006</v>
      </c>
      <c r="AJ5" s="136">
        <v>21745.819532817004</v>
      </c>
      <c r="AK5" s="136">
        <v>21750.636738338999</v>
      </c>
      <c r="AL5" s="136">
        <v>21339.713572227993</v>
      </c>
      <c r="AM5" s="136">
        <v>21193.832843850003</v>
      </c>
      <c r="AN5" s="136">
        <v>21141.163362008003</v>
      </c>
      <c r="AO5" s="136">
        <v>21247.009671952994</v>
      </c>
      <c r="AP5" s="136">
        <v>21599.530566046997</v>
      </c>
      <c r="AQ5" s="136">
        <v>22945.509951134994</v>
      </c>
      <c r="AR5" s="136">
        <v>24257.545907015992</v>
      </c>
      <c r="AS5" s="136">
        <v>24995.511155296997</v>
      </c>
      <c r="AT5" s="136">
        <v>24823.408173811</v>
      </c>
      <c r="AU5" s="136">
        <v>24855.761111195996</v>
      </c>
      <c r="AV5" s="136">
        <v>25439.123935628006</v>
      </c>
      <c r="AW5" s="136">
        <v>26193.090841846999</v>
      </c>
      <c r="AX5" s="136">
        <v>26105.916707230004</v>
      </c>
      <c r="AY5" s="136">
        <v>26710.773323933001</v>
      </c>
      <c r="AZ5" s="136">
        <v>26639.501803400995</v>
      </c>
      <c r="BA5" s="136">
        <v>26853.919482108009</v>
      </c>
      <c r="BB5" s="136">
        <v>26452.841250109999</v>
      </c>
      <c r="BC5" s="136">
        <v>26340.826033369998</v>
      </c>
      <c r="BD5" s="136">
        <v>26404.716557056992</v>
      </c>
      <c r="BE5" s="136">
        <v>27259.018736770005</v>
      </c>
      <c r="BF5" s="136">
        <v>27614.00918213799</v>
      </c>
      <c r="BG5" s="136">
        <v>28222.080186455005</v>
      </c>
      <c r="BH5" s="136">
        <v>28851.553116524999</v>
      </c>
      <c r="BI5" s="136">
        <v>28293.950000510999</v>
      </c>
      <c r="BJ5" s="136">
        <v>28691.675999999996</v>
      </c>
      <c r="BK5" s="136">
        <v>29136.890211919999</v>
      </c>
      <c r="BL5" s="136">
        <v>30532.858418132004</v>
      </c>
      <c r="BM5" s="136">
        <v>30671.189000000002</v>
      </c>
      <c r="BN5" s="136">
        <v>31851.976628415996</v>
      </c>
      <c r="BO5" s="136">
        <v>31875.775342240006</v>
      </c>
      <c r="BP5" s="136">
        <v>32545.644438434992</v>
      </c>
    </row>
    <row r="6" spans="1:68" s="8" customFormat="1" ht="16.5" customHeight="1">
      <c r="A6" s="413" t="s">
        <v>84</v>
      </c>
      <c r="B6" s="31" t="s">
        <v>401</v>
      </c>
      <c r="C6" s="31"/>
      <c r="D6" s="10"/>
      <c r="E6" s="136">
        <v>16303.5</v>
      </c>
      <c r="F6" s="136">
        <v>16284.5</v>
      </c>
      <c r="G6" s="136">
        <v>15220.2</v>
      </c>
      <c r="H6" s="136">
        <v>17721.71742682</v>
      </c>
      <c r="I6" s="136">
        <v>20630.566734051001</v>
      </c>
      <c r="J6" s="136">
        <v>21356.830049385004</v>
      </c>
      <c r="K6" s="136">
        <v>20861.575250827998</v>
      </c>
      <c r="L6" s="136">
        <v>21057.618247158</v>
      </c>
      <c r="M6" s="136">
        <v>24208.981509675996</v>
      </c>
      <c r="N6" s="136">
        <v>25508.931004653001</v>
      </c>
      <c r="O6" s="136">
        <v>25719.042542367002</v>
      </c>
      <c r="P6" s="136">
        <v>26632.853841667995</v>
      </c>
      <c r="Q6" s="136">
        <v>27709.241999999998</v>
      </c>
      <c r="R6" s="136">
        <v>30678.808315409005</v>
      </c>
      <c r="S6" s="135"/>
      <c r="T6" s="136">
        <v>16066</v>
      </c>
      <c r="U6" s="136">
        <v>15326</v>
      </c>
      <c r="V6" s="136">
        <v>15220.2</v>
      </c>
      <c r="W6" s="136">
        <v>15435.4</v>
      </c>
      <c r="X6" s="136">
        <v>16016.112819642</v>
      </c>
      <c r="Y6" s="136">
        <v>16340.356169434997</v>
      </c>
      <c r="Z6" s="136">
        <v>17721.71742682</v>
      </c>
      <c r="AA6" s="136">
        <v>18195.759939362004</v>
      </c>
      <c r="AB6" s="136">
        <v>19151.934016823998</v>
      </c>
      <c r="AC6" s="136">
        <v>19546.443386321</v>
      </c>
      <c r="AD6" s="136">
        <v>20630.566734050997</v>
      </c>
      <c r="AE6" s="136">
        <v>20695.356800759</v>
      </c>
      <c r="AF6" s="136">
        <v>20874.358268568998</v>
      </c>
      <c r="AG6" s="136">
        <v>21441.163743048</v>
      </c>
      <c r="AH6" s="136">
        <v>21356.830049385004</v>
      </c>
      <c r="AI6" s="136">
        <v>21486.021350490002</v>
      </c>
      <c r="AJ6" s="136">
        <v>21348.302909557002</v>
      </c>
      <c r="AK6" s="136">
        <v>21182.994310165002</v>
      </c>
      <c r="AL6" s="136">
        <v>20861.575250827998</v>
      </c>
      <c r="AM6" s="136">
        <v>20661.629924117999</v>
      </c>
      <c r="AN6" s="136">
        <v>20683.503581195</v>
      </c>
      <c r="AO6" s="136">
        <v>20657.187329534001</v>
      </c>
      <c r="AP6" s="136">
        <v>21057.618247158</v>
      </c>
      <c r="AQ6" s="136">
        <v>22249.375623614</v>
      </c>
      <c r="AR6" s="136">
        <v>23666.797989787996</v>
      </c>
      <c r="AS6" s="136">
        <v>24463.108775160996</v>
      </c>
      <c r="AT6" s="136">
        <v>24208.981509675996</v>
      </c>
      <c r="AU6" s="136">
        <v>23975.323243876999</v>
      </c>
      <c r="AV6" s="136">
        <v>24995.297650449</v>
      </c>
      <c r="AW6" s="136">
        <v>25516.763417414</v>
      </c>
      <c r="AX6" s="136">
        <v>25508.931004653001</v>
      </c>
      <c r="AY6" s="136">
        <v>25834.969937856</v>
      </c>
      <c r="AZ6" s="136">
        <v>25949.188205847</v>
      </c>
      <c r="BA6" s="136">
        <v>26286.369265155005</v>
      </c>
      <c r="BB6" s="136">
        <v>25719.042542367002</v>
      </c>
      <c r="BC6" s="136">
        <v>25456.514639959001</v>
      </c>
      <c r="BD6" s="136">
        <v>25676.682836478001</v>
      </c>
      <c r="BE6" s="136">
        <v>26532.308276878</v>
      </c>
      <c r="BF6" s="136">
        <v>26632.853841667995</v>
      </c>
      <c r="BG6" s="136">
        <v>27310.218081388</v>
      </c>
      <c r="BH6" s="136">
        <v>28049.744696456997</v>
      </c>
      <c r="BI6" s="136">
        <v>27372.200242092997</v>
      </c>
      <c r="BJ6" s="136">
        <v>27709.241999999998</v>
      </c>
      <c r="BK6" s="136">
        <v>28108.939210681001</v>
      </c>
      <c r="BL6" s="136">
        <v>29561.094031561999</v>
      </c>
      <c r="BM6" s="136">
        <v>29649.928000000004</v>
      </c>
      <c r="BN6" s="136">
        <v>30678.808315409005</v>
      </c>
      <c r="BO6" s="136">
        <v>30923.528868977999</v>
      </c>
      <c r="BP6" s="136">
        <v>31636.474077531002</v>
      </c>
    </row>
    <row r="7" spans="1:68" s="7" customFormat="1" ht="16.5" customHeight="1">
      <c r="A7" s="103" t="s">
        <v>97</v>
      </c>
      <c r="B7" s="10"/>
      <c r="C7" s="10" t="s">
        <v>147</v>
      </c>
      <c r="D7" s="10"/>
      <c r="E7" s="135">
        <v>12400.2</v>
      </c>
      <c r="F7" s="135">
        <v>13085.7</v>
      </c>
      <c r="G7" s="135">
        <v>12293.8</v>
      </c>
      <c r="H7" s="135">
        <v>15162.028552706</v>
      </c>
      <c r="I7" s="135">
        <v>18244.171785336999</v>
      </c>
      <c r="J7" s="135">
        <v>19061.048692734003</v>
      </c>
      <c r="K7" s="135">
        <v>18663.429352560001</v>
      </c>
      <c r="L7" s="135">
        <v>18849.422060154</v>
      </c>
      <c r="M7" s="135">
        <v>21542.155027030996</v>
      </c>
      <c r="N7" s="135">
        <v>22291.050883219003</v>
      </c>
      <c r="O7" s="135">
        <v>22943.545498291998</v>
      </c>
      <c r="P7" s="135">
        <v>22850.681474341</v>
      </c>
      <c r="Q7" s="135">
        <v>23364.531999999999</v>
      </c>
      <c r="R7" s="135">
        <v>26091.346846502005</v>
      </c>
      <c r="S7" s="135"/>
      <c r="T7" s="135">
        <v>13038.3</v>
      </c>
      <c r="U7" s="135">
        <v>12488</v>
      </c>
      <c r="V7" s="135">
        <v>12293.8</v>
      </c>
      <c r="W7" s="135">
        <v>12508.3</v>
      </c>
      <c r="X7" s="135">
        <v>13250.490464583001</v>
      </c>
      <c r="Y7" s="135">
        <v>13651.730269377998</v>
      </c>
      <c r="Z7" s="135">
        <v>15162.028552706</v>
      </c>
      <c r="AA7" s="135">
        <v>15646.644017076003</v>
      </c>
      <c r="AB7" s="135">
        <v>16788.505005573999</v>
      </c>
      <c r="AC7" s="135">
        <v>17111.221569196998</v>
      </c>
      <c r="AD7" s="135">
        <v>18244.171785336999</v>
      </c>
      <c r="AE7" s="135">
        <v>18377.500051569001</v>
      </c>
      <c r="AF7" s="135">
        <v>18653.427199104997</v>
      </c>
      <c r="AG7" s="135">
        <v>19255.398988724999</v>
      </c>
      <c r="AH7" s="135">
        <v>19061.048692734003</v>
      </c>
      <c r="AI7" s="135">
        <v>19284.357435777001</v>
      </c>
      <c r="AJ7" s="135">
        <v>19204.637201431004</v>
      </c>
      <c r="AK7" s="135">
        <v>19079.135849122002</v>
      </c>
      <c r="AL7" s="135">
        <v>18663.429352560001</v>
      </c>
      <c r="AM7" s="135">
        <v>18442.053785363998</v>
      </c>
      <c r="AN7" s="135">
        <v>18477.254875193001</v>
      </c>
      <c r="AO7" s="135">
        <v>18490.592713710001</v>
      </c>
      <c r="AP7" s="135">
        <v>18849.422060154</v>
      </c>
      <c r="AQ7" s="135">
        <v>19939.636555993999</v>
      </c>
      <c r="AR7" s="135">
        <v>21301.694897370999</v>
      </c>
      <c r="AS7" s="135">
        <v>21931.037880942997</v>
      </c>
      <c r="AT7" s="135">
        <v>21542.155027030996</v>
      </c>
      <c r="AU7" s="135">
        <v>21164.230617301997</v>
      </c>
      <c r="AV7" s="135">
        <v>21378.061187074003</v>
      </c>
      <c r="AW7" s="135">
        <v>22024.452661996002</v>
      </c>
      <c r="AX7" s="135">
        <v>22291.050883219003</v>
      </c>
      <c r="AY7" s="135">
        <v>22558.707646194001</v>
      </c>
      <c r="AZ7" s="135">
        <v>22967.777513707999</v>
      </c>
      <c r="BA7" s="135">
        <v>23238.871815737006</v>
      </c>
      <c r="BB7" s="135">
        <v>22943.545498291998</v>
      </c>
      <c r="BC7" s="135">
        <v>22321.586413926001</v>
      </c>
      <c r="BD7" s="135">
        <v>22887.206033369999</v>
      </c>
      <c r="BE7" s="135">
        <v>23529.283401947003</v>
      </c>
      <c r="BF7" s="135">
        <v>22850.681474341</v>
      </c>
      <c r="BG7" s="135">
        <v>23620.544336140003</v>
      </c>
      <c r="BH7" s="135">
        <v>24480.759857579997</v>
      </c>
      <c r="BI7" s="135">
        <v>23097.114720737998</v>
      </c>
      <c r="BJ7" s="135">
        <v>23364.531999999999</v>
      </c>
      <c r="BK7" s="135">
        <v>23709.976912771002</v>
      </c>
      <c r="BL7" s="135">
        <v>24793.896189718998</v>
      </c>
      <c r="BM7" s="135">
        <v>25074.356</v>
      </c>
      <c r="BN7" s="135">
        <v>26091.346846502005</v>
      </c>
      <c r="BO7" s="135">
        <v>26096.595942348002</v>
      </c>
      <c r="BP7" s="135">
        <v>26816.286139214004</v>
      </c>
    </row>
    <row r="8" spans="1:68" s="12" customFormat="1" ht="16.5" customHeight="1">
      <c r="A8" s="103" t="s">
        <v>85</v>
      </c>
      <c r="B8" s="10"/>
      <c r="C8" s="14" t="s">
        <v>245</v>
      </c>
      <c r="D8" s="14"/>
      <c r="E8" s="130">
        <v>3741.4</v>
      </c>
      <c r="F8" s="130">
        <v>4185.5</v>
      </c>
      <c r="G8" s="130">
        <v>4392.2</v>
      </c>
      <c r="H8" s="130">
        <v>5668.4510871319999</v>
      </c>
      <c r="I8" s="130">
        <v>6908.2058599769998</v>
      </c>
      <c r="J8" s="130">
        <v>6946.7458842610013</v>
      </c>
      <c r="K8" s="130">
        <v>7777.8359609609997</v>
      </c>
      <c r="L8" s="130">
        <v>8543.2177643989999</v>
      </c>
      <c r="M8" s="130">
        <v>11736.561130905</v>
      </c>
      <c r="N8" s="130">
        <v>11286.292578132001</v>
      </c>
      <c r="O8" s="130">
        <v>9783.5286580779994</v>
      </c>
      <c r="P8" s="130">
        <v>9303.6644584499991</v>
      </c>
      <c r="Q8" s="130">
        <v>9266.6180000000004</v>
      </c>
      <c r="R8" s="130">
        <v>9804.7361146380026</v>
      </c>
      <c r="S8" s="130"/>
      <c r="T8" s="130">
        <v>4224.8999999999996</v>
      </c>
      <c r="U8" s="130">
        <v>4087.5</v>
      </c>
      <c r="V8" s="130">
        <v>4392.2</v>
      </c>
      <c r="W8" s="130">
        <v>4578.2</v>
      </c>
      <c r="X8" s="130">
        <v>5099.6965765649993</v>
      </c>
      <c r="Y8" s="130">
        <v>5142.3856862399998</v>
      </c>
      <c r="Z8" s="130">
        <v>5668.4510871319999</v>
      </c>
      <c r="AA8" s="130">
        <v>5660.6924069040006</v>
      </c>
      <c r="AB8" s="130">
        <v>6177.3279290250002</v>
      </c>
      <c r="AC8" s="130">
        <v>6516.8438161539998</v>
      </c>
      <c r="AD8" s="130">
        <v>6908.2058599769998</v>
      </c>
      <c r="AE8" s="130">
        <v>6680.8221422769984</v>
      </c>
      <c r="AF8" s="130">
        <v>6888.4955836470008</v>
      </c>
      <c r="AG8" s="130">
        <v>7117.2214815779998</v>
      </c>
      <c r="AH8" s="130">
        <v>6946.7458842610013</v>
      </c>
      <c r="AI8" s="130">
        <v>7115.1276717699993</v>
      </c>
      <c r="AJ8" s="130">
        <v>7417.243282421</v>
      </c>
      <c r="AK8" s="130">
        <v>7471.0287687670007</v>
      </c>
      <c r="AL8" s="130">
        <v>7777.8359609609997</v>
      </c>
      <c r="AM8" s="130">
        <v>7807.9676264559994</v>
      </c>
      <c r="AN8" s="130">
        <v>8020.5650471910003</v>
      </c>
      <c r="AO8" s="130">
        <v>7948.8276044840004</v>
      </c>
      <c r="AP8" s="130">
        <v>8543.2177643989999</v>
      </c>
      <c r="AQ8" s="130">
        <v>9992.4337876900008</v>
      </c>
      <c r="AR8" s="130">
        <v>11332.717559750999</v>
      </c>
      <c r="AS8" s="130">
        <v>11768.308017035</v>
      </c>
      <c r="AT8" s="130">
        <v>11736.561130905</v>
      </c>
      <c r="AU8" s="130">
        <v>11407.372785956999</v>
      </c>
      <c r="AV8" s="130">
        <v>11757.868347231</v>
      </c>
      <c r="AW8" s="153">
        <v>11581.956364483001</v>
      </c>
      <c r="AX8" s="153">
        <v>11286.292578132001</v>
      </c>
      <c r="AY8" s="153">
        <v>11665.656115473001</v>
      </c>
      <c r="AZ8" s="153">
        <v>11748.663817206998</v>
      </c>
      <c r="BA8" s="153">
        <v>11189.423431522999</v>
      </c>
      <c r="BB8" s="153">
        <v>9783.5286580779994</v>
      </c>
      <c r="BC8" s="153">
        <v>9492.2333094459991</v>
      </c>
      <c r="BD8" s="153">
        <v>9453.2455966340003</v>
      </c>
      <c r="BE8" s="153">
        <v>9437.7323203420001</v>
      </c>
      <c r="BF8" s="153">
        <v>9303.6644584499991</v>
      </c>
      <c r="BG8" s="153">
        <v>9591.3879190709995</v>
      </c>
      <c r="BH8" s="153">
        <v>9751.477583078</v>
      </c>
      <c r="BI8" s="153">
        <v>9118.091717977999</v>
      </c>
      <c r="BJ8" s="153">
        <v>9266.6180000000004</v>
      </c>
      <c r="BK8" s="153">
        <v>9587.0122098529991</v>
      </c>
      <c r="BL8" s="153">
        <v>9524.2295696290003</v>
      </c>
      <c r="BM8" s="153">
        <v>9504.2489999999998</v>
      </c>
      <c r="BN8" s="153">
        <v>9804.7361146380026</v>
      </c>
      <c r="BO8" s="153">
        <v>9992.624857533001</v>
      </c>
      <c r="BP8" s="153">
        <v>10098.326777376</v>
      </c>
    </row>
    <row r="9" spans="1:68" s="12" customFormat="1" ht="16.5" customHeight="1">
      <c r="A9" s="103" t="s">
        <v>86</v>
      </c>
      <c r="B9" s="10"/>
      <c r="C9" s="55" t="s">
        <v>246</v>
      </c>
      <c r="D9" s="14"/>
      <c r="E9" s="130">
        <v>1631</v>
      </c>
      <c r="F9" s="130">
        <v>1812.4</v>
      </c>
      <c r="G9" s="130">
        <v>1886.3</v>
      </c>
      <c r="H9" s="130">
        <v>2480.3171793690003</v>
      </c>
      <c r="I9" s="130">
        <v>3442.7352253249992</v>
      </c>
      <c r="J9" s="130">
        <v>3303.9110558070001</v>
      </c>
      <c r="K9" s="130">
        <v>3918.5546468109997</v>
      </c>
      <c r="L9" s="130">
        <v>4510.753635608</v>
      </c>
      <c r="M9" s="130">
        <v>6499.5624040740004</v>
      </c>
      <c r="N9" s="130">
        <v>5861.122178468001</v>
      </c>
      <c r="O9" s="130">
        <v>5752.0186955119989</v>
      </c>
      <c r="P9" s="130">
        <v>5066.8528277599999</v>
      </c>
      <c r="Q9" s="130">
        <v>5020.9050000000007</v>
      </c>
      <c r="R9" s="130">
        <v>5146.1543813470007</v>
      </c>
      <c r="S9" s="130"/>
      <c r="T9" s="130">
        <v>1835.9</v>
      </c>
      <c r="U9" s="130">
        <v>1759.6</v>
      </c>
      <c r="V9" s="130">
        <v>1886.3</v>
      </c>
      <c r="W9" s="130">
        <v>1861.3</v>
      </c>
      <c r="X9" s="130">
        <v>2255.9155188649997</v>
      </c>
      <c r="Y9" s="130">
        <v>2287.6107284519999</v>
      </c>
      <c r="Z9" s="130">
        <v>2480.3171793690003</v>
      </c>
      <c r="AA9" s="130">
        <v>2457.4806836760004</v>
      </c>
      <c r="AB9" s="130">
        <v>2697.6658562250004</v>
      </c>
      <c r="AC9" s="130">
        <v>3109.6432366999998</v>
      </c>
      <c r="AD9" s="130">
        <v>3442.7352253249992</v>
      </c>
      <c r="AE9" s="130">
        <v>3137.6423912269993</v>
      </c>
      <c r="AF9" s="130">
        <v>3372.9872546140004</v>
      </c>
      <c r="AG9" s="130">
        <v>3451.904324392</v>
      </c>
      <c r="AH9" s="130">
        <v>3303.9110558070001</v>
      </c>
      <c r="AI9" s="130">
        <v>3568.9246286689995</v>
      </c>
      <c r="AJ9" s="130">
        <v>3745.426451065</v>
      </c>
      <c r="AK9" s="130">
        <v>3899.5686549000006</v>
      </c>
      <c r="AL9" s="130">
        <v>3918.5546468109997</v>
      </c>
      <c r="AM9" s="130">
        <v>4002.2913597109991</v>
      </c>
      <c r="AN9" s="130">
        <v>4233.1113460779998</v>
      </c>
      <c r="AO9" s="130">
        <v>4182.2023758330006</v>
      </c>
      <c r="AP9" s="130">
        <v>4510.753635608</v>
      </c>
      <c r="AQ9" s="130">
        <v>5208.5627139320004</v>
      </c>
      <c r="AR9" s="130">
        <v>6238.8356245819987</v>
      </c>
      <c r="AS9" s="130">
        <v>6579.3315973999997</v>
      </c>
      <c r="AT9" s="130">
        <v>6499.5624040740004</v>
      </c>
      <c r="AU9" s="130">
        <v>6238.1126608570003</v>
      </c>
      <c r="AV9" s="130">
        <v>6705.32929341</v>
      </c>
      <c r="AW9" s="153">
        <v>6421.705209828001</v>
      </c>
      <c r="AX9" s="153">
        <v>5861.122178468001</v>
      </c>
      <c r="AY9" s="153">
        <v>6283.8969015109997</v>
      </c>
      <c r="AZ9" s="153">
        <v>6497.1381640069994</v>
      </c>
      <c r="BA9" s="153">
        <v>6274.8759286509994</v>
      </c>
      <c r="BB9" s="153">
        <v>5752.0186955119989</v>
      </c>
      <c r="BC9" s="153">
        <v>5250.2014811289991</v>
      </c>
      <c r="BD9" s="153">
        <v>5340.8216313000003</v>
      </c>
      <c r="BE9" s="153">
        <v>5317.8428570960004</v>
      </c>
      <c r="BF9" s="153">
        <v>5066.8528277599999</v>
      </c>
      <c r="BG9" s="153">
        <v>5378.0022246339995</v>
      </c>
      <c r="BH9" s="153">
        <v>5552.9247304999999</v>
      </c>
      <c r="BI9" s="153">
        <v>5167.5596850380007</v>
      </c>
      <c r="BJ9" s="153">
        <v>5020.9050000000007</v>
      </c>
      <c r="BK9" s="153">
        <v>5312.4056732879999</v>
      </c>
      <c r="BL9" s="153">
        <v>5185.263956453</v>
      </c>
      <c r="BM9" s="153">
        <v>5222.3320000000003</v>
      </c>
      <c r="BN9" s="153">
        <v>5146.1543813470007</v>
      </c>
      <c r="BO9" s="153">
        <v>5286.9725835510008</v>
      </c>
      <c r="BP9" s="153">
        <v>5593.1452709140003</v>
      </c>
    </row>
    <row r="10" spans="1:68" s="12" customFormat="1" ht="16.5" customHeight="1">
      <c r="A10" s="296" t="s">
        <v>94</v>
      </c>
      <c r="B10" s="10"/>
      <c r="C10" s="55" t="s">
        <v>247</v>
      </c>
      <c r="D10" s="14"/>
      <c r="E10" s="130">
        <v>1461.2</v>
      </c>
      <c r="F10" s="130">
        <v>1634.2</v>
      </c>
      <c r="G10" s="130">
        <v>1856.5</v>
      </c>
      <c r="H10" s="130">
        <v>2172.756676127</v>
      </c>
      <c r="I10" s="130">
        <v>2461.5198550249997</v>
      </c>
      <c r="J10" s="130">
        <v>2519.1105086779999</v>
      </c>
      <c r="K10" s="130">
        <v>2571.8515919609999</v>
      </c>
      <c r="L10" s="130">
        <v>2795.9823514220002</v>
      </c>
      <c r="M10" s="130">
        <v>3346.7571374159998</v>
      </c>
      <c r="N10" s="130">
        <v>3570.737316753</v>
      </c>
      <c r="O10" s="130">
        <v>2978.3648979540003</v>
      </c>
      <c r="P10" s="130">
        <v>2883.6619059479999</v>
      </c>
      <c r="Q10" s="130">
        <v>2996.3939999999998</v>
      </c>
      <c r="R10" s="130">
        <v>3174.745377617</v>
      </c>
      <c r="S10" s="130"/>
      <c r="T10" s="130">
        <v>1716.6</v>
      </c>
      <c r="U10" s="130">
        <v>1757.9</v>
      </c>
      <c r="V10" s="130">
        <v>1856.5</v>
      </c>
      <c r="W10" s="130">
        <v>1978</v>
      </c>
      <c r="X10" s="130">
        <v>2050.7424682199999</v>
      </c>
      <c r="Y10" s="130">
        <v>2112.8286278169999</v>
      </c>
      <c r="Z10" s="130">
        <v>2172.756676127</v>
      </c>
      <c r="AA10" s="130">
        <v>2263.0906384620002</v>
      </c>
      <c r="AB10" s="130">
        <v>2324.3735633830001</v>
      </c>
      <c r="AC10" s="130">
        <v>2372.4539159989999</v>
      </c>
      <c r="AD10" s="130">
        <v>2461.5198550249997</v>
      </c>
      <c r="AE10" s="130">
        <v>2458.3575519309998</v>
      </c>
      <c r="AF10" s="130">
        <v>2486.3118936800001</v>
      </c>
      <c r="AG10" s="130">
        <v>2578.6421562669998</v>
      </c>
      <c r="AH10" s="130">
        <v>2519.1105086779999</v>
      </c>
      <c r="AI10" s="130">
        <v>2564.6394744170002</v>
      </c>
      <c r="AJ10" s="130">
        <v>2579.1210149909998</v>
      </c>
      <c r="AK10" s="130">
        <v>2597.3247567949998</v>
      </c>
      <c r="AL10" s="130">
        <v>2571.8515919609999</v>
      </c>
      <c r="AM10" s="130">
        <v>2631.9962275910002</v>
      </c>
      <c r="AN10" s="130">
        <v>2661.0558063480003</v>
      </c>
      <c r="AO10" s="130">
        <v>2703.7481195800001</v>
      </c>
      <c r="AP10" s="130">
        <v>2795.9823514220002</v>
      </c>
      <c r="AQ10" s="130">
        <v>2917.446450333</v>
      </c>
      <c r="AR10" s="130">
        <v>3148.4338889729997</v>
      </c>
      <c r="AS10" s="130">
        <v>3270.0623672209999</v>
      </c>
      <c r="AT10" s="130">
        <v>3346.7571374159998</v>
      </c>
      <c r="AU10" s="130">
        <v>3482.7198539669998</v>
      </c>
      <c r="AV10" s="130">
        <v>3466.31756301</v>
      </c>
      <c r="AW10" s="153">
        <v>3524.431709471</v>
      </c>
      <c r="AX10" s="153">
        <v>3570.737316753</v>
      </c>
      <c r="AY10" s="153">
        <v>3631.6223395200004</v>
      </c>
      <c r="AZ10" s="153">
        <v>3569.3910539459998</v>
      </c>
      <c r="BA10" s="153">
        <v>3354.625946183</v>
      </c>
      <c r="BB10" s="153">
        <v>2978.3648979540003</v>
      </c>
      <c r="BC10" s="153">
        <v>2950.7999186550001</v>
      </c>
      <c r="BD10" s="153">
        <v>2927.4154487339997</v>
      </c>
      <c r="BE10" s="153">
        <v>2928.1990181310002</v>
      </c>
      <c r="BF10" s="153">
        <v>2883.6619059479999</v>
      </c>
      <c r="BG10" s="153">
        <v>2971.2724884620002</v>
      </c>
      <c r="BH10" s="153">
        <v>2944.254759124</v>
      </c>
      <c r="BI10" s="153">
        <v>2925.8970948399997</v>
      </c>
      <c r="BJ10" s="153">
        <v>2996.3939999999998</v>
      </c>
      <c r="BK10" s="153">
        <v>3089.1683750780003</v>
      </c>
      <c r="BL10" s="153">
        <v>3101.0493325739999</v>
      </c>
      <c r="BM10" s="153">
        <v>3142.297</v>
      </c>
      <c r="BN10" s="153">
        <v>3174.745377617</v>
      </c>
      <c r="BO10" s="153">
        <v>3155.3563595909995</v>
      </c>
      <c r="BP10" s="153">
        <v>3083.7524722959997</v>
      </c>
    </row>
    <row r="11" spans="1:68" s="12" customFormat="1" ht="16.5" customHeight="1">
      <c r="A11" s="103" t="s">
        <v>95</v>
      </c>
      <c r="B11" s="72"/>
      <c r="C11" s="237" t="s">
        <v>248</v>
      </c>
      <c r="D11" s="14"/>
      <c r="E11" s="186">
        <v>649.20000000000005</v>
      </c>
      <c r="F11" s="186">
        <v>738.9</v>
      </c>
      <c r="G11" s="186">
        <v>649.4</v>
      </c>
      <c r="H11" s="186">
        <v>1015.377231636</v>
      </c>
      <c r="I11" s="186">
        <v>1003.950779627</v>
      </c>
      <c r="J11" s="186">
        <v>1123.7243197759999</v>
      </c>
      <c r="K11" s="186">
        <v>1287.4297221890001</v>
      </c>
      <c r="L11" s="186">
        <v>1236.4817773689999</v>
      </c>
      <c r="M11" s="186">
        <v>1890.2415894149999</v>
      </c>
      <c r="N11" s="186">
        <v>1854.4330829109999</v>
      </c>
      <c r="O11" s="186">
        <v>1053.1450646119999</v>
      </c>
      <c r="P11" s="186">
        <v>1353.149724742</v>
      </c>
      <c r="Q11" s="186">
        <v>1249.319</v>
      </c>
      <c r="R11" s="186">
        <v>1483.8363556740001</v>
      </c>
      <c r="S11" s="130"/>
      <c r="T11" s="186">
        <v>672.4</v>
      </c>
      <c r="U11" s="186">
        <v>570</v>
      </c>
      <c r="V11" s="186">
        <v>649.4</v>
      </c>
      <c r="W11" s="186">
        <v>738.9</v>
      </c>
      <c r="X11" s="186">
        <v>793.03858947999993</v>
      </c>
      <c r="Y11" s="186">
        <v>741.94632997099995</v>
      </c>
      <c r="Z11" s="186">
        <v>1015.377231636</v>
      </c>
      <c r="AA11" s="186">
        <v>940.12108476600008</v>
      </c>
      <c r="AB11" s="186">
        <v>1155.2885094170001</v>
      </c>
      <c r="AC11" s="186">
        <v>1034.7466634550001</v>
      </c>
      <c r="AD11" s="186">
        <v>1003.950779627</v>
      </c>
      <c r="AE11" s="186">
        <v>1084.8221991189998</v>
      </c>
      <c r="AF11" s="186">
        <v>1029.196435353</v>
      </c>
      <c r="AG11" s="186">
        <v>1086.675000919</v>
      </c>
      <c r="AH11" s="186">
        <v>1123.7243197759999</v>
      </c>
      <c r="AI11" s="186">
        <v>981.56356868399996</v>
      </c>
      <c r="AJ11" s="186">
        <v>1092.6958163650002</v>
      </c>
      <c r="AK11" s="186">
        <v>974.13535707200003</v>
      </c>
      <c r="AL11" s="186">
        <v>1287.4297221890001</v>
      </c>
      <c r="AM11" s="186">
        <v>1173.680039154</v>
      </c>
      <c r="AN11" s="186">
        <v>1126.397894765</v>
      </c>
      <c r="AO11" s="186">
        <v>1062.8771090710002</v>
      </c>
      <c r="AP11" s="186">
        <v>1236.4817773689999</v>
      </c>
      <c r="AQ11" s="186">
        <v>1866.4246234249999</v>
      </c>
      <c r="AR11" s="186">
        <v>1945.448046196</v>
      </c>
      <c r="AS11" s="186">
        <v>1918.9140524139998</v>
      </c>
      <c r="AT11" s="186">
        <v>1890.2415894149999</v>
      </c>
      <c r="AU11" s="186">
        <v>1686.540271133</v>
      </c>
      <c r="AV11" s="186">
        <v>1586.2214908110002</v>
      </c>
      <c r="AW11" s="548">
        <v>1635.8194451840002</v>
      </c>
      <c r="AX11" s="548">
        <v>1854.4330829109999</v>
      </c>
      <c r="AY11" s="548">
        <v>1750.1368744420001</v>
      </c>
      <c r="AZ11" s="548">
        <v>1682.1345992539998</v>
      </c>
      <c r="BA11" s="548">
        <v>1559.921556689</v>
      </c>
      <c r="BB11" s="548">
        <v>1053.1450646119999</v>
      </c>
      <c r="BC11" s="548">
        <v>1291.2319096619999</v>
      </c>
      <c r="BD11" s="548">
        <v>1185.0085165999999</v>
      </c>
      <c r="BE11" s="548">
        <v>1191.6904451149999</v>
      </c>
      <c r="BF11" s="548">
        <v>1353.149724742</v>
      </c>
      <c r="BG11" s="548">
        <v>1242.113205975</v>
      </c>
      <c r="BH11" s="548">
        <v>1254.2980934540001</v>
      </c>
      <c r="BI11" s="548">
        <v>1024.6349381</v>
      </c>
      <c r="BJ11" s="548">
        <v>1249.319</v>
      </c>
      <c r="BK11" s="548">
        <v>1185.4381614870001</v>
      </c>
      <c r="BL11" s="548">
        <v>1237.9162806019999</v>
      </c>
      <c r="BM11" s="548">
        <v>1139.6200000000001</v>
      </c>
      <c r="BN11" s="548">
        <v>1483.8363556740001</v>
      </c>
      <c r="BO11" s="548">
        <v>1550.295914391</v>
      </c>
      <c r="BP11" s="548">
        <v>1421.4290341660001</v>
      </c>
    </row>
    <row r="12" spans="1:68" s="6" customFormat="1" ht="16.5" customHeight="1">
      <c r="A12" s="103" t="s">
        <v>98</v>
      </c>
      <c r="B12" s="14"/>
      <c r="C12" s="14" t="s">
        <v>249</v>
      </c>
      <c r="D12" s="14"/>
      <c r="E12" s="130">
        <v>8658.7999999999993</v>
      </c>
      <c r="F12" s="130">
        <v>8900.2000000000007</v>
      </c>
      <c r="G12" s="130">
        <v>7901.6</v>
      </c>
      <c r="H12" s="130">
        <v>9493.5774655740006</v>
      </c>
      <c r="I12" s="130">
        <v>11335.96592536</v>
      </c>
      <c r="J12" s="130">
        <v>12114.302808473003</v>
      </c>
      <c r="K12" s="130">
        <v>10885.593391598999</v>
      </c>
      <c r="L12" s="130">
        <v>10306.204295754998</v>
      </c>
      <c r="M12" s="130">
        <v>9805.5938961259963</v>
      </c>
      <c r="N12" s="130">
        <v>11004.758305086998</v>
      </c>
      <c r="O12" s="130">
        <v>13160.016840214001</v>
      </c>
      <c r="P12" s="130">
        <v>13547.017015890999</v>
      </c>
      <c r="Q12" s="130">
        <v>14097.913999999999</v>
      </c>
      <c r="R12" s="130">
        <v>16286.610731864002</v>
      </c>
      <c r="S12" s="130"/>
      <c r="T12" s="130">
        <v>8813.4</v>
      </c>
      <c r="U12" s="130">
        <v>8400.5</v>
      </c>
      <c r="V12" s="130">
        <v>7901.6</v>
      </c>
      <c r="W12" s="130">
        <v>7930.1</v>
      </c>
      <c r="X12" s="130">
        <v>8150.7938880180027</v>
      </c>
      <c r="Y12" s="130">
        <v>8509.3445831379995</v>
      </c>
      <c r="Z12" s="130">
        <v>9493.5774655740006</v>
      </c>
      <c r="AA12" s="130">
        <v>9985.9516101720019</v>
      </c>
      <c r="AB12" s="130">
        <v>10611.177076548998</v>
      </c>
      <c r="AC12" s="130">
        <v>10594.377753043</v>
      </c>
      <c r="AD12" s="130">
        <v>11335.96592536</v>
      </c>
      <c r="AE12" s="130">
        <v>11696.677909292001</v>
      </c>
      <c r="AF12" s="130">
        <v>11764.931615457997</v>
      </c>
      <c r="AG12" s="130">
        <v>12138.177507147</v>
      </c>
      <c r="AH12" s="130">
        <v>12114.302808473003</v>
      </c>
      <c r="AI12" s="130">
        <v>12169.229764007001</v>
      </c>
      <c r="AJ12" s="130">
        <v>11787.393919010003</v>
      </c>
      <c r="AK12" s="130">
        <v>11608.107080355001</v>
      </c>
      <c r="AL12" s="130">
        <v>10885.593391598999</v>
      </c>
      <c r="AM12" s="130">
        <v>10634.086158908</v>
      </c>
      <c r="AN12" s="130">
        <v>10456.689828002</v>
      </c>
      <c r="AO12" s="130">
        <v>10541.765109226002</v>
      </c>
      <c r="AP12" s="130">
        <v>10306.204295754998</v>
      </c>
      <c r="AQ12" s="130">
        <v>9947.2027683039978</v>
      </c>
      <c r="AR12" s="130">
        <v>9968.9773376199992</v>
      </c>
      <c r="AS12" s="130">
        <v>10162.729863907996</v>
      </c>
      <c r="AT12" s="130">
        <v>9805.5938961259963</v>
      </c>
      <c r="AU12" s="130">
        <v>9756.8578313449998</v>
      </c>
      <c r="AV12" s="130">
        <v>9620.1928398429991</v>
      </c>
      <c r="AW12" s="153">
        <v>10442.496297513</v>
      </c>
      <c r="AX12" s="153">
        <v>11004.758305086998</v>
      </c>
      <c r="AY12" s="153">
        <v>10893.051530720999</v>
      </c>
      <c r="AZ12" s="153">
        <v>11219.113696500999</v>
      </c>
      <c r="BA12" s="153">
        <v>12049.448384214007</v>
      </c>
      <c r="BB12" s="153">
        <v>13160.016840214001</v>
      </c>
      <c r="BC12" s="153">
        <v>12829.353104480004</v>
      </c>
      <c r="BD12" s="153">
        <v>13433.960436736001</v>
      </c>
      <c r="BE12" s="153">
        <v>14091.551081605003</v>
      </c>
      <c r="BF12" s="153">
        <v>13547.017015890999</v>
      </c>
      <c r="BG12" s="153">
        <v>14029.156417069002</v>
      </c>
      <c r="BH12" s="153">
        <v>14729.282274501998</v>
      </c>
      <c r="BI12" s="153">
        <v>13979.023002759999</v>
      </c>
      <c r="BJ12" s="153">
        <v>14097.913999999999</v>
      </c>
      <c r="BK12" s="153">
        <v>14122.964702918001</v>
      </c>
      <c r="BL12" s="153">
        <v>15269.666620089998</v>
      </c>
      <c r="BM12" s="153">
        <v>15570.106999999998</v>
      </c>
      <c r="BN12" s="153">
        <v>16286.610731864002</v>
      </c>
      <c r="BO12" s="153">
        <v>16103.971084814999</v>
      </c>
      <c r="BP12" s="153">
        <v>16717.959361838002</v>
      </c>
    </row>
    <row r="13" spans="1:68" ht="16.5" customHeight="1">
      <c r="A13" s="103" t="s">
        <v>101</v>
      </c>
      <c r="B13" s="10"/>
      <c r="C13" s="55" t="s">
        <v>250</v>
      </c>
      <c r="D13" s="14"/>
      <c r="E13" s="130">
        <v>8202.9</v>
      </c>
      <c r="F13" s="130">
        <v>8399.7999999999993</v>
      </c>
      <c r="G13" s="130">
        <v>7382.1</v>
      </c>
      <c r="H13" s="130">
        <v>8939.9412066980003</v>
      </c>
      <c r="I13" s="130">
        <v>10834.854888685999</v>
      </c>
      <c r="J13" s="130">
        <v>11697.355893191001</v>
      </c>
      <c r="K13" s="130">
        <v>10485.389038375</v>
      </c>
      <c r="L13" s="130">
        <v>9813.8740066319988</v>
      </c>
      <c r="M13" s="130">
        <v>9365.7008476899991</v>
      </c>
      <c r="N13" s="130">
        <v>10628.906143464001</v>
      </c>
      <c r="O13" s="130">
        <v>12779.414087399</v>
      </c>
      <c r="P13" s="130">
        <v>13139.991916260002</v>
      </c>
      <c r="Q13" s="130">
        <v>13693.923999999999</v>
      </c>
      <c r="R13" s="130">
        <v>15878.304663898001</v>
      </c>
      <c r="S13" s="130"/>
      <c r="T13" s="130">
        <v>8333.6</v>
      </c>
      <c r="U13" s="130">
        <v>7895.4</v>
      </c>
      <c r="V13" s="130">
        <v>7382.1</v>
      </c>
      <c r="W13" s="130">
        <v>7417.9</v>
      </c>
      <c r="X13" s="130">
        <v>7618.0451675190006</v>
      </c>
      <c r="Y13" s="130">
        <v>7958.4466924039998</v>
      </c>
      <c r="Z13" s="130">
        <v>8939.9412066980003</v>
      </c>
      <c r="AA13" s="130">
        <v>9463.503726895</v>
      </c>
      <c r="AB13" s="130">
        <v>10102.193151616</v>
      </c>
      <c r="AC13" s="130">
        <v>10083.137982537999</v>
      </c>
      <c r="AD13" s="130">
        <v>10834.854888685999</v>
      </c>
      <c r="AE13" s="130">
        <v>11238.729221270001</v>
      </c>
      <c r="AF13" s="130">
        <v>11330.465771815001</v>
      </c>
      <c r="AG13" s="130">
        <v>11715.636445606</v>
      </c>
      <c r="AH13" s="130">
        <v>11697.355893191001</v>
      </c>
      <c r="AI13" s="130">
        <v>11783.348501722001</v>
      </c>
      <c r="AJ13" s="130">
        <v>11404.419459177001</v>
      </c>
      <c r="AK13" s="130">
        <v>11217.04411398</v>
      </c>
      <c r="AL13" s="130">
        <v>10485.389038375</v>
      </c>
      <c r="AM13" s="130">
        <v>10235.09018207</v>
      </c>
      <c r="AN13" s="130">
        <v>10039.115104331</v>
      </c>
      <c r="AO13" s="130">
        <v>10072.709991714</v>
      </c>
      <c r="AP13" s="130">
        <v>9813.8740066319988</v>
      </c>
      <c r="AQ13" s="130">
        <v>9491.8684554489992</v>
      </c>
      <c r="AR13" s="130">
        <v>9517.9757780179989</v>
      </c>
      <c r="AS13" s="130">
        <v>9719.9832507209994</v>
      </c>
      <c r="AT13" s="130">
        <v>9365.7008476899991</v>
      </c>
      <c r="AU13" s="130">
        <v>9377.0026857329995</v>
      </c>
      <c r="AV13" s="130">
        <v>9255.1585913359995</v>
      </c>
      <c r="AW13" s="153">
        <v>10071.089426781</v>
      </c>
      <c r="AX13" s="153">
        <v>10628.906143464001</v>
      </c>
      <c r="AY13" s="153">
        <v>10535.879750743001</v>
      </c>
      <c r="AZ13" s="153">
        <v>10846.447306812001</v>
      </c>
      <c r="BA13" s="153">
        <v>11662.568296437999</v>
      </c>
      <c r="BB13" s="153">
        <v>12779.414087399</v>
      </c>
      <c r="BC13" s="153">
        <v>12466.39173078</v>
      </c>
      <c r="BD13" s="153">
        <v>13052.077391721001</v>
      </c>
      <c r="BE13" s="153">
        <v>13699.063354111</v>
      </c>
      <c r="BF13" s="153">
        <v>13139.991916260002</v>
      </c>
      <c r="BG13" s="153">
        <v>13687.859864378999</v>
      </c>
      <c r="BH13" s="153">
        <v>14372.189108753999</v>
      </c>
      <c r="BI13" s="153">
        <v>13590.538184201001</v>
      </c>
      <c r="BJ13" s="153">
        <v>13693.923999999999</v>
      </c>
      <c r="BK13" s="153">
        <v>13747.322908601001</v>
      </c>
      <c r="BL13" s="153">
        <v>14889.285221697999</v>
      </c>
      <c r="BM13" s="153">
        <v>15177.217000000001</v>
      </c>
      <c r="BN13" s="153">
        <v>15878.304663898001</v>
      </c>
      <c r="BO13" s="153">
        <v>15756.615351283001</v>
      </c>
      <c r="BP13" s="153">
        <v>16384.647915045</v>
      </c>
    </row>
    <row r="14" spans="1:68" ht="16.5" customHeight="1">
      <c r="A14" s="103" t="s">
        <v>87</v>
      </c>
      <c r="B14" s="72"/>
      <c r="C14" s="237" t="s">
        <v>251</v>
      </c>
      <c r="D14" s="14"/>
      <c r="E14" s="186">
        <v>341.1</v>
      </c>
      <c r="F14" s="186">
        <v>405.1</v>
      </c>
      <c r="G14" s="186">
        <v>431.6</v>
      </c>
      <c r="H14" s="186">
        <v>460.05068076199996</v>
      </c>
      <c r="I14" s="186">
        <v>407.05248792999998</v>
      </c>
      <c r="J14" s="186">
        <v>320.11907017600004</v>
      </c>
      <c r="K14" s="186">
        <v>297.135758506</v>
      </c>
      <c r="L14" s="186">
        <v>380.40745366099998</v>
      </c>
      <c r="M14" s="186">
        <v>370.89939656600001</v>
      </c>
      <c r="N14" s="186">
        <v>312.30171515699999</v>
      </c>
      <c r="O14" s="186">
        <v>338.50104453400002</v>
      </c>
      <c r="P14" s="186">
        <v>395.39487598100004</v>
      </c>
      <c r="Q14" s="186">
        <v>394.89499999999998</v>
      </c>
      <c r="R14" s="186">
        <v>400.00427617799994</v>
      </c>
      <c r="S14" s="130"/>
      <c r="T14" s="186">
        <v>393.7</v>
      </c>
      <c r="U14" s="186">
        <v>416.9</v>
      </c>
      <c r="V14" s="186">
        <v>431.6</v>
      </c>
      <c r="W14" s="186">
        <v>423.6</v>
      </c>
      <c r="X14" s="186">
        <v>441.80979438499998</v>
      </c>
      <c r="Y14" s="186">
        <v>457.62357062000001</v>
      </c>
      <c r="Z14" s="186">
        <v>460.05068076199996</v>
      </c>
      <c r="AA14" s="186">
        <v>429.49507416300003</v>
      </c>
      <c r="AB14" s="186">
        <v>414.12404081899996</v>
      </c>
      <c r="AC14" s="186">
        <v>414.73486639100003</v>
      </c>
      <c r="AD14" s="186">
        <v>407.05248792999998</v>
      </c>
      <c r="AE14" s="186">
        <v>366.062599224</v>
      </c>
      <c r="AF14" s="186">
        <v>340.79317481599998</v>
      </c>
      <c r="AG14" s="186">
        <v>327.14812636699997</v>
      </c>
      <c r="AH14" s="186">
        <v>320.11907017600004</v>
      </c>
      <c r="AI14" s="186">
        <v>288.30759869999997</v>
      </c>
      <c r="AJ14" s="186">
        <v>283.91394547199997</v>
      </c>
      <c r="AK14" s="186">
        <v>290.06527577500003</v>
      </c>
      <c r="AL14" s="186">
        <v>297.135758506</v>
      </c>
      <c r="AM14" s="186">
        <v>293.714633128</v>
      </c>
      <c r="AN14" s="186">
        <v>309.61014195899998</v>
      </c>
      <c r="AO14" s="186">
        <v>359.09772910200002</v>
      </c>
      <c r="AP14" s="186">
        <v>380.40745366099998</v>
      </c>
      <c r="AQ14" s="186">
        <v>365.59126901399998</v>
      </c>
      <c r="AR14" s="186">
        <v>376.98659696499999</v>
      </c>
      <c r="AS14" s="186">
        <v>371.50162556999999</v>
      </c>
      <c r="AT14" s="186">
        <v>370.89939656600001</v>
      </c>
      <c r="AU14" s="186">
        <v>313.94773783900001</v>
      </c>
      <c r="AV14" s="186">
        <v>300.64956463500005</v>
      </c>
      <c r="AW14" s="548">
        <v>307.13966412600001</v>
      </c>
      <c r="AX14" s="548">
        <v>312.30171515699999</v>
      </c>
      <c r="AY14" s="548">
        <v>297.37107070500002</v>
      </c>
      <c r="AZ14" s="548">
        <v>315.96320640499999</v>
      </c>
      <c r="BA14" s="548">
        <v>334.23216213700005</v>
      </c>
      <c r="BB14" s="548">
        <v>338.50104453400002</v>
      </c>
      <c r="BC14" s="548">
        <v>338.18209599499994</v>
      </c>
      <c r="BD14" s="548">
        <v>367.70772415899995</v>
      </c>
      <c r="BE14" s="548">
        <v>379.67398084400003</v>
      </c>
      <c r="BF14" s="548">
        <v>395.39487598100004</v>
      </c>
      <c r="BG14" s="548">
        <v>331.39720610200004</v>
      </c>
      <c r="BH14" s="548">
        <v>347.36386815999998</v>
      </c>
      <c r="BI14" s="548">
        <v>378.85300697100001</v>
      </c>
      <c r="BJ14" s="548">
        <v>394.89499999999998</v>
      </c>
      <c r="BK14" s="548">
        <v>366.67132952899999</v>
      </c>
      <c r="BL14" s="548">
        <v>371.60620960399996</v>
      </c>
      <c r="BM14" s="548">
        <v>384.053</v>
      </c>
      <c r="BN14" s="548">
        <v>400.00427617799994</v>
      </c>
      <c r="BO14" s="548">
        <v>339.33791274599997</v>
      </c>
      <c r="BP14" s="548">
        <v>325.30161600700001</v>
      </c>
    </row>
    <row r="15" spans="1:68" ht="16.5" customHeight="1">
      <c r="A15" s="103" t="s">
        <v>89</v>
      </c>
      <c r="B15" s="14"/>
      <c r="C15" s="14" t="s">
        <v>21</v>
      </c>
      <c r="D15" s="14"/>
      <c r="E15" s="130">
        <v>605.6</v>
      </c>
      <c r="F15" s="130">
        <v>392.3</v>
      </c>
      <c r="G15" s="130">
        <v>321</v>
      </c>
      <c r="H15" s="130">
        <v>309.188363455</v>
      </c>
      <c r="I15" s="130">
        <v>107.353822971</v>
      </c>
      <c r="J15" s="130">
        <v>315.86383093200004</v>
      </c>
      <c r="K15" s="130">
        <v>289.53197022500001</v>
      </c>
      <c r="L15" s="130">
        <v>463.48398975999999</v>
      </c>
      <c r="M15" s="130">
        <v>573.99545460800005</v>
      </c>
      <c r="N15" s="130">
        <v>892.37750177700002</v>
      </c>
      <c r="O15" s="130">
        <v>253.96954733000001</v>
      </c>
      <c r="P15" s="130">
        <v>1146.917731365</v>
      </c>
      <c r="Q15" s="130">
        <v>746.41300000000001</v>
      </c>
      <c r="R15" s="130">
        <v>630.31943654000008</v>
      </c>
      <c r="S15" s="130"/>
      <c r="T15" s="130">
        <v>344.8</v>
      </c>
      <c r="U15" s="130">
        <v>313.39999999999998</v>
      </c>
      <c r="V15" s="130">
        <v>321</v>
      </c>
      <c r="W15" s="130">
        <v>470.5</v>
      </c>
      <c r="X15" s="130">
        <v>339.30667500599998</v>
      </c>
      <c r="Y15" s="130">
        <v>365.51318222199995</v>
      </c>
      <c r="Z15" s="130">
        <v>309.188363455</v>
      </c>
      <c r="AA15" s="130">
        <v>234.77667094499998</v>
      </c>
      <c r="AB15" s="130">
        <v>123.95058807800001</v>
      </c>
      <c r="AC15" s="130">
        <v>205.61098006100002</v>
      </c>
      <c r="AD15" s="130">
        <v>107.353822971</v>
      </c>
      <c r="AE15" s="130">
        <v>170.41304725800001</v>
      </c>
      <c r="AF15" s="130">
        <v>185.16166018499999</v>
      </c>
      <c r="AG15" s="130">
        <v>220.19453428799997</v>
      </c>
      <c r="AH15" s="130">
        <v>315.86383093200004</v>
      </c>
      <c r="AI15" s="130">
        <v>268.638993083</v>
      </c>
      <c r="AJ15" s="130">
        <v>234.23179876</v>
      </c>
      <c r="AK15" s="130">
        <v>248.11296990600005</v>
      </c>
      <c r="AL15" s="130">
        <v>289.53197022500001</v>
      </c>
      <c r="AM15" s="130">
        <v>449.69484587599999</v>
      </c>
      <c r="AN15" s="130">
        <v>442.03002270099995</v>
      </c>
      <c r="AO15" s="130">
        <v>426.45190382600003</v>
      </c>
      <c r="AP15" s="130">
        <v>463.48398975999999</v>
      </c>
      <c r="AQ15" s="130">
        <v>457.557360942</v>
      </c>
      <c r="AR15" s="130">
        <v>379.23774068799997</v>
      </c>
      <c r="AS15" s="130">
        <v>449.05400065699996</v>
      </c>
      <c r="AT15" s="130">
        <v>573.99545460800005</v>
      </c>
      <c r="AU15" s="130">
        <v>789.22670767</v>
      </c>
      <c r="AV15" s="130">
        <v>1163.889528491</v>
      </c>
      <c r="AW15" s="153">
        <v>1225.574803467</v>
      </c>
      <c r="AX15" s="153">
        <v>892.37750177700002</v>
      </c>
      <c r="AY15" s="153">
        <v>618.91820180299987</v>
      </c>
      <c r="AZ15" s="153">
        <v>471.67943163899997</v>
      </c>
      <c r="BA15" s="153">
        <v>435.59733376599996</v>
      </c>
      <c r="BB15" s="153">
        <v>253.96954733000001</v>
      </c>
      <c r="BC15" s="153">
        <v>541.33131376799997</v>
      </c>
      <c r="BD15" s="153">
        <v>477.81927519600004</v>
      </c>
      <c r="BE15" s="153">
        <v>398.88681834599998</v>
      </c>
      <c r="BF15" s="153">
        <v>1146.917731365</v>
      </c>
      <c r="BG15" s="153">
        <v>1011.122130832</v>
      </c>
      <c r="BH15" s="153">
        <v>977.46617207399993</v>
      </c>
      <c r="BI15" s="153">
        <v>1198.2816519120001</v>
      </c>
      <c r="BJ15" s="153">
        <v>746.41300000000001</v>
      </c>
      <c r="BK15" s="153">
        <v>1054.2779860960002</v>
      </c>
      <c r="BL15" s="153">
        <v>1176.263426901</v>
      </c>
      <c r="BM15" s="153">
        <v>1131.6680000000001</v>
      </c>
      <c r="BN15" s="153">
        <v>630.31943654000008</v>
      </c>
      <c r="BO15" s="153">
        <v>514.77020447699999</v>
      </c>
      <c r="BP15" s="153">
        <v>362.15292400200002</v>
      </c>
    </row>
    <row r="16" spans="1:68" ht="16.5" customHeight="1">
      <c r="A16" s="101" t="s">
        <v>90</v>
      </c>
      <c r="B16" s="14"/>
      <c r="C16" s="14" t="s">
        <v>20</v>
      </c>
      <c r="D16" s="14"/>
      <c r="E16" s="130">
        <v>406.1</v>
      </c>
      <c r="F16" s="130">
        <v>204.6</v>
      </c>
      <c r="G16" s="130">
        <v>159.6</v>
      </c>
      <c r="H16" s="130">
        <v>129.562550133</v>
      </c>
      <c r="I16" s="130">
        <v>70.708194350000014</v>
      </c>
      <c r="J16" s="130">
        <v>64.534162600000016</v>
      </c>
      <c r="K16" s="130">
        <v>63.961300000000008</v>
      </c>
      <c r="L16" s="130">
        <v>67.521450000000002</v>
      </c>
      <c r="M16" s="130">
        <v>63.042600000000007</v>
      </c>
      <c r="N16" s="130">
        <v>63.002399999999987</v>
      </c>
      <c r="O16" s="130">
        <v>0</v>
      </c>
      <c r="P16" s="130">
        <v>0</v>
      </c>
      <c r="Q16" s="130">
        <v>350</v>
      </c>
      <c r="R16" s="130">
        <v>320</v>
      </c>
      <c r="S16" s="130"/>
      <c r="T16" s="130">
        <v>142</v>
      </c>
      <c r="U16" s="130">
        <v>163.30000000000001</v>
      </c>
      <c r="V16" s="130">
        <v>159.6</v>
      </c>
      <c r="W16" s="130">
        <v>173.3</v>
      </c>
      <c r="X16" s="130">
        <v>196.63921758300003</v>
      </c>
      <c r="Y16" s="130">
        <v>164.94453586199998</v>
      </c>
      <c r="Z16" s="130">
        <v>129.562550133</v>
      </c>
      <c r="AA16" s="130">
        <v>85.785392728000005</v>
      </c>
      <c r="AB16" s="130">
        <v>79.386555619000006</v>
      </c>
      <c r="AC16" s="130">
        <v>71.237025897999999</v>
      </c>
      <c r="AD16" s="130">
        <v>70.708194350000014</v>
      </c>
      <c r="AE16" s="130">
        <v>77.099999999999994</v>
      </c>
      <c r="AF16" s="130">
        <v>69.563074693000004</v>
      </c>
      <c r="AG16" s="130">
        <v>67.810572449000006</v>
      </c>
      <c r="AH16" s="130">
        <v>64.534162600000016</v>
      </c>
      <c r="AI16" s="130">
        <v>64.26641260000001</v>
      </c>
      <c r="AJ16" s="130">
        <v>64.017649999999989</v>
      </c>
      <c r="AK16" s="130">
        <v>64.040949999999995</v>
      </c>
      <c r="AL16" s="130">
        <v>63.961300000000008</v>
      </c>
      <c r="AM16" s="130">
        <v>68.488399999999999</v>
      </c>
      <c r="AN16" s="130">
        <v>67.467249999999993</v>
      </c>
      <c r="AO16" s="130">
        <v>67.469000000000008</v>
      </c>
      <c r="AP16" s="130">
        <v>67.521450000000002</v>
      </c>
      <c r="AQ16" s="130">
        <v>62.979050000000008</v>
      </c>
      <c r="AR16" s="130">
        <v>63.001250000000006</v>
      </c>
      <c r="AS16" s="130">
        <v>63.020600000000002</v>
      </c>
      <c r="AT16" s="130">
        <v>63.042600000000007</v>
      </c>
      <c r="AU16" s="130">
        <v>62.973300000000009</v>
      </c>
      <c r="AV16" s="130">
        <v>63.0212</v>
      </c>
      <c r="AW16" s="153">
        <v>62.9818</v>
      </c>
      <c r="AX16" s="153">
        <v>63.002399999999987</v>
      </c>
      <c r="AY16" s="153">
        <v>2.7400000000000091E-2</v>
      </c>
      <c r="AZ16" s="153">
        <v>0</v>
      </c>
      <c r="BA16" s="153">
        <v>0</v>
      </c>
      <c r="BB16" s="153">
        <v>0</v>
      </c>
      <c r="BC16" s="153">
        <v>0</v>
      </c>
      <c r="BD16" s="153">
        <v>0</v>
      </c>
      <c r="BE16" s="153">
        <v>0</v>
      </c>
      <c r="BF16" s="153">
        <v>0</v>
      </c>
      <c r="BG16" s="153">
        <v>0</v>
      </c>
      <c r="BH16" s="153">
        <v>0</v>
      </c>
      <c r="BI16" s="153">
        <v>0</v>
      </c>
      <c r="BJ16" s="153">
        <v>350</v>
      </c>
      <c r="BK16" s="153">
        <v>0</v>
      </c>
      <c r="BL16" s="153">
        <v>170</v>
      </c>
      <c r="BM16" s="153">
        <v>200</v>
      </c>
      <c r="BN16" s="153">
        <v>320</v>
      </c>
      <c r="BO16" s="153">
        <v>360</v>
      </c>
      <c r="BP16" s="153">
        <v>310</v>
      </c>
    </row>
    <row r="17" spans="1:68" ht="16.5" customHeight="1">
      <c r="A17" s="101" t="s">
        <v>91</v>
      </c>
      <c r="B17" s="32"/>
      <c r="C17" s="32" t="s">
        <v>252</v>
      </c>
      <c r="D17" s="14"/>
      <c r="E17" s="186">
        <v>12.9</v>
      </c>
      <c r="F17" s="186">
        <v>30.1</v>
      </c>
      <c r="G17" s="186">
        <v>15.5</v>
      </c>
      <c r="H17" s="186">
        <v>2.4013314909999997</v>
      </c>
      <c r="I17" s="186">
        <v>0.87864601499999995</v>
      </c>
      <c r="J17" s="186">
        <v>0.40089752800000006</v>
      </c>
      <c r="K17" s="186">
        <v>0.29352799700000004</v>
      </c>
      <c r="L17" s="186">
        <v>0.230530348</v>
      </c>
      <c r="M17" s="186">
        <v>7.0649180000000006E-2</v>
      </c>
      <c r="N17" s="186">
        <v>1.4828849079999999</v>
      </c>
      <c r="O17" s="186">
        <v>0.17071056600000001</v>
      </c>
      <c r="P17" s="186">
        <v>1.692611453</v>
      </c>
      <c r="Q17" s="186">
        <v>0.66399999999999992</v>
      </c>
      <c r="R17" s="186">
        <v>0.234796324</v>
      </c>
      <c r="S17" s="130"/>
      <c r="T17" s="186">
        <v>35.5</v>
      </c>
      <c r="U17" s="186">
        <v>29.9</v>
      </c>
      <c r="V17" s="186">
        <v>15.5</v>
      </c>
      <c r="W17" s="186">
        <v>5.9</v>
      </c>
      <c r="X17" s="186">
        <v>4.4236275960000002</v>
      </c>
      <c r="Y17" s="186">
        <v>3.3300280029999998</v>
      </c>
      <c r="Z17" s="186">
        <v>2.4013314909999997</v>
      </c>
      <c r="AA17" s="186">
        <v>2.0995196620000001</v>
      </c>
      <c r="AB17" s="186">
        <v>2.93195826</v>
      </c>
      <c r="AC17" s="186">
        <v>2.0982113199999999</v>
      </c>
      <c r="AD17" s="186">
        <v>0.87864601499999995</v>
      </c>
      <c r="AE17" s="186">
        <v>0.9946256120000001</v>
      </c>
      <c r="AF17" s="186">
        <v>0.80663572000000006</v>
      </c>
      <c r="AG17" s="186">
        <v>0.414064074</v>
      </c>
      <c r="AH17" s="186">
        <v>0.40089752800000006</v>
      </c>
      <c r="AI17" s="186">
        <v>0.38393446799999997</v>
      </c>
      <c r="AJ17" s="186">
        <v>0.77778318400000002</v>
      </c>
      <c r="AK17" s="186">
        <v>0.22905004000000001</v>
      </c>
      <c r="AL17" s="186">
        <v>0.29352799700000004</v>
      </c>
      <c r="AM17" s="186">
        <v>0.92913122599999998</v>
      </c>
      <c r="AN17" s="186">
        <v>1.50670697</v>
      </c>
      <c r="AO17" s="186">
        <v>1.7508072589999997</v>
      </c>
      <c r="AP17" s="186">
        <v>0.230530348</v>
      </c>
      <c r="AQ17" s="186">
        <v>0.14833740000000001</v>
      </c>
      <c r="AR17" s="186">
        <v>0.14822918000000002</v>
      </c>
      <c r="AS17" s="186">
        <v>0.14669651200000003</v>
      </c>
      <c r="AT17" s="186">
        <v>7.0649180000000006E-2</v>
      </c>
      <c r="AU17" s="186">
        <v>0.47042774799999998</v>
      </c>
      <c r="AV17" s="186">
        <v>7.0376046999999997E-2</v>
      </c>
      <c r="AW17" s="548">
        <v>7.0376046999999997E-2</v>
      </c>
      <c r="AX17" s="548">
        <v>1.4828849079999999</v>
      </c>
      <c r="AY17" s="548">
        <v>0.91050250300000002</v>
      </c>
      <c r="AZ17" s="548">
        <v>0.95018898400000007</v>
      </c>
      <c r="BA17" s="548">
        <v>0.17071056600000001</v>
      </c>
      <c r="BB17" s="548">
        <v>0.17071056600000001</v>
      </c>
      <c r="BC17" s="548">
        <v>0.57153800600000004</v>
      </c>
      <c r="BD17" s="548">
        <v>0.46526477100000002</v>
      </c>
      <c r="BE17" s="548">
        <v>0.59136784399999998</v>
      </c>
      <c r="BF17" s="548">
        <v>1.692611453</v>
      </c>
      <c r="BG17" s="548">
        <v>0.63840786199999999</v>
      </c>
      <c r="BH17" s="548">
        <v>0.72910223200000002</v>
      </c>
      <c r="BI17" s="548">
        <v>1.4611220189999998</v>
      </c>
      <c r="BJ17" s="548">
        <v>0.66399999999999992</v>
      </c>
      <c r="BK17" s="548">
        <v>0.85075802599999995</v>
      </c>
      <c r="BL17" s="548">
        <v>0.42623869199999997</v>
      </c>
      <c r="BM17" s="548">
        <v>0.20499999999999999</v>
      </c>
      <c r="BN17" s="548">
        <v>0.234796324</v>
      </c>
      <c r="BO17" s="548">
        <v>0.23464149499999998</v>
      </c>
      <c r="BP17" s="548">
        <v>0.16114831199999999</v>
      </c>
    </row>
    <row r="18" spans="1:68" ht="16.5" customHeight="1">
      <c r="A18" s="101" t="s">
        <v>924</v>
      </c>
      <c r="B18" s="10"/>
      <c r="C18" s="14" t="s">
        <v>254</v>
      </c>
      <c r="D18" s="14"/>
      <c r="E18" s="130">
        <v>1030.2</v>
      </c>
      <c r="F18" s="130">
        <v>960.3</v>
      </c>
      <c r="G18" s="130">
        <v>922.1</v>
      </c>
      <c r="H18" s="130">
        <v>1036.269232291</v>
      </c>
      <c r="I18" s="130">
        <v>1135.2719848170002</v>
      </c>
      <c r="J18" s="130">
        <v>969.42740025099988</v>
      </c>
      <c r="K18" s="130">
        <v>987.90843097300001</v>
      </c>
      <c r="L18" s="130">
        <v>867.22114630700003</v>
      </c>
      <c r="M18" s="130">
        <v>1030.586397307</v>
      </c>
      <c r="N18" s="130">
        <v>778.09553992899998</v>
      </c>
      <c r="O18" s="130">
        <v>733.42574499500006</v>
      </c>
      <c r="P18" s="130">
        <v>697.71666995399994</v>
      </c>
      <c r="Q18" s="130">
        <v>774.673</v>
      </c>
      <c r="R18" s="130">
        <v>755.19651781099992</v>
      </c>
      <c r="S18" s="130"/>
      <c r="T18" s="130">
        <v>987.6</v>
      </c>
      <c r="U18" s="130">
        <v>936.4</v>
      </c>
      <c r="V18" s="130">
        <v>922.1</v>
      </c>
      <c r="W18" s="130">
        <v>976.3</v>
      </c>
      <c r="X18" s="130">
        <v>1021.4833609909999</v>
      </c>
      <c r="Y18" s="130">
        <v>1009.7470494409999</v>
      </c>
      <c r="Z18" s="130">
        <v>1036.269232291</v>
      </c>
      <c r="AA18" s="130">
        <v>1055.2476325919999</v>
      </c>
      <c r="AB18" s="130">
        <v>1084.1573499719998</v>
      </c>
      <c r="AC18" s="130">
        <v>1086.4401561879999</v>
      </c>
      <c r="AD18" s="130">
        <v>1135.2719848170002</v>
      </c>
      <c r="AE18" s="130">
        <v>1111.8570440770002</v>
      </c>
      <c r="AF18" s="130">
        <v>1020.7150579510001</v>
      </c>
      <c r="AG18" s="130">
        <v>1002.5603692029999</v>
      </c>
      <c r="AH18" s="130">
        <v>969.42740025099988</v>
      </c>
      <c r="AI18" s="130">
        <v>938.69703778000019</v>
      </c>
      <c r="AJ18" s="130">
        <v>940.95312354300006</v>
      </c>
      <c r="AK18" s="130">
        <v>927.82756783700006</v>
      </c>
      <c r="AL18" s="130">
        <v>987.90843097300001</v>
      </c>
      <c r="AM18" s="130">
        <v>920.88152130699996</v>
      </c>
      <c r="AN18" s="130">
        <v>862.58068430700007</v>
      </c>
      <c r="AO18" s="130">
        <v>861.74708030700003</v>
      </c>
      <c r="AP18" s="130">
        <v>867.22114630700003</v>
      </c>
      <c r="AQ18" s="130">
        <v>888.19552630700002</v>
      </c>
      <c r="AR18" s="130">
        <v>1016.5050463069999</v>
      </c>
      <c r="AS18" s="130">
        <v>988.60712630700004</v>
      </c>
      <c r="AT18" s="130">
        <v>1030.586397307</v>
      </c>
      <c r="AU18" s="130">
        <v>970.88133374799997</v>
      </c>
      <c r="AV18" s="130">
        <v>904.08047422999994</v>
      </c>
      <c r="AW18" s="153">
        <v>810.89171292900005</v>
      </c>
      <c r="AX18" s="153">
        <v>778.09553992899998</v>
      </c>
      <c r="AY18" s="153">
        <v>762.568919929</v>
      </c>
      <c r="AZ18" s="153">
        <v>749.31922092899993</v>
      </c>
      <c r="BA18" s="153">
        <v>742.16657592899992</v>
      </c>
      <c r="BB18" s="153">
        <v>733.42574499500006</v>
      </c>
      <c r="BC18" s="153">
        <v>711.84289899499993</v>
      </c>
      <c r="BD18" s="153">
        <v>708.80241299500017</v>
      </c>
      <c r="BE18" s="153">
        <v>681.09780799499993</v>
      </c>
      <c r="BF18" s="153">
        <v>697.71666995399994</v>
      </c>
      <c r="BG18" s="153">
        <v>695.81677045399999</v>
      </c>
      <c r="BH18" s="153">
        <v>744.72138828000004</v>
      </c>
      <c r="BI18" s="153">
        <v>823.8131680040002</v>
      </c>
      <c r="BJ18" s="153">
        <v>774.673</v>
      </c>
      <c r="BK18" s="153">
        <v>744.72655288300007</v>
      </c>
      <c r="BL18" s="153">
        <v>760.60121805200004</v>
      </c>
      <c r="BM18" s="153">
        <v>776.10599999999999</v>
      </c>
      <c r="BN18" s="153">
        <v>755.19651781099992</v>
      </c>
      <c r="BO18" s="153">
        <v>779.74759320099997</v>
      </c>
      <c r="BP18" s="153">
        <v>854.93335654799989</v>
      </c>
    </row>
    <row r="19" spans="1:68" ht="16.5" customHeight="1">
      <c r="A19" s="101" t="s">
        <v>953</v>
      </c>
      <c r="B19" s="14"/>
      <c r="C19" s="14" t="s">
        <v>257</v>
      </c>
      <c r="D19" s="14"/>
      <c r="E19" s="139">
        <v>889.6</v>
      </c>
      <c r="F19" s="139">
        <v>889.6</v>
      </c>
      <c r="G19" s="139">
        <v>996.3</v>
      </c>
      <c r="H19" s="139">
        <v>759.54564526000001</v>
      </c>
      <c r="I19" s="139">
        <v>779.41766196399999</v>
      </c>
      <c r="J19" s="139">
        <v>669.52276010499997</v>
      </c>
      <c r="K19" s="139">
        <v>609.56417523899995</v>
      </c>
      <c r="L19" s="139">
        <v>569.65501153000002</v>
      </c>
      <c r="M19" s="139">
        <v>739.74248287700004</v>
      </c>
      <c r="N19" s="139">
        <v>939.82113397900014</v>
      </c>
      <c r="O19" s="139">
        <v>1389.8923574530002</v>
      </c>
      <c r="P19" s="139">
        <v>1519.953385432</v>
      </c>
      <c r="Q19" s="139">
        <v>2020.0070000000001</v>
      </c>
      <c r="R19" s="139">
        <v>2220.0160616779999</v>
      </c>
      <c r="S19" s="139"/>
      <c r="T19" s="130">
        <v>847.2</v>
      </c>
      <c r="U19" s="130">
        <v>846.9</v>
      </c>
      <c r="V19" s="130">
        <v>996.3</v>
      </c>
      <c r="W19" s="130">
        <v>879.4</v>
      </c>
      <c r="X19" s="130">
        <v>760.04602610899997</v>
      </c>
      <c r="Y19" s="130">
        <v>759.56068958499998</v>
      </c>
      <c r="Z19" s="130">
        <v>759.54564526000001</v>
      </c>
      <c r="AA19" s="130">
        <v>829.33729032999997</v>
      </c>
      <c r="AB19" s="130">
        <v>779.36417150500006</v>
      </c>
      <c r="AC19" s="130">
        <v>779.38995412500003</v>
      </c>
      <c r="AD19" s="130">
        <v>779.41766196399999</v>
      </c>
      <c r="AE19" s="130">
        <v>659.45040800799995</v>
      </c>
      <c r="AF19" s="130">
        <v>699.47508594999999</v>
      </c>
      <c r="AG19" s="130">
        <v>639.49892237199992</v>
      </c>
      <c r="AH19" s="130">
        <v>669.52276010499997</v>
      </c>
      <c r="AI19" s="130">
        <v>669.49547143300003</v>
      </c>
      <c r="AJ19" s="130">
        <v>659.51839148400006</v>
      </c>
      <c r="AK19" s="130">
        <v>609.54128271600007</v>
      </c>
      <c r="AL19" s="130">
        <v>609.56417523899995</v>
      </c>
      <c r="AM19" s="130">
        <v>549.58657134499992</v>
      </c>
      <c r="AN19" s="130">
        <v>589.60921754999993</v>
      </c>
      <c r="AO19" s="130">
        <v>569.632113893</v>
      </c>
      <c r="AP19" s="130">
        <v>569.65501153000002</v>
      </c>
      <c r="AQ19" s="130">
        <v>619.67766154200001</v>
      </c>
      <c r="AR19" s="130">
        <v>619.70031280900002</v>
      </c>
      <c r="AS19" s="130">
        <v>739.72266139300007</v>
      </c>
      <c r="AT19" s="130">
        <v>739.74248287700004</v>
      </c>
      <c r="AU19" s="130">
        <v>739.76187458699997</v>
      </c>
      <c r="AV19" s="130">
        <v>889.78148290299998</v>
      </c>
      <c r="AW19" s="153">
        <v>939.801307855</v>
      </c>
      <c r="AX19" s="153">
        <v>939.82113397900014</v>
      </c>
      <c r="AY19" s="153">
        <v>1289.840530232</v>
      </c>
      <c r="AZ19" s="153">
        <v>1339.8595917380001</v>
      </c>
      <c r="BA19" s="153">
        <v>1319.8765773070002</v>
      </c>
      <c r="BB19" s="153">
        <v>1389.8923574530002</v>
      </c>
      <c r="BC19" s="153">
        <v>1189.9075743779999</v>
      </c>
      <c r="BD19" s="153">
        <v>1189.9229613979999</v>
      </c>
      <c r="BE19" s="153">
        <v>1249.9383616959999</v>
      </c>
      <c r="BF19" s="153">
        <v>1519.953385432</v>
      </c>
      <c r="BG19" s="153">
        <v>1419.9682468819999</v>
      </c>
      <c r="BH19" s="153">
        <v>1619.983109345</v>
      </c>
      <c r="BI19" s="153">
        <v>1889.9981361599998</v>
      </c>
      <c r="BJ19" s="153">
        <v>2020.0070000000001</v>
      </c>
      <c r="BK19" s="153">
        <v>2220.0115686949998</v>
      </c>
      <c r="BL19" s="153">
        <v>2370.0156873659998</v>
      </c>
      <c r="BM19" s="153">
        <v>2100.02</v>
      </c>
      <c r="BN19" s="153">
        <v>2220.0160616779999</v>
      </c>
      <c r="BO19" s="153">
        <v>2560.02</v>
      </c>
      <c r="BP19" s="153">
        <v>2790</v>
      </c>
    </row>
    <row r="20" spans="1:68" ht="16.5" customHeight="1">
      <c r="A20" s="591" t="s">
        <v>1009</v>
      </c>
      <c r="B20" s="14"/>
      <c r="C20" s="14" t="s">
        <v>256</v>
      </c>
      <c r="D20" s="14"/>
      <c r="E20" s="139">
        <v>46.1</v>
      </c>
      <c r="F20" s="139">
        <v>45.3</v>
      </c>
      <c r="G20" s="139">
        <v>54.6</v>
      </c>
      <c r="H20" s="139">
        <v>67.857873491999996</v>
      </c>
      <c r="I20" s="139">
        <v>65.816956594999994</v>
      </c>
      <c r="J20" s="139">
        <v>101.32915988599999</v>
      </c>
      <c r="K20" s="139">
        <v>86.864313263999989</v>
      </c>
      <c r="L20" s="139">
        <v>97.178575190999993</v>
      </c>
      <c r="M20" s="139">
        <v>133.90629775599999</v>
      </c>
      <c r="N20" s="139">
        <v>118.33305406899999</v>
      </c>
      <c r="O20" s="139">
        <v>96.519277715999991</v>
      </c>
      <c r="P20" s="139">
        <v>152.029936518</v>
      </c>
      <c r="Q20" s="139">
        <v>131.10599999999999</v>
      </c>
      <c r="R20" s="139">
        <v>271.78894301299999</v>
      </c>
      <c r="S20" s="139"/>
      <c r="T20" s="130">
        <v>46.8</v>
      </c>
      <c r="U20" s="130">
        <v>50.2</v>
      </c>
      <c r="V20" s="130">
        <v>54.6</v>
      </c>
      <c r="W20" s="130">
        <v>51.8</v>
      </c>
      <c r="X20" s="130">
        <v>58.742872673999997</v>
      </c>
      <c r="Y20" s="130">
        <v>62.775854745000004</v>
      </c>
      <c r="Z20" s="130">
        <v>67.857873491999996</v>
      </c>
      <c r="AA20" s="130">
        <v>61.873905211999997</v>
      </c>
      <c r="AB20" s="130">
        <v>58.197639715999991</v>
      </c>
      <c r="AC20" s="130">
        <v>65.701677724999996</v>
      </c>
      <c r="AD20" s="130">
        <v>65.816956594999994</v>
      </c>
      <c r="AE20" s="130">
        <v>81.245631893000024</v>
      </c>
      <c r="AF20" s="130">
        <v>67.699930456999994</v>
      </c>
      <c r="AG20" s="130">
        <v>81.518633799000014</v>
      </c>
      <c r="AH20" s="130">
        <v>101.32915988599999</v>
      </c>
      <c r="AI20" s="130">
        <v>91.416624870999982</v>
      </c>
      <c r="AJ20" s="130">
        <v>79.94194790200001</v>
      </c>
      <c r="AK20" s="130">
        <v>87.025882314000015</v>
      </c>
      <c r="AL20" s="130">
        <v>86.864313263999989</v>
      </c>
      <c r="AM20" s="130">
        <v>94.219785278000003</v>
      </c>
      <c r="AN20" s="130">
        <v>94.224574822999998</v>
      </c>
      <c r="AO20" s="130">
        <v>101.17423560000002</v>
      </c>
      <c r="AP20" s="130">
        <v>97.178575190999993</v>
      </c>
      <c r="AQ20" s="130">
        <v>89.554919429000009</v>
      </c>
      <c r="AR20" s="130">
        <v>100.163428458</v>
      </c>
      <c r="AS20" s="130">
        <v>131.42044958100001</v>
      </c>
      <c r="AT20" s="130">
        <v>133.90629775599999</v>
      </c>
      <c r="AU20" s="130">
        <v>145.77282600300001</v>
      </c>
      <c r="AV20" s="130">
        <v>130.09908626500001</v>
      </c>
      <c r="AW20" s="153">
        <v>148.65411798299996</v>
      </c>
      <c r="AX20" s="153">
        <v>118.33305406899999</v>
      </c>
      <c r="AY20" s="153">
        <v>108.36937554400001</v>
      </c>
      <c r="AZ20" s="153">
        <v>96.167911125000018</v>
      </c>
      <c r="BA20" s="153">
        <v>104.06510311899999</v>
      </c>
      <c r="BB20" s="153">
        <v>96.519277715999991</v>
      </c>
      <c r="BC20" s="153">
        <v>97.945515752999981</v>
      </c>
      <c r="BD20" s="153">
        <v>111.45943006200002</v>
      </c>
      <c r="BE20" s="153">
        <v>147.84247510300003</v>
      </c>
      <c r="BF20" s="153">
        <v>152.029936518</v>
      </c>
      <c r="BG20" s="153">
        <v>136.51600288099996</v>
      </c>
      <c r="BH20" s="153">
        <v>114.30871549700001</v>
      </c>
      <c r="BI20" s="153">
        <v>122.96094148100001</v>
      </c>
      <c r="BJ20" s="153">
        <v>131.10599999999999</v>
      </c>
      <c r="BK20" s="153">
        <v>128.60538558900001</v>
      </c>
      <c r="BL20" s="153">
        <v>110.79641691499998</v>
      </c>
      <c r="BM20" s="153">
        <v>220.096</v>
      </c>
      <c r="BN20" s="153">
        <v>271.78894301299999</v>
      </c>
      <c r="BO20" s="153">
        <v>308.06574821300001</v>
      </c>
      <c r="BP20" s="153">
        <v>333.99843963399996</v>
      </c>
    </row>
    <row r="21" spans="1:68" s="7" customFormat="1" ht="16.5" customHeight="1">
      <c r="A21" s="98"/>
      <c r="B21" s="10"/>
      <c r="C21" s="14" t="s">
        <v>255</v>
      </c>
      <c r="D21" s="14"/>
      <c r="E21" s="139">
        <v>870</v>
      </c>
      <c r="F21" s="139">
        <v>676.6</v>
      </c>
      <c r="G21" s="139">
        <v>457.3</v>
      </c>
      <c r="H21" s="139">
        <v>254.86387799200003</v>
      </c>
      <c r="I21" s="139">
        <v>226.94768200199996</v>
      </c>
      <c r="J21" s="139">
        <v>174.70314534899998</v>
      </c>
      <c r="K21" s="139">
        <v>160.02218056999999</v>
      </c>
      <c r="L21" s="139">
        <v>142.90548386799998</v>
      </c>
      <c r="M21" s="139">
        <v>125.48260091700001</v>
      </c>
      <c r="N21" s="139">
        <v>187.667606772</v>
      </c>
      <c r="O21" s="139">
        <v>301.51940601500002</v>
      </c>
      <c r="P21" s="139">
        <v>263.86203260500002</v>
      </c>
      <c r="Q21" s="139">
        <v>321.84699999999998</v>
      </c>
      <c r="R21" s="139">
        <v>389.90571354099995</v>
      </c>
      <c r="S21" s="139"/>
      <c r="T21" s="130">
        <v>623.79999999999995</v>
      </c>
      <c r="U21" s="130">
        <v>497.9</v>
      </c>
      <c r="V21" s="130">
        <v>457.3</v>
      </c>
      <c r="W21" s="130">
        <v>369.9</v>
      </c>
      <c r="X21" s="130">
        <v>384.98057510000001</v>
      </c>
      <c r="Y21" s="130">
        <v>322.75456019899997</v>
      </c>
      <c r="Z21" s="130">
        <v>254.86387799200003</v>
      </c>
      <c r="AA21" s="130">
        <v>279.99551081700002</v>
      </c>
      <c r="AB21" s="130">
        <v>235.44074810000001</v>
      </c>
      <c r="AC21" s="130">
        <v>224.74381180700001</v>
      </c>
      <c r="AD21" s="130">
        <v>226.94768200199996</v>
      </c>
      <c r="AE21" s="130">
        <v>216.79599234200003</v>
      </c>
      <c r="AF21" s="130">
        <v>177.509624508</v>
      </c>
      <c r="AG21" s="130">
        <v>173.767658138</v>
      </c>
      <c r="AH21" s="130">
        <v>174.70314534899998</v>
      </c>
      <c r="AI21" s="130">
        <v>168.76544047800002</v>
      </c>
      <c r="AJ21" s="130">
        <v>164.22501325299999</v>
      </c>
      <c r="AK21" s="130">
        <v>167.08075823000001</v>
      </c>
      <c r="AL21" s="130">
        <v>160.02218056999999</v>
      </c>
      <c r="AM21" s="130">
        <v>135.775883722</v>
      </c>
      <c r="AN21" s="130">
        <v>148.830249651</v>
      </c>
      <c r="AO21" s="130">
        <v>138.36947493900001</v>
      </c>
      <c r="AP21" s="130">
        <v>142.90548386799998</v>
      </c>
      <c r="AQ21" s="130">
        <v>191.62621200000001</v>
      </c>
      <c r="AR21" s="130">
        <v>186.347084975</v>
      </c>
      <c r="AS21" s="130">
        <v>160.099359768</v>
      </c>
      <c r="AT21" s="130">
        <v>125.48260091700001</v>
      </c>
      <c r="AU21" s="130">
        <v>102.006156819</v>
      </c>
      <c r="AV21" s="130">
        <v>127.294315439</v>
      </c>
      <c r="AW21" s="153">
        <v>162.14863713700001</v>
      </c>
      <c r="AX21" s="153">
        <v>187.667606772</v>
      </c>
      <c r="AY21" s="153">
        <v>301.89936165099999</v>
      </c>
      <c r="AZ21" s="153">
        <v>323.43434772400002</v>
      </c>
      <c r="BA21" s="153">
        <v>302.14114873100004</v>
      </c>
      <c r="BB21" s="153">
        <v>301.51940601500002</v>
      </c>
      <c r="BC21" s="153">
        <v>193.32938513300002</v>
      </c>
      <c r="BD21" s="153">
        <v>132.00745868600001</v>
      </c>
      <c r="BE21" s="153">
        <v>105.70804394699999</v>
      </c>
      <c r="BF21" s="153">
        <v>263.86203260500002</v>
      </c>
      <c r="BG21" s="153">
        <v>175.612186337</v>
      </c>
      <c r="BH21" s="153">
        <v>111.776351449</v>
      </c>
      <c r="BI21" s="153">
        <v>238.57050177900001</v>
      </c>
      <c r="BJ21" s="153">
        <v>321.84699999999998</v>
      </c>
      <c r="BK21" s="153">
        <v>250.49004662099998</v>
      </c>
      <c r="BL21" s="153">
        <v>179.09485391699999</v>
      </c>
      <c r="BM21" s="153">
        <v>147.477</v>
      </c>
      <c r="BN21" s="153">
        <v>389.90571354099995</v>
      </c>
      <c r="BO21" s="153">
        <v>304.09473924399998</v>
      </c>
      <c r="BP21" s="153">
        <v>168.94206982100002</v>
      </c>
    </row>
    <row r="22" spans="1:68" ht="16.5" customHeight="1">
      <c r="B22" s="32"/>
      <c r="C22" s="32" t="s">
        <v>133</v>
      </c>
      <c r="D22" s="14"/>
      <c r="E22" s="186">
        <v>42.8</v>
      </c>
      <c r="F22" s="186">
        <v>0</v>
      </c>
      <c r="G22" s="186">
        <v>0</v>
      </c>
      <c r="H22" s="186">
        <v>0</v>
      </c>
      <c r="I22" s="186">
        <v>0</v>
      </c>
      <c r="J22" s="186">
        <v>0</v>
      </c>
      <c r="K22" s="186">
        <v>0</v>
      </c>
      <c r="L22" s="186">
        <v>0</v>
      </c>
      <c r="M22" s="186">
        <v>0</v>
      </c>
      <c r="N22" s="186">
        <v>237.1</v>
      </c>
      <c r="O22" s="186">
        <v>0</v>
      </c>
      <c r="P22" s="186">
        <v>0</v>
      </c>
      <c r="Q22" s="186">
        <v>0</v>
      </c>
      <c r="R22" s="186">
        <v>0</v>
      </c>
      <c r="S22" s="130"/>
      <c r="T22" s="186">
        <v>0</v>
      </c>
      <c r="U22" s="186">
        <v>0</v>
      </c>
      <c r="V22" s="186">
        <v>0</v>
      </c>
      <c r="W22" s="186">
        <v>0</v>
      </c>
      <c r="X22" s="186">
        <v>0</v>
      </c>
      <c r="Y22" s="186">
        <v>0</v>
      </c>
      <c r="Z22" s="186">
        <v>0</v>
      </c>
      <c r="AA22" s="186">
        <v>0</v>
      </c>
      <c r="AB22" s="186">
        <v>0</v>
      </c>
      <c r="AC22" s="186">
        <v>0</v>
      </c>
      <c r="AD22" s="186">
        <v>0</v>
      </c>
      <c r="AE22" s="186">
        <v>0</v>
      </c>
      <c r="AF22" s="186">
        <v>0</v>
      </c>
      <c r="AG22" s="186">
        <v>0</v>
      </c>
      <c r="AH22" s="186">
        <v>0</v>
      </c>
      <c r="AI22" s="186">
        <v>0</v>
      </c>
      <c r="AJ22" s="186">
        <v>0</v>
      </c>
      <c r="AK22" s="186">
        <v>0</v>
      </c>
      <c r="AL22" s="186">
        <v>0</v>
      </c>
      <c r="AM22" s="186">
        <v>0</v>
      </c>
      <c r="AN22" s="186">
        <v>0</v>
      </c>
      <c r="AO22" s="186">
        <v>0</v>
      </c>
      <c r="AP22" s="186">
        <v>0</v>
      </c>
      <c r="AQ22" s="186">
        <v>0</v>
      </c>
      <c r="AR22" s="186">
        <v>0</v>
      </c>
      <c r="AS22" s="186">
        <v>0</v>
      </c>
      <c r="AT22" s="186">
        <v>0</v>
      </c>
      <c r="AU22" s="186">
        <v>0</v>
      </c>
      <c r="AV22" s="186">
        <v>339</v>
      </c>
      <c r="AW22" s="144">
        <v>142.18800000000002</v>
      </c>
      <c r="AX22" s="144">
        <v>237.1</v>
      </c>
      <c r="AY22" s="144">
        <v>193.72800000000001</v>
      </c>
      <c r="AZ22" s="144">
        <v>0</v>
      </c>
      <c r="BA22" s="144">
        <v>143.47999999999999</v>
      </c>
      <c r="BB22" s="144">
        <v>0</v>
      </c>
      <c r="BC22" s="144">
        <v>400</v>
      </c>
      <c r="BD22" s="144">
        <v>169</v>
      </c>
      <c r="BE22" s="144">
        <v>418.96000000000004</v>
      </c>
      <c r="BF22" s="144">
        <v>0</v>
      </c>
      <c r="BG22" s="144">
        <v>250</v>
      </c>
      <c r="BH22" s="144">
        <v>0</v>
      </c>
      <c r="BI22" s="144">
        <v>0</v>
      </c>
      <c r="BJ22" s="144">
        <v>0</v>
      </c>
      <c r="BK22" s="144">
        <v>0</v>
      </c>
      <c r="BL22" s="144">
        <v>0</v>
      </c>
      <c r="BM22" s="144">
        <v>0</v>
      </c>
      <c r="BN22" s="144">
        <v>0</v>
      </c>
      <c r="BO22" s="144">
        <v>0</v>
      </c>
      <c r="BP22" s="144">
        <v>0</v>
      </c>
    </row>
    <row r="23" spans="1:68" ht="16.5" customHeight="1">
      <c r="B23" s="213" t="s">
        <v>402</v>
      </c>
      <c r="C23" s="213"/>
      <c r="D23" s="10"/>
      <c r="E23" s="339">
        <v>657.3</v>
      </c>
      <c r="F23" s="339">
        <v>802.6</v>
      </c>
      <c r="G23" s="339">
        <v>576.6</v>
      </c>
      <c r="H23" s="339">
        <v>458.36975426999851</v>
      </c>
      <c r="I23" s="339">
        <v>496.69979302799914</v>
      </c>
      <c r="J23" s="339">
        <v>467.85735366499574</v>
      </c>
      <c r="K23" s="339">
        <v>478.13832139999431</v>
      </c>
      <c r="L23" s="339">
        <v>541.91231888899927</v>
      </c>
      <c r="M23" s="339">
        <v>614.42666413500262</v>
      </c>
      <c r="N23" s="339">
        <v>596.98570257700339</v>
      </c>
      <c r="O23" s="339">
        <v>733.7987077430007</v>
      </c>
      <c r="P23" s="339">
        <v>981.15534046999528</v>
      </c>
      <c r="Q23" s="339">
        <v>982.43399999999679</v>
      </c>
      <c r="R23" s="339">
        <v>1173.1683130069928</v>
      </c>
      <c r="S23" s="140"/>
      <c r="T23" s="265">
        <v>698.8</v>
      </c>
      <c r="U23" s="265">
        <v>554.20000000000005</v>
      </c>
      <c r="V23" s="265">
        <v>576.6</v>
      </c>
      <c r="W23" s="265">
        <v>617</v>
      </c>
      <c r="X23" s="265">
        <v>519.25700000000359</v>
      </c>
      <c r="Y23" s="265">
        <v>562.57481271399013</v>
      </c>
      <c r="Z23" s="265">
        <v>458.36975426999851</v>
      </c>
      <c r="AA23" s="265">
        <v>743.98271909596519</v>
      </c>
      <c r="AB23" s="265">
        <v>611.84263938300137</v>
      </c>
      <c r="AC23" s="265">
        <v>754.68619031199773</v>
      </c>
      <c r="AD23" s="265">
        <v>496.69979302799914</v>
      </c>
      <c r="AE23" s="265">
        <v>670.49003077899977</v>
      </c>
      <c r="AF23" s="265">
        <v>644.21124830300391</v>
      </c>
      <c r="AG23" s="265">
        <v>422.68498429700264</v>
      </c>
      <c r="AH23" s="265">
        <v>467.85735366499574</v>
      </c>
      <c r="AI23" s="265">
        <v>519.91458816500381</v>
      </c>
      <c r="AJ23" s="265">
        <v>397.51662326000223</v>
      </c>
      <c r="AK23" s="265">
        <v>567.64242817399793</v>
      </c>
      <c r="AL23" s="265">
        <v>478.13832139999431</v>
      </c>
      <c r="AM23" s="265">
        <v>532.20291973200506</v>
      </c>
      <c r="AN23" s="265">
        <v>457.65978081299983</v>
      </c>
      <c r="AO23" s="265">
        <v>589.82234241899278</v>
      </c>
      <c r="AP23" s="265">
        <v>541.91231888899927</v>
      </c>
      <c r="AQ23" s="265">
        <v>696.1343275209947</v>
      </c>
      <c r="AR23" s="265">
        <v>590.74791722799705</v>
      </c>
      <c r="AS23" s="265">
        <v>532.40238013600174</v>
      </c>
      <c r="AT23" s="265">
        <v>614.42666413500262</v>
      </c>
      <c r="AU23" s="265">
        <v>880.43786731899888</v>
      </c>
      <c r="AV23" s="265">
        <v>443.82628517900304</v>
      </c>
      <c r="AW23" s="553">
        <v>676.32742443300083</v>
      </c>
      <c r="AX23" s="553">
        <v>596.98570257700339</v>
      </c>
      <c r="AY23" s="553">
        <v>875.80338607699957</v>
      </c>
      <c r="AZ23" s="553">
        <v>690.31359755400047</v>
      </c>
      <c r="BA23" s="553">
        <v>567.5502169530024</v>
      </c>
      <c r="BB23" s="553">
        <v>733.7987077430007</v>
      </c>
      <c r="BC23" s="553">
        <v>884.31139341099765</v>
      </c>
      <c r="BD23" s="553">
        <v>728.03372057899537</v>
      </c>
      <c r="BE23" s="553">
        <v>726.71045989200354</v>
      </c>
      <c r="BF23" s="553">
        <v>981.15534046999528</v>
      </c>
      <c r="BG23" s="553">
        <v>911.86210506700445</v>
      </c>
      <c r="BH23" s="553">
        <v>801.80842006800231</v>
      </c>
      <c r="BI23" s="553">
        <v>921.74975841800335</v>
      </c>
      <c r="BJ23" s="553">
        <v>982.43399999999679</v>
      </c>
      <c r="BK23" s="553">
        <v>1027.9510012389976</v>
      </c>
      <c r="BL23" s="553">
        <v>971.7643865700054</v>
      </c>
      <c r="BM23" s="553">
        <v>1021.2609999999986</v>
      </c>
      <c r="BN23" s="553">
        <v>1173.1683130069928</v>
      </c>
      <c r="BO23" s="553">
        <v>952.246473262005</v>
      </c>
      <c r="BP23" s="553">
        <v>909.17036090398904</v>
      </c>
    </row>
    <row r="24" spans="1:68" ht="16.5" customHeight="1">
      <c r="B24" s="10" t="s">
        <v>403</v>
      </c>
      <c r="C24" s="14"/>
      <c r="D24" s="10"/>
      <c r="E24" s="135">
        <v>1336.3200000000002</v>
      </c>
      <c r="F24" s="135">
        <v>1459.2</v>
      </c>
      <c r="G24" s="135">
        <v>1343.0260000000001</v>
      </c>
      <c r="H24" s="135">
        <v>1394.2972337629997</v>
      </c>
      <c r="I24" s="135">
        <v>1479.5354839739998</v>
      </c>
      <c r="J24" s="135">
        <v>1582.4554579019996</v>
      </c>
      <c r="K24" s="135">
        <v>1696.1117185390001</v>
      </c>
      <c r="L24" s="135">
        <v>1819.794401544</v>
      </c>
      <c r="M24" s="135">
        <v>1927.4058394669999</v>
      </c>
      <c r="N24" s="135">
        <v>2057.5960979330002</v>
      </c>
      <c r="O24" s="135">
        <v>2111.0054816359998</v>
      </c>
      <c r="P24" s="135">
        <v>2150.9385187300004</v>
      </c>
      <c r="Q24" s="135">
        <v>2224.0990000000002</v>
      </c>
      <c r="R24" s="135">
        <v>2397.0737167929997</v>
      </c>
      <c r="S24" s="140"/>
      <c r="T24" s="135">
        <v>1411.1290000000001</v>
      </c>
      <c r="U24" s="135">
        <v>1344.605</v>
      </c>
      <c r="V24" s="135">
        <v>1343.0260000000001</v>
      </c>
      <c r="W24" s="135">
        <v>1341.92</v>
      </c>
      <c r="X24" s="135">
        <v>1356.1102132121152</v>
      </c>
      <c r="Y24" s="135">
        <v>1367.5493040140109</v>
      </c>
      <c r="Z24" s="135">
        <v>1394.2972337629997</v>
      </c>
      <c r="AA24" s="135">
        <v>1418.2285494460318</v>
      </c>
      <c r="AB24" s="135">
        <v>1444.9121991999998</v>
      </c>
      <c r="AC24" s="135">
        <v>1479.1729950649997</v>
      </c>
      <c r="AD24" s="135">
        <v>1479.5354839739998</v>
      </c>
      <c r="AE24" s="135">
        <v>1504.5547799409999</v>
      </c>
      <c r="AF24" s="135">
        <v>1547.1842071519998</v>
      </c>
      <c r="AG24" s="135">
        <v>1582.5950879009999</v>
      </c>
      <c r="AH24" s="135">
        <v>1582.4554579019996</v>
      </c>
      <c r="AI24" s="135">
        <v>1590.0521024579998</v>
      </c>
      <c r="AJ24" s="135">
        <v>1645.5448206109995</v>
      </c>
      <c r="AK24" s="135">
        <v>1695.7903455919998</v>
      </c>
      <c r="AL24" s="135">
        <v>1696.1117185390001</v>
      </c>
      <c r="AM24" s="135">
        <v>1696.084736408</v>
      </c>
      <c r="AN24" s="135">
        <v>1743.5500921959999</v>
      </c>
      <c r="AO24" s="135">
        <v>1791.9226180659996</v>
      </c>
      <c r="AP24" s="135">
        <v>1819.794401544</v>
      </c>
      <c r="AQ24" s="135">
        <v>1811.7482713079996</v>
      </c>
      <c r="AR24" s="135">
        <v>1852.1463635309999</v>
      </c>
      <c r="AS24" s="135">
        <v>1904.4905683270001</v>
      </c>
      <c r="AT24" s="135">
        <v>1927.4058394669999</v>
      </c>
      <c r="AU24" s="135">
        <v>1921.4213117629999</v>
      </c>
      <c r="AV24" s="135">
        <v>1974.4976809089999</v>
      </c>
      <c r="AW24" s="151">
        <v>2023.1637197059997</v>
      </c>
      <c r="AX24" s="151">
        <v>2057.5960979330002</v>
      </c>
      <c r="AY24" s="151">
        <v>2020.1953331760001</v>
      </c>
      <c r="AZ24" s="151">
        <v>2056.4732994420001</v>
      </c>
      <c r="BA24" s="151">
        <v>2023.8944546310001</v>
      </c>
      <c r="BB24" s="151">
        <v>2111.0054816359998</v>
      </c>
      <c r="BC24" s="151">
        <v>2119.8774724909999</v>
      </c>
      <c r="BD24" s="151">
        <v>2181.6741073369999</v>
      </c>
      <c r="BE24" s="151">
        <v>2252.4043306759995</v>
      </c>
      <c r="BF24" s="151">
        <v>2150.9385187300004</v>
      </c>
      <c r="BG24" s="151">
        <v>2157.8175718409993</v>
      </c>
      <c r="BH24" s="151">
        <v>2247.383959967</v>
      </c>
      <c r="BI24" s="151">
        <v>2334.9470539269996</v>
      </c>
      <c r="BJ24" s="151">
        <v>2224.0990000000002</v>
      </c>
      <c r="BK24" s="151">
        <v>2289.5506461669997</v>
      </c>
      <c r="BL24" s="151">
        <v>2368.5226399029998</v>
      </c>
      <c r="BM24" s="151">
        <v>2449.6639999999998</v>
      </c>
      <c r="BN24" s="151">
        <v>2397.0737167929997</v>
      </c>
      <c r="BO24" s="151">
        <v>2436.7875303430001</v>
      </c>
      <c r="BP24" s="151">
        <v>2518.3198988880004</v>
      </c>
    </row>
    <row r="25" spans="1:68" ht="16.5" customHeight="1">
      <c r="B25" s="14"/>
      <c r="C25" s="14" t="s">
        <v>258</v>
      </c>
      <c r="D25" s="14"/>
      <c r="E25" s="139">
        <v>247.06900000000002</v>
      </c>
      <c r="F25" s="139">
        <v>247.06900000000002</v>
      </c>
      <c r="G25" s="139">
        <v>256.58000000000004</v>
      </c>
      <c r="H25" s="139">
        <v>256.580285</v>
      </c>
      <c r="I25" s="139">
        <v>256.580285</v>
      </c>
      <c r="J25" s="139">
        <v>256.580285</v>
      </c>
      <c r="K25" s="139">
        <v>256.580285</v>
      </c>
      <c r="L25" s="139">
        <v>256.580285</v>
      </c>
      <c r="M25" s="139">
        <v>256.580285</v>
      </c>
      <c r="N25" s="139">
        <v>256.580285</v>
      </c>
      <c r="O25" s="139">
        <v>256.580285</v>
      </c>
      <c r="P25" s="139">
        <v>256.580285</v>
      </c>
      <c r="Q25" s="139">
        <v>256.58000000000004</v>
      </c>
      <c r="R25" s="139">
        <v>256.580285</v>
      </c>
      <c r="S25" s="139"/>
      <c r="T25" s="130">
        <v>247.06900000000002</v>
      </c>
      <c r="U25" s="130">
        <v>256.58000000000004</v>
      </c>
      <c r="V25" s="130">
        <v>256.58000000000004</v>
      </c>
      <c r="W25" s="130">
        <v>256.58000000000004</v>
      </c>
      <c r="X25" s="130">
        <v>256.580285</v>
      </c>
      <c r="Y25" s="130">
        <v>256.580285</v>
      </c>
      <c r="Z25" s="130">
        <v>256.580285</v>
      </c>
      <c r="AA25" s="130">
        <v>256.580285</v>
      </c>
      <c r="AB25" s="130">
        <v>256.580285</v>
      </c>
      <c r="AC25" s="130">
        <v>256.580285</v>
      </c>
      <c r="AD25" s="130">
        <v>256.580285</v>
      </c>
      <c r="AE25" s="130">
        <v>256.580285</v>
      </c>
      <c r="AF25" s="130">
        <v>256.580285</v>
      </c>
      <c r="AG25" s="130">
        <v>256.580285</v>
      </c>
      <c r="AH25" s="130">
        <v>256.580285</v>
      </c>
      <c r="AI25" s="130">
        <v>256.580285</v>
      </c>
      <c r="AJ25" s="130">
        <v>256.580285</v>
      </c>
      <c r="AK25" s="130">
        <v>256.580285</v>
      </c>
      <c r="AL25" s="130">
        <v>256.580285</v>
      </c>
      <c r="AM25" s="130">
        <v>256.580285</v>
      </c>
      <c r="AN25" s="130">
        <v>256.580285</v>
      </c>
      <c r="AO25" s="130">
        <v>256.580285</v>
      </c>
      <c r="AP25" s="130">
        <v>256.580285</v>
      </c>
      <c r="AQ25" s="130">
        <v>256.580285</v>
      </c>
      <c r="AR25" s="130">
        <v>256.580285</v>
      </c>
      <c r="AS25" s="130">
        <v>256.580285</v>
      </c>
      <c r="AT25" s="130">
        <v>256.580285</v>
      </c>
      <c r="AU25" s="130">
        <v>256.580285</v>
      </c>
      <c r="AV25" s="130">
        <v>256.580285</v>
      </c>
      <c r="AW25" s="153">
        <v>256.580285</v>
      </c>
      <c r="AX25" s="153">
        <v>256.580285</v>
      </c>
      <c r="AY25" s="153">
        <v>256.580285</v>
      </c>
      <c r="AZ25" s="153">
        <v>256.580285</v>
      </c>
      <c r="BA25" s="153">
        <v>256.580285</v>
      </c>
      <c r="BB25" s="153">
        <v>256.580285</v>
      </c>
      <c r="BC25" s="153">
        <v>256.580285</v>
      </c>
      <c r="BD25" s="153">
        <v>256.580285</v>
      </c>
      <c r="BE25" s="153">
        <v>256.580285</v>
      </c>
      <c r="BF25" s="153">
        <v>256.580285</v>
      </c>
      <c r="BG25" s="153">
        <v>256.580285</v>
      </c>
      <c r="BH25" s="153">
        <v>256.580285</v>
      </c>
      <c r="BI25" s="153">
        <v>256.580285</v>
      </c>
      <c r="BJ25" s="153">
        <v>256.58000000000004</v>
      </c>
      <c r="BK25" s="153">
        <v>256.580285</v>
      </c>
      <c r="BL25" s="153">
        <v>256.580285</v>
      </c>
      <c r="BM25" s="153">
        <v>256.58000000000004</v>
      </c>
      <c r="BN25" s="153">
        <v>256.580285</v>
      </c>
      <c r="BO25" s="153">
        <v>256.580285</v>
      </c>
      <c r="BP25" s="153">
        <v>256.580285</v>
      </c>
    </row>
    <row r="26" spans="1:68" ht="16.5" customHeight="1">
      <c r="B26" s="205"/>
      <c r="C26" s="205" t="s">
        <v>259</v>
      </c>
      <c r="D26" s="14"/>
      <c r="E26" s="206">
        <v>86.998000000000005</v>
      </c>
      <c r="F26" s="206">
        <v>173.863</v>
      </c>
      <c r="G26" s="206">
        <v>86.864999999999995</v>
      </c>
      <c r="H26" s="206">
        <v>86.864929999999987</v>
      </c>
      <c r="I26" s="206">
        <v>86.864929999999987</v>
      </c>
      <c r="J26" s="206">
        <v>86.864929999999987</v>
      </c>
      <c r="K26" s="206">
        <v>86.864929999999987</v>
      </c>
      <c r="L26" s="206">
        <v>86.864929999999987</v>
      </c>
      <c r="M26" s="206">
        <v>86.864929999999987</v>
      </c>
      <c r="N26" s="206">
        <v>86.864929999999987</v>
      </c>
      <c r="O26" s="206">
        <v>86.864929999999987</v>
      </c>
      <c r="P26" s="206">
        <v>0</v>
      </c>
      <c r="Q26" s="206">
        <v>0</v>
      </c>
      <c r="R26" s="206">
        <v>99.717479999999995</v>
      </c>
      <c r="S26" s="139"/>
      <c r="T26" s="207">
        <v>86.864999999999995</v>
      </c>
      <c r="U26" s="207">
        <v>86.864999999999995</v>
      </c>
      <c r="V26" s="207">
        <v>86.864999999999995</v>
      </c>
      <c r="W26" s="207">
        <v>86.864999999999995</v>
      </c>
      <c r="X26" s="207">
        <v>86.864929999999987</v>
      </c>
      <c r="Y26" s="207">
        <v>86.864929999999987</v>
      </c>
      <c r="Z26" s="207">
        <v>86.864929999999987</v>
      </c>
      <c r="AA26" s="207">
        <v>86.864929999999987</v>
      </c>
      <c r="AB26" s="207">
        <v>86.864929999999987</v>
      </c>
      <c r="AC26" s="207">
        <v>86.864929999999987</v>
      </c>
      <c r="AD26" s="207">
        <v>86.864929999999987</v>
      </c>
      <c r="AE26" s="207">
        <v>86.864929999999987</v>
      </c>
      <c r="AF26" s="207">
        <v>86.864929999999987</v>
      </c>
      <c r="AG26" s="207">
        <v>86.864929999999987</v>
      </c>
      <c r="AH26" s="207">
        <v>86.864929999999987</v>
      </c>
      <c r="AI26" s="207">
        <v>86.864929999999987</v>
      </c>
      <c r="AJ26" s="207">
        <v>86.864929999999987</v>
      </c>
      <c r="AK26" s="207">
        <v>86.864929999999987</v>
      </c>
      <c r="AL26" s="207">
        <v>86.864929999999987</v>
      </c>
      <c r="AM26" s="207">
        <v>86.864929999999987</v>
      </c>
      <c r="AN26" s="207">
        <v>86.864929999999987</v>
      </c>
      <c r="AO26" s="207">
        <v>86.864929999999987</v>
      </c>
      <c r="AP26" s="207">
        <v>86.864929999999987</v>
      </c>
      <c r="AQ26" s="207">
        <v>86.864929999999987</v>
      </c>
      <c r="AR26" s="207">
        <v>86.864929999999987</v>
      </c>
      <c r="AS26" s="207">
        <v>86.864929999999987</v>
      </c>
      <c r="AT26" s="207">
        <v>86.864929999999987</v>
      </c>
      <c r="AU26" s="207">
        <v>86.864929999999987</v>
      </c>
      <c r="AV26" s="207">
        <v>86.864929999999987</v>
      </c>
      <c r="AW26" s="554">
        <v>86.864929999999987</v>
      </c>
      <c r="AX26" s="554">
        <v>86.864929999999987</v>
      </c>
      <c r="AY26" s="554">
        <v>86.864929999999987</v>
      </c>
      <c r="AZ26" s="554">
        <v>86.864929999999987</v>
      </c>
      <c r="BA26" s="554">
        <v>86.864929999999987</v>
      </c>
      <c r="BB26" s="554">
        <v>86.864929999999987</v>
      </c>
      <c r="BC26" s="554">
        <v>86.864929999999987</v>
      </c>
      <c r="BD26" s="554">
        <v>86.864929999999987</v>
      </c>
      <c r="BE26" s="554">
        <v>86.864929999999987</v>
      </c>
      <c r="BF26" s="554">
        <v>0</v>
      </c>
      <c r="BG26" s="554">
        <v>0</v>
      </c>
      <c r="BH26" s="554">
        <v>0</v>
      </c>
      <c r="BI26" s="554">
        <v>0</v>
      </c>
      <c r="BJ26" s="554">
        <v>0</v>
      </c>
      <c r="BK26" s="554">
        <v>0</v>
      </c>
      <c r="BL26" s="554">
        <v>0</v>
      </c>
      <c r="BM26" s="554">
        <v>0</v>
      </c>
      <c r="BN26" s="554">
        <v>99.717479999999995</v>
      </c>
      <c r="BO26" s="554">
        <v>99.717479999999995</v>
      </c>
      <c r="BP26" s="554">
        <v>99.717479999999995</v>
      </c>
    </row>
    <row r="27" spans="1:68" s="5" customFormat="1" ht="16.5" customHeight="1">
      <c r="A27" s="98"/>
      <c r="B27" s="10" t="s">
        <v>404</v>
      </c>
      <c r="C27" s="14"/>
      <c r="D27" s="56"/>
      <c r="E27" s="135">
        <v>1936.3</v>
      </c>
      <c r="F27" s="135">
        <v>2717.4</v>
      </c>
      <c r="G27" s="135">
        <v>2336.6999999999998</v>
      </c>
      <c r="H27" s="135">
        <v>2573.0742629679999</v>
      </c>
      <c r="I27" s="135">
        <v>4082</v>
      </c>
      <c r="J27" s="135">
        <v>3835.4309999999996</v>
      </c>
      <c r="K27" s="135">
        <v>4245.8360000000002</v>
      </c>
      <c r="L27" s="135">
        <v>4235.8999999999996</v>
      </c>
      <c r="M27" s="135">
        <v>4296.7139999999999</v>
      </c>
      <c r="N27" s="135">
        <v>4553.9849999999997</v>
      </c>
      <c r="O27" s="135">
        <v>3249.4</v>
      </c>
      <c r="P27" s="135">
        <v>4186.1000000000004</v>
      </c>
      <c r="Q27" s="135">
        <v>5335</v>
      </c>
      <c r="R27" s="135">
        <v>7016.7</v>
      </c>
      <c r="S27" s="140"/>
      <c r="T27" s="135">
        <v>2504.4</v>
      </c>
      <c r="U27" s="135">
        <v>2327.5</v>
      </c>
      <c r="V27" s="135">
        <v>2336.6999999999998</v>
      </c>
      <c r="W27" s="135">
        <v>2336.8000000000002</v>
      </c>
      <c r="X27" s="135">
        <v>2278.9</v>
      </c>
      <c r="Y27" s="135">
        <v>2361.8740000000003</v>
      </c>
      <c r="Z27" s="135">
        <v>2573.0742629679999</v>
      </c>
      <c r="AA27" s="135">
        <v>2928.308800714</v>
      </c>
      <c r="AB27" s="135">
        <v>3092.9</v>
      </c>
      <c r="AC27" s="135">
        <v>2361.9</v>
      </c>
      <c r="AD27" s="135">
        <v>4082</v>
      </c>
      <c r="AE27" s="135">
        <v>4046.6</v>
      </c>
      <c r="AF27" s="135">
        <v>4065.4</v>
      </c>
      <c r="AG27" s="135">
        <v>4004.7</v>
      </c>
      <c r="AH27" s="135">
        <v>3835.4309999999996</v>
      </c>
      <c r="AI27" s="135">
        <v>3722.5610000000001</v>
      </c>
      <c r="AJ27" s="135">
        <v>4308.2449999999999</v>
      </c>
      <c r="AK27" s="135">
        <v>4135.259</v>
      </c>
      <c r="AL27" s="135">
        <v>4245.8360000000002</v>
      </c>
      <c r="AM27" s="135">
        <v>3879.7809999999999</v>
      </c>
      <c r="AN27" s="135">
        <v>3929.2</v>
      </c>
      <c r="AO27" s="135">
        <v>4207</v>
      </c>
      <c r="AP27" s="135">
        <v>4235.8999999999996</v>
      </c>
      <c r="AQ27" s="135">
        <v>4496.8999999999996</v>
      </c>
      <c r="AR27" s="135">
        <v>4398</v>
      </c>
      <c r="AS27" s="135">
        <v>4277.6570000000002</v>
      </c>
      <c r="AT27" s="135">
        <v>4296.7139999999999</v>
      </c>
      <c r="AU27" s="135">
        <v>4443.7759999999998</v>
      </c>
      <c r="AV27" s="135">
        <v>4436.5919999999996</v>
      </c>
      <c r="AW27" s="126">
        <v>4464.2830000000004</v>
      </c>
      <c r="AX27" s="126">
        <v>4553.9849999999997</v>
      </c>
      <c r="AY27" s="126">
        <v>3302.8190000000004</v>
      </c>
      <c r="AZ27" s="126">
        <v>3332.7</v>
      </c>
      <c r="BA27" s="126">
        <v>3410.2</v>
      </c>
      <c r="BB27" s="126">
        <v>3249.4</v>
      </c>
      <c r="BC27" s="126">
        <v>3334.3</v>
      </c>
      <c r="BD27" s="126">
        <v>3510.7</v>
      </c>
      <c r="BE27" s="126">
        <v>3960.5</v>
      </c>
      <c r="BF27" s="126">
        <v>4186.1000000000004</v>
      </c>
      <c r="BG27" s="126">
        <v>4429.6000000000004</v>
      </c>
      <c r="BH27" s="126">
        <v>4315.2</v>
      </c>
      <c r="BI27" s="126">
        <v>4630.3</v>
      </c>
      <c r="BJ27" s="126">
        <v>5335</v>
      </c>
      <c r="BK27" s="126">
        <v>6011.9</v>
      </c>
      <c r="BL27" s="126">
        <v>6455.6</v>
      </c>
      <c r="BM27" s="126">
        <v>6924.5</v>
      </c>
      <c r="BN27" s="126">
        <v>7016.7</v>
      </c>
      <c r="BO27" s="126">
        <v>6930.5</v>
      </c>
      <c r="BP27" s="126">
        <v>6840.7</v>
      </c>
    </row>
    <row r="28" spans="1:68" s="8" customFormat="1" ht="16.5" customHeight="1" thickBot="1">
      <c r="A28" s="98"/>
      <c r="B28" s="57" t="s">
        <v>405</v>
      </c>
      <c r="C28" s="193"/>
      <c r="D28" s="191"/>
      <c r="E28" s="194">
        <v>32.799999999999997</v>
      </c>
      <c r="F28" s="194">
        <v>43.9</v>
      </c>
      <c r="G28" s="194">
        <v>28.4</v>
      </c>
      <c r="H28" s="194">
        <v>45.077284643999995</v>
      </c>
      <c r="I28" s="194">
        <v>45.867754411000007</v>
      </c>
      <c r="J28" s="194">
        <v>45.592707154000003</v>
      </c>
      <c r="K28" s="194">
        <v>36.753008430999998</v>
      </c>
      <c r="L28" s="194">
        <v>59.918229798000006</v>
      </c>
      <c r="M28" s="194">
        <v>41.250201404999999</v>
      </c>
      <c r="N28" s="194">
        <v>54.769517479000001</v>
      </c>
      <c r="O28" s="194">
        <v>109.244904436</v>
      </c>
      <c r="P28" s="194">
        <v>306.34135171700001</v>
      </c>
      <c r="Q28" s="194">
        <v>270.67399999999998</v>
      </c>
      <c r="R28" s="194">
        <v>282.08615512099999</v>
      </c>
      <c r="S28" s="192"/>
      <c r="T28" s="194">
        <v>31.9</v>
      </c>
      <c r="U28" s="194">
        <v>29.8</v>
      </c>
      <c r="V28" s="194">
        <v>28.4</v>
      </c>
      <c r="W28" s="194">
        <v>25.9</v>
      </c>
      <c r="X28" s="194">
        <v>22.777000000000001</v>
      </c>
      <c r="Y28" s="194">
        <v>25.327578947999999</v>
      </c>
      <c r="Z28" s="194">
        <v>45.077284643999995</v>
      </c>
      <c r="AA28" s="194">
        <v>35.561366371999995</v>
      </c>
      <c r="AB28" s="194">
        <v>33.238649657000003</v>
      </c>
      <c r="AC28" s="194">
        <v>23.570199735999999</v>
      </c>
      <c r="AD28" s="194">
        <v>45.867754411000007</v>
      </c>
      <c r="AE28" s="194">
        <v>29.21672079</v>
      </c>
      <c r="AF28" s="194">
        <v>25.598235594999998</v>
      </c>
      <c r="AG28" s="194">
        <v>24.012007158999999</v>
      </c>
      <c r="AH28" s="194">
        <v>45.592707154000003</v>
      </c>
      <c r="AI28" s="194">
        <v>20.563797287</v>
      </c>
      <c r="AJ28" s="194">
        <v>28.814759330999998</v>
      </c>
      <c r="AK28" s="194">
        <v>20.521270780999998</v>
      </c>
      <c r="AL28" s="194">
        <v>36.753008430999998</v>
      </c>
      <c r="AM28" s="194">
        <v>26.937347753000001</v>
      </c>
      <c r="AN28" s="194">
        <v>20.654881992</v>
      </c>
      <c r="AO28" s="194">
        <v>46.365308538000001</v>
      </c>
      <c r="AP28" s="194">
        <v>59.918229798000006</v>
      </c>
      <c r="AQ28" s="194">
        <v>32.240717916999998</v>
      </c>
      <c r="AR28" s="194">
        <v>49.756058334000002</v>
      </c>
      <c r="AS28" s="194">
        <v>32.037607542000003</v>
      </c>
      <c r="AT28" s="194">
        <v>41.250201404999999</v>
      </c>
      <c r="AU28" s="194">
        <v>43.964687675</v>
      </c>
      <c r="AV28" s="194">
        <v>34.513682554999995</v>
      </c>
      <c r="AW28" s="555">
        <v>24.456562382000001</v>
      </c>
      <c r="AX28" s="555">
        <v>54.769517479000001</v>
      </c>
      <c r="AY28" s="555">
        <v>29.644110983999997</v>
      </c>
      <c r="AZ28" s="555">
        <v>46.172592674000001</v>
      </c>
      <c r="BA28" s="555">
        <v>37.303487155000006</v>
      </c>
      <c r="BB28" s="555">
        <v>109.244904436</v>
      </c>
      <c r="BC28" s="555">
        <v>63.194266918000004</v>
      </c>
      <c r="BD28" s="555">
        <v>84.507894972000003</v>
      </c>
      <c r="BE28" s="555">
        <v>121.52199360299998</v>
      </c>
      <c r="BF28" s="555">
        <v>306.34135171700001</v>
      </c>
      <c r="BG28" s="555">
        <v>163.36687799099997</v>
      </c>
      <c r="BH28" s="555">
        <v>159.57054033599999</v>
      </c>
      <c r="BI28" s="555">
        <v>195.650800307</v>
      </c>
      <c r="BJ28" s="555">
        <v>270.67399999999998</v>
      </c>
      <c r="BK28" s="555">
        <v>198.823050599</v>
      </c>
      <c r="BL28" s="555">
        <v>235.184777817</v>
      </c>
      <c r="BM28" s="555">
        <v>226.185</v>
      </c>
      <c r="BN28" s="555">
        <v>282.08615512099999</v>
      </c>
      <c r="BO28" s="555">
        <v>156.66146319800001</v>
      </c>
      <c r="BP28" s="555">
        <v>160.08632175500003</v>
      </c>
    </row>
    <row r="29" spans="1:68" s="8" customFormat="1" ht="16.5" customHeight="1">
      <c r="A29" s="98"/>
      <c r="B29" s="10"/>
      <c r="C29" s="10"/>
      <c r="D29" s="11"/>
      <c r="E29" s="143"/>
      <c r="F29" s="143"/>
      <c r="G29" s="143"/>
      <c r="H29" s="143"/>
      <c r="I29" s="143"/>
      <c r="J29" s="143"/>
      <c r="K29" s="143"/>
      <c r="L29" s="143"/>
      <c r="M29" s="143"/>
      <c r="N29" s="143"/>
      <c r="O29" s="143"/>
      <c r="P29" s="143"/>
      <c r="Q29" s="143"/>
      <c r="R29" s="143"/>
      <c r="S29" s="143"/>
      <c r="T29" s="143"/>
      <c r="U29" s="143"/>
      <c r="V29" s="143"/>
      <c r="W29" s="143"/>
      <c r="X29" s="143"/>
      <c r="Y29" s="143"/>
      <c r="Z29" s="143"/>
      <c r="AA29" s="143"/>
      <c r="AB29" s="143"/>
      <c r="AC29" s="143"/>
      <c r="AD29" s="143"/>
      <c r="AE29" s="143"/>
      <c r="AF29" s="143"/>
      <c r="AG29" s="143"/>
      <c r="AH29" s="143"/>
      <c r="AI29" s="143"/>
      <c r="AJ29" s="143"/>
      <c r="AK29" s="143"/>
      <c r="AL29" s="143"/>
      <c r="AM29" s="143"/>
      <c r="AN29" s="143"/>
      <c r="AO29" s="143"/>
      <c r="AP29" s="143"/>
      <c r="AQ29" s="143"/>
      <c r="AR29" s="143"/>
      <c r="AS29" s="143"/>
      <c r="AT29" s="143"/>
      <c r="AU29" s="143"/>
      <c r="AV29" s="143"/>
      <c r="AW29" s="143"/>
      <c r="AX29" s="143"/>
      <c r="AY29" s="143"/>
      <c r="AZ29" s="143"/>
      <c r="BA29" s="143"/>
      <c r="BB29" s="143"/>
      <c r="BC29" s="143"/>
      <c r="BD29" s="143"/>
      <c r="BE29" s="143"/>
      <c r="BF29" s="143"/>
      <c r="BG29" s="143"/>
      <c r="BH29" s="143"/>
      <c r="BI29" s="143"/>
      <c r="BJ29" s="143"/>
      <c r="BK29" s="143"/>
      <c r="BL29" s="143"/>
      <c r="BM29" s="143"/>
      <c r="BN29" s="143"/>
      <c r="BO29" s="143"/>
      <c r="BP29" s="143"/>
    </row>
    <row r="30" spans="1:68" ht="16.5" customHeight="1">
      <c r="B30" s="74"/>
      <c r="C30" s="74"/>
      <c r="D30" s="14"/>
      <c r="E30" s="14"/>
      <c r="F30" s="14"/>
      <c r="G30" s="14"/>
      <c r="H30" s="14"/>
      <c r="I30" s="14"/>
      <c r="J30" s="14"/>
      <c r="K30" s="14"/>
      <c r="L30" s="14"/>
      <c r="M30" s="14"/>
      <c r="N30" s="14"/>
      <c r="O30" s="14"/>
      <c r="P30" s="14"/>
      <c r="Q30" s="14"/>
      <c r="R30" s="14"/>
      <c r="S30" s="14"/>
      <c r="T30" s="14"/>
      <c r="U30" s="14"/>
      <c r="V30" s="14"/>
      <c r="W30" s="14"/>
      <c r="X30" s="337"/>
      <c r="Y30" s="337"/>
      <c r="Z30" s="337"/>
      <c r="AA30" s="337"/>
      <c r="AB30" s="337"/>
      <c r="AC30" s="337"/>
      <c r="AD30" s="337"/>
      <c r="AE30" s="337"/>
      <c r="AF30" s="337"/>
      <c r="AG30" s="337"/>
      <c r="AH30" s="337"/>
      <c r="AI30" s="337"/>
      <c r="AJ30" s="337"/>
      <c r="AK30" s="337"/>
      <c r="AL30" s="337"/>
      <c r="AM30" s="337"/>
      <c r="AN30" s="337"/>
      <c r="AO30" s="337"/>
      <c r="AP30" s="337"/>
      <c r="AQ30" s="337"/>
      <c r="AR30" s="337"/>
      <c r="AS30" s="337"/>
      <c r="AT30" s="337"/>
      <c r="AU30" s="337"/>
      <c r="AV30" s="337"/>
      <c r="AW30" s="337"/>
      <c r="AX30" s="337"/>
      <c r="AY30" s="337"/>
      <c r="AZ30" s="337"/>
      <c r="BA30" s="337"/>
      <c r="BB30" s="337"/>
      <c r="BC30" s="337"/>
      <c r="BD30" s="337"/>
      <c r="BE30" s="337"/>
      <c r="BF30" s="337"/>
      <c r="BG30" s="337"/>
      <c r="BH30" s="337"/>
      <c r="BI30" s="337"/>
      <c r="BJ30" s="337"/>
      <c r="BK30" s="337"/>
      <c r="BL30" s="337"/>
      <c r="BM30" s="337"/>
      <c r="BN30" s="337"/>
      <c r="BO30" s="337"/>
      <c r="BP30" s="337"/>
    </row>
    <row r="31" spans="1:68" ht="16.5" customHeight="1">
      <c r="B31" s="74"/>
      <c r="C31" s="6"/>
      <c r="D31" s="14"/>
      <c r="E31" s="14"/>
      <c r="F31" s="14"/>
      <c r="G31" s="14"/>
      <c r="H31" s="14"/>
      <c r="I31" s="14"/>
      <c r="J31" s="14"/>
      <c r="K31" s="14"/>
      <c r="L31" s="14"/>
      <c r="M31" s="14"/>
      <c r="N31" s="14"/>
      <c r="O31" s="14"/>
      <c r="P31" s="14"/>
      <c r="Q31" s="14"/>
      <c r="R31" s="14"/>
      <c r="S31" s="14"/>
      <c r="T31" s="14"/>
      <c r="U31" s="14"/>
      <c r="V31" s="14"/>
      <c r="Y31" s="337"/>
      <c r="Z31" s="337"/>
      <c r="AA31" s="337"/>
      <c r="AB31" s="337"/>
      <c r="AC31" s="337"/>
      <c r="AD31" s="337"/>
      <c r="AE31" s="337"/>
      <c r="AF31" s="337"/>
      <c r="AG31" s="337"/>
      <c r="AH31" s="337"/>
      <c r="AI31" s="337"/>
      <c r="AJ31" s="337"/>
      <c r="AK31" s="337"/>
      <c r="AL31" s="337"/>
      <c r="AM31" s="337"/>
      <c r="AN31" s="337"/>
      <c r="AO31" s="337"/>
      <c r="AP31" s="337"/>
      <c r="AQ31" s="337"/>
      <c r="AR31" s="337"/>
      <c r="AS31" s="337"/>
      <c r="AT31" s="337"/>
      <c r="AU31" s="337"/>
      <c r="AV31" s="337"/>
      <c r="AW31" s="337"/>
      <c r="AX31" s="337"/>
      <c r="AY31" s="337"/>
      <c r="AZ31" s="337"/>
      <c r="BA31" s="337"/>
      <c r="BB31" s="337"/>
      <c r="BC31" s="337"/>
      <c r="BD31" s="337"/>
      <c r="BE31" s="337"/>
      <c r="BF31" s="337"/>
      <c r="BG31" s="337"/>
      <c r="BH31" s="337"/>
      <c r="BI31" s="337"/>
      <c r="BJ31" s="337"/>
      <c r="BK31" s="337"/>
      <c r="BL31" s="337"/>
      <c r="BM31" s="337"/>
      <c r="BN31" s="337"/>
      <c r="BO31" s="337"/>
      <c r="BP31" s="337"/>
    </row>
    <row r="32" spans="1:68" ht="16.5" customHeight="1">
      <c r="B32" s="74"/>
      <c r="C32" s="6"/>
      <c r="D32" s="14"/>
      <c r="E32" s="304"/>
      <c r="F32" s="304"/>
      <c r="G32" s="304"/>
      <c r="H32" s="304"/>
      <c r="I32" s="514"/>
      <c r="J32" s="514"/>
      <c r="K32" s="514"/>
      <c r="L32" s="514"/>
      <c r="M32" s="514"/>
      <c r="N32" s="514"/>
      <c r="O32" s="514"/>
      <c r="P32" s="514"/>
      <c r="Q32" s="514"/>
      <c r="R32" s="514"/>
      <c r="S32" s="514"/>
      <c r="T32" s="514"/>
      <c r="U32" s="514"/>
      <c r="V32" s="514"/>
      <c r="W32" s="514"/>
      <c r="X32" s="514"/>
      <c r="Y32" s="514"/>
      <c r="Z32" s="514"/>
      <c r="AA32" s="514"/>
      <c r="AB32" s="514"/>
      <c r="AC32" s="514"/>
      <c r="AD32" s="514"/>
      <c r="AE32" s="514"/>
      <c r="AF32" s="514"/>
      <c r="AG32" s="514"/>
      <c r="AH32" s="514"/>
      <c r="AI32" s="514"/>
      <c r="AJ32" s="514"/>
      <c r="AK32" s="514"/>
      <c r="AL32" s="514"/>
      <c r="AM32" s="514"/>
      <c r="AN32" s="514"/>
      <c r="AO32" s="514"/>
      <c r="AP32" s="514"/>
      <c r="AQ32" s="514"/>
      <c r="AR32" s="514"/>
      <c r="AS32" s="514"/>
      <c r="AT32" s="514"/>
      <c r="AU32" s="514"/>
      <c r="AV32" s="514"/>
      <c r="AW32" s="514"/>
      <c r="AX32" s="514"/>
      <c r="AY32" s="514"/>
      <c r="AZ32" s="514"/>
      <c r="BA32" s="514"/>
      <c r="BB32" s="514"/>
      <c r="BC32" s="514"/>
      <c r="BD32" s="514"/>
      <c r="BE32" s="514"/>
      <c r="BF32" s="514"/>
      <c r="BG32" s="514"/>
      <c r="BH32" s="514"/>
      <c r="BI32" s="514"/>
      <c r="BJ32" s="514"/>
      <c r="BK32" s="514"/>
      <c r="BL32" s="514"/>
      <c r="BM32" s="514"/>
      <c r="BN32" s="514"/>
      <c r="BO32" s="514"/>
      <c r="BP32" s="514"/>
    </row>
    <row r="33" spans="2:68" ht="16.5" customHeight="1">
      <c r="B33" s="6"/>
      <c r="C33" s="6"/>
      <c r="D33" s="14"/>
      <c r="E33" s="304"/>
      <c r="F33" s="304"/>
      <c r="G33" s="304"/>
      <c r="H33" s="304"/>
      <c r="I33" s="337"/>
      <c r="J33" s="337"/>
      <c r="K33" s="337"/>
      <c r="L33" s="337"/>
      <c r="M33" s="337"/>
      <c r="N33" s="337"/>
      <c r="O33" s="337"/>
      <c r="P33" s="337"/>
      <c r="Q33" s="337"/>
      <c r="R33" s="337"/>
      <c r="Y33" s="304"/>
      <c r="Z33" s="304"/>
      <c r="AA33" s="304"/>
      <c r="AB33" s="304"/>
      <c r="AC33" s="304"/>
      <c r="AD33" s="304"/>
      <c r="AE33" s="304"/>
      <c r="AF33" s="304"/>
      <c r="AG33" s="304"/>
      <c r="AH33" s="304"/>
      <c r="AI33" s="304"/>
      <c r="AJ33" s="304"/>
      <c r="AK33" s="304"/>
      <c r="AL33" s="304"/>
      <c r="AM33" s="304"/>
      <c r="AN33" s="304"/>
      <c r="AO33" s="304"/>
      <c r="AP33" s="304"/>
      <c r="AQ33" s="304"/>
      <c r="AR33" s="304"/>
      <c r="AS33" s="304"/>
      <c r="AT33" s="304"/>
      <c r="AU33" s="304"/>
      <c r="AV33" s="304"/>
      <c r="AW33" s="304"/>
      <c r="AX33" s="304"/>
      <c r="AY33" s="304"/>
      <c r="AZ33" s="304"/>
      <c r="BA33" s="304"/>
      <c r="BB33" s="304"/>
      <c r="BC33" s="304"/>
      <c r="BD33" s="304"/>
      <c r="BE33" s="304"/>
      <c r="BF33" s="304"/>
      <c r="BG33" s="304"/>
      <c r="BH33" s="304"/>
      <c r="BI33" s="304"/>
      <c r="BJ33" s="304"/>
      <c r="BK33" s="304"/>
      <c r="BL33" s="304"/>
      <c r="BM33" s="304"/>
      <c r="BN33" s="304"/>
      <c r="BO33" s="304"/>
      <c r="BP33" s="304"/>
    </row>
    <row r="34" spans="2:68" ht="16.5" customHeight="1">
      <c r="E34" s="337"/>
      <c r="F34" s="337"/>
      <c r="G34" s="337"/>
      <c r="H34" s="337"/>
    </row>
    <row r="35" spans="2:68" ht="16.5" customHeight="1"/>
    <row r="36" spans="2:68" ht="16.5" customHeight="1"/>
    <row r="37" spans="2:68" ht="16.5" customHeight="1"/>
    <row r="38" spans="2:68" ht="16.5" customHeight="1"/>
    <row r="39" spans="2:68" ht="16.5" customHeight="1"/>
    <row r="40" spans="2:68" ht="16.5" customHeight="1"/>
    <row r="41" spans="2:68" ht="16.5" customHeight="1"/>
    <row r="42" spans="2:68" ht="16.5" customHeight="1"/>
    <row r="43" spans="2:68" ht="16.5" customHeight="1"/>
    <row r="44" spans="2:68" ht="16.5" customHeight="1"/>
    <row r="45" spans="2:68" ht="16.5" customHeight="1"/>
    <row r="46" spans="2:68" ht="16.5" customHeight="1"/>
    <row r="47" spans="2:68" ht="16.5" customHeight="1"/>
    <row r="48" spans="2: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194"/>
  <sheetViews>
    <sheetView showGridLines="0" view="pageBreakPreview"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4" width="9.77734375" style="21" hidden="1" customWidth="1"/>
    <col min="25" max="58" width="9.77734375" style="20" hidden="1" customWidth="1"/>
    <col min="59" max="68" width="9.77734375" style="20" customWidth="1"/>
    <col min="69" max="16384" width="8.88671875" style="20"/>
  </cols>
  <sheetData>
    <row r="1" spans="1:68" s="22" customFormat="1" ht="26.25" customHeight="1">
      <c r="A1" s="23"/>
      <c r="B1" s="34" t="s">
        <v>857</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row>
    <row r="2" spans="1:68"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1143</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1051</v>
      </c>
      <c r="BK3" s="29" t="s">
        <v>1076</v>
      </c>
      <c r="BL3" s="29" t="s">
        <v>1094</v>
      </c>
      <c r="BM3" s="29" t="s">
        <v>1110</v>
      </c>
      <c r="BN3" s="29" t="s">
        <v>1140</v>
      </c>
      <c r="BO3" s="29" t="s">
        <v>1161</v>
      </c>
      <c r="BP3" s="29" t="s">
        <v>1171</v>
      </c>
    </row>
    <row r="4" spans="1:68" s="27" customFormat="1" ht="16.5" customHeight="1">
      <c r="A4" s="101" t="s">
        <v>819</v>
      </c>
      <c r="B4" s="704" t="s">
        <v>844</v>
      </c>
      <c r="C4" s="26" t="s">
        <v>175</v>
      </c>
      <c r="D4" s="26"/>
      <c r="E4" s="166">
        <v>0.14299639250926421</v>
      </c>
      <c r="F4" s="166">
        <v>0.13097675919525223</v>
      </c>
      <c r="G4" s="166">
        <v>0.14742475830705307</v>
      </c>
      <c r="H4" s="166">
        <v>0.13493576849284275</v>
      </c>
      <c r="I4" s="166">
        <v>0.14588673635395402</v>
      </c>
      <c r="J4" s="166">
        <v>0.16064587660291912</v>
      </c>
      <c r="K4" s="166">
        <v>0.16968901630114505</v>
      </c>
      <c r="L4" s="166">
        <v>0.16023748855613998</v>
      </c>
      <c r="M4" s="166">
        <v>0.17604501527849897</v>
      </c>
      <c r="N4" s="166">
        <v>0.16485112943315811</v>
      </c>
      <c r="O4" s="166">
        <v>0.14637475795691007</v>
      </c>
      <c r="P4" s="166">
        <v>0.15396190125130627</v>
      </c>
      <c r="Q4" s="166">
        <v>0.15036627472107564</v>
      </c>
      <c r="R4" s="166">
        <v>0.15720218351730256</v>
      </c>
      <c r="S4" s="166"/>
      <c r="T4" s="166">
        <v>0.13220492922143998</v>
      </c>
      <c r="U4" s="166">
        <v>0.13131641127090429</v>
      </c>
      <c r="V4" s="166">
        <v>0.14742475830705307</v>
      </c>
      <c r="W4" s="166">
        <v>0.14288101310350892</v>
      </c>
      <c r="X4" s="166">
        <v>0.1417146050312999</v>
      </c>
      <c r="Y4" s="166">
        <v>0.13657678022218114</v>
      </c>
      <c r="Z4" s="166">
        <v>0.13493576849284275</v>
      </c>
      <c r="AA4" s="166">
        <v>0.13472002630406901</v>
      </c>
      <c r="AB4" s="166">
        <v>0.13803795904377009</v>
      </c>
      <c r="AC4" s="166">
        <v>0.13739554833686254</v>
      </c>
      <c r="AD4" s="166">
        <v>0.14588673635395402</v>
      </c>
      <c r="AE4" s="166">
        <v>0.14938379254630782</v>
      </c>
      <c r="AF4" s="166">
        <v>0.15533072203300147</v>
      </c>
      <c r="AG4" s="166">
        <v>0.15903583091522044</v>
      </c>
      <c r="AH4" s="166">
        <v>0.16064587660291912</v>
      </c>
      <c r="AI4" s="166">
        <v>0.16204098009451465</v>
      </c>
      <c r="AJ4" s="166">
        <v>0.16737818307149571</v>
      </c>
      <c r="AK4" s="166">
        <v>0.16311684234056678</v>
      </c>
      <c r="AL4" s="166">
        <v>0.16968901630114505</v>
      </c>
      <c r="AM4" s="166">
        <v>0.16643323558771822</v>
      </c>
      <c r="AN4" s="166">
        <v>0.16966539496500976</v>
      </c>
      <c r="AO4" s="166">
        <v>0.16709291496402354</v>
      </c>
      <c r="AP4" s="166">
        <v>0.16023748855613998</v>
      </c>
      <c r="AQ4" s="166">
        <v>0.15406010721302726</v>
      </c>
      <c r="AR4" s="166">
        <v>0.18149118952680179</v>
      </c>
      <c r="AS4" s="166">
        <v>0.17388857370190167</v>
      </c>
      <c r="AT4" s="166">
        <v>0.17604501527849897</v>
      </c>
      <c r="AU4" s="166">
        <v>0.17899604302411654</v>
      </c>
      <c r="AV4" s="166">
        <v>0.17616494038709279</v>
      </c>
      <c r="AW4" s="166">
        <v>0.16865547484920448</v>
      </c>
      <c r="AX4" s="166">
        <v>0.16485112943315811</v>
      </c>
      <c r="AY4" s="166">
        <v>0.1590746340776962</v>
      </c>
      <c r="AZ4" s="166">
        <v>0.14546908014286364</v>
      </c>
      <c r="BA4" s="166">
        <v>0.14827589505257097</v>
      </c>
      <c r="BB4" s="166">
        <v>0.14637475795691007</v>
      </c>
      <c r="BC4" s="166">
        <v>0.15435861270518558</v>
      </c>
      <c r="BD4" s="166">
        <v>0.15686975205214865</v>
      </c>
      <c r="BE4" s="166">
        <v>0.15940033533908721</v>
      </c>
      <c r="BF4" s="166">
        <v>0.15396190125130627</v>
      </c>
      <c r="BG4" s="166">
        <v>0.15657795511634923</v>
      </c>
      <c r="BH4" s="166">
        <v>0.1601411805378346</v>
      </c>
      <c r="BI4" s="166">
        <v>0.16314833155272043</v>
      </c>
      <c r="BJ4" s="166">
        <v>0.15036627472107564</v>
      </c>
      <c r="BK4" s="166">
        <v>0.1482350928529037</v>
      </c>
      <c r="BL4" s="166">
        <v>0.15193072285872983</v>
      </c>
      <c r="BM4" s="166">
        <v>0.15652554344304112</v>
      </c>
      <c r="BN4" s="166">
        <v>0.15720218351730256</v>
      </c>
      <c r="BO4" s="166">
        <v>0.1606665402164609</v>
      </c>
      <c r="BP4" s="166">
        <v>0.15978674260923512</v>
      </c>
    </row>
    <row r="5" spans="1:68" s="27" customFormat="1" ht="16.5" customHeight="1">
      <c r="A5" s="101" t="s">
        <v>83</v>
      </c>
      <c r="B5" s="700"/>
      <c r="C5" s="27" t="s">
        <v>176</v>
      </c>
      <c r="D5" s="28"/>
      <c r="E5" s="255">
        <v>1747.355</v>
      </c>
      <c r="F5" s="255">
        <v>1618.6510000000001</v>
      </c>
      <c r="G5" s="255">
        <v>1647.9939999999999</v>
      </c>
      <c r="H5" s="255">
        <v>1626.7329999999999</v>
      </c>
      <c r="I5" s="255">
        <v>1825.473</v>
      </c>
      <c r="J5" s="255">
        <v>1824.47</v>
      </c>
      <c r="K5" s="255">
        <v>1910.2310000000002</v>
      </c>
      <c r="L5" s="255">
        <v>1886.0759999999998</v>
      </c>
      <c r="M5" s="255">
        <v>1949.0720000000001</v>
      </c>
      <c r="N5" s="255">
        <v>1931.52525676502</v>
      </c>
      <c r="O5" s="255">
        <v>1908.127</v>
      </c>
      <c r="P5" s="255">
        <v>2039.9450000000002</v>
      </c>
      <c r="Q5" s="255">
        <v>2155.2550000000001</v>
      </c>
      <c r="R5" s="255">
        <v>2307.8119999999999</v>
      </c>
      <c r="S5" s="255"/>
      <c r="T5" s="255">
        <v>1593.6079999999999</v>
      </c>
      <c r="U5" s="255">
        <v>1516.1110000000001</v>
      </c>
      <c r="V5" s="255">
        <v>1647.9939999999999</v>
      </c>
      <c r="W5" s="255">
        <v>1624.7</v>
      </c>
      <c r="X5" s="255">
        <v>1653.4919999999997</v>
      </c>
      <c r="Y5" s="255">
        <v>1625.2909999999999</v>
      </c>
      <c r="Z5" s="255">
        <v>1626.7329999999999</v>
      </c>
      <c r="AA5" s="255">
        <v>1693.0099999999998</v>
      </c>
      <c r="AB5" s="255">
        <v>1731.7</v>
      </c>
      <c r="AC5" s="255">
        <v>1723.9939999999999</v>
      </c>
      <c r="AD5" s="255">
        <v>1825.473</v>
      </c>
      <c r="AE5" s="255">
        <v>1811.6990000000001</v>
      </c>
      <c r="AF5" s="255">
        <v>1830.0070000000001</v>
      </c>
      <c r="AG5" s="255">
        <v>1846.069</v>
      </c>
      <c r="AH5" s="255">
        <v>1824.47</v>
      </c>
      <c r="AI5" s="255">
        <v>1856.136</v>
      </c>
      <c r="AJ5" s="255">
        <v>1886.6760000000002</v>
      </c>
      <c r="AK5" s="255">
        <v>1911.8240000000001</v>
      </c>
      <c r="AL5" s="255">
        <v>1910.2310000000002</v>
      </c>
      <c r="AM5" s="255">
        <v>1900.3470000000002</v>
      </c>
      <c r="AN5" s="255">
        <v>1917.9</v>
      </c>
      <c r="AO5" s="255">
        <v>1943.4470000000001</v>
      </c>
      <c r="AP5" s="255">
        <v>1886.0759999999998</v>
      </c>
      <c r="AQ5" s="255">
        <v>1905.4</v>
      </c>
      <c r="AR5" s="255">
        <v>1943.7887889509998</v>
      </c>
      <c r="AS5" s="255">
        <v>1995.3139999999999</v>
      </c>
      <c r="AT5" s="255">
        <v>1949.0720000000001</v>
      </c>
      <c r="AU5" s="255">
        <v>1958.7</v>
      </c>
      <c r="AV5" s="255">
        <v>1976.1946905262</v>
      </c>
      <c r="AW5" s="255">
        <v>2015.5099999999998</v>
      </c>
      <c r="AX5" s="147">
        <v>1931.52525676502</v>
      </c>
      <c r="AY5" s="147">
        <v>1936.395</v>
      </c>
      <c r="AZ5" s="147">
        <v>1878.8509999999999</v>
      </c>
      <c r="BA5" s="147">
        <v>1951.8059020360899</v>
      </c>
      <c r="BB5" s="147">
        <v>1908.127</v>
      </c>
      <c r="BC5" s="147">
        <v>1979.1</v>
      </c>
      <c r="BD5" s="147">
        <v>2034.6490000000001</v>
      </c>
      <c r="BE5" s="147">
        <v>2121.7310000000002</v>
      </c>
      <c r="BF5" s="147">
        <v>2039.9450000000002</v>
      </c>
      <c r="BG5" s="147">
        <v>2095.2179999999998</v>
      </c>
      <c r="BH5" s="147">
        <v>2184.527</v>
      </c>
      <c r="BI5" s="147">
        <v>2259.4679999999998</v>
      </c>
      <c r="BJ5" s="147">
        <v>2155.2550000000001</v>
      </c>
      <c r="BK5" s="147">
        <v>2188.7580000000003</v>
      </c>
      <c r="BL5" s="147">
        <v>2257.703</v>
      </c>
      <c r="BM5" s="147">
        <v>2347.7259999999997</v>
      </c>
      <c r="BN5" s="147">
        <v>2307.8119999999999</v>
      </c>
      <c r="BO5" s="147">
        <v>2336.194</v>
      </c>
      <c r="BP5" s="147">
        <v>2403.4389999999999</v>
      </c>
    </row>
    <row r="6" spans="1:68" s="27" customFormat="1" ht="16.5" customHeight="1">
      <c r="A6" s="413" t="s">
        <v>84</v>
      </c>
      <c r="B6" s="700"/>
      <c r="C6" s="27" t="s">
        <v>177</v>
      </c>
      <c r="D6" s="28"/>
      <c r="E6" s="255">
        <v>12219.574000000001</v>
      </c>
      <c r="F6" s="255">
        <v>12358.307000000001</v>
      </c>
      <c r="G6" s="255">
        <v>11178.543</v>
      </c>
      <c r="H6" s="255">
        <v>12055.61</v>
      </c>
      <c r="I6" s="255">
        <v>12512.947</v>
      </c>
      <c r="J6" s="255">
        <v>11357.092000000001</v>
      </c>
      <c r="K6" s="255">
        <v>11257.246000000001</v>
      </c>
      <c r="L6" s="255">
        <v>11770.503999999999</v>
      </c>
      <c r="M6" s="255">
        <v>11071.441000000001</v>
      </c>
      <c r="N6" s="255">
        <v>11716.785098206999</v>
      </c>
      <c r="O6" s="255">
        <v>13035.902</v>
      </c>
      <c r="P6" s="255">
        <v>13249.673999999999</v>
      </c>
      <c r="Q6" s="255">
        <v>14333.367000000002</v>
      </c>
      <c r="R6" s="255">
        <v>14680.534</v>
      </c>
      <c r="S6" s="255"/>
      <c r="T6" s="255">
        <v>12054.074000000001</v>
      </c>
      <c r="U6" s="255">
        <v>11545.48</v>
      </c>
      <c r="V6" s="255">
        <v>11178.543</v>
      </c>
      <c r="W6" s="255">
        <v>11371</v>
      </c>
      <c r="X6" s="255">
        <v>11667.76</v>
      </c>
      <c r="Y6" s="255">
        <v>11900.2</v>
      </c>
      <c r="Z6" s="255">
        <v>12055.61</v>
      </c>
      <c r="AA6" s="255">
        <v>12566.877</v>
      </c>
      <c r="AB6" s="255">
        <v>12545.1</v>
      </c>
      <c r="AC6" s="255">
        <v>12547.67</v>
      </c>
      <c r="AD6" s="255">
        <v>12512.947</v>
      </c>
      <c r="AE6" s="255">
        <v>12127.814999999999</v>
      </c>
      <c r="AF6" s="255">
        <v>11781.359</v>
      </c>
      <c r="AG6" s="255">
        <v>11607.880999999999</v>
      </c>
      <c r="AH6" s="255">
        <v>11357.092000000001</v>
      </c>
      <c r="AI6" s="255">
        <v>11454.732</v>
      </c>
      <c r="AJ6" s="255">
        <v>11271.935000000001</v>
      </c>
      <c r="AK6" s="255">
        <v>11720.58</v>
      </c>
      <c r="AL6" s="255">
        <v>11257.246000000001</v>
      </c>
      <c r="AM6" s="255">
        <v>11418.074000000001</v>
      </c>
      <c r="AN6" s="255">
        <v>11304.013999999999</v>
      </c>
      <c r="AO6" s="255">
        <v>11630.936</v>
      </c>
      <c r="AP6" s="255">
        <v>11770.503999999999</v>
      </c>
      <c r="AQ6" s="255">
        <v>12367.9</v>
      </c>
      <c r="AR6" s="255">
        <v>10710.1</v>
      </c>
      <c r="AS6" s="255">
        <v>11474.67</v>
      </c>
      <c r="AT6" s="255">
        <v>11071.441000000001</v>
      </c>
      <c r="AU6" s="255">
        <v>10942.7</v>
      </c>
      <c r="AV6" s="255">
        <v>11217.865973693999</v>
      </c>
      <c r="AW6" s="255">
        <v>11950.457</v>
      </c>
      <c r="AX6" s="147">
        <v>11716.785098206999</v>
      </c>
      <c r="AY6" s="147">
        <v>12172.871000000001</v>
      </c>
      <c r="AZ6" s="147">
        <v>12915.810000000001</v>
      </c>
      <c r="BA6" s="147">
        <v>13163.339201858</v>
      </c>
      <c r="BB6" s="147">
        <v>13035.902</v>
      </c>
      <c r="BC6" s="147">
        <v>12821.441999999999</v>
      </c>
      <c r="BD6" s="147">
        <v>12970.308000000001</v>
      </c>
      <c r="BE6" s="147">
        <v>13310.706</v>
      </c>
      <c r="BF6" s="147">
        <v>13249.673999999999</v>
      </c>
      <c r="BG6" s="147">
        <v>13381.308999999999</v>
      </c>
      <c r="BH6" s="147">
        <v>13641.257000000001</v>
      </c>
      <c r="BI6" s="147">
        <v>13849.164000000001</v>
      </c>
      <c r="BJ6" s="147">
        <v>14333.367000000002</v>
      </c>
      <c r="BK6" s="147">
        <v>14765.451000000001</v>
      </c>
      <c r="BL6" s="147">
        <v>14860.082</v>
      </c>
      <c r="BM6" s="147">
        <v>14998.995999999999</v>
      </c>
      <c r="BN6" s="147">
        <v>14680.534</v>
      </c>
      <c r="BO6" s="147">
        <v>14540.638000000001</v>
      </c>
      <c r="BP6" s="147">
        <v>15041.542000000001</v>
      </c>
    </row>
    <row r="7" spans="1:68" s="27" customFormat="1" ht="16.5" customHeight="1">
      <c r="A7" s="103" t="s">
        <v>97</v>
      </c>
      <c r="B7" s="700"/>
      <c r="C7" s="35" t="s">
        <v>178</v>
      </c>
      <c r="D7" s="26"/>
      <c r="E7" s="149">
        <v>9.6510074737466298E-2</v>
      </c>
      <c r="F7" s="149">
        <v>9.1726965513965614E-2</v>
      </c>
      <c r="G7" s="149">
        <v>9.7580605987739197E-2</v>
      </c>
      <c r="H7" s="149">
        <v>9.2227850768231548E-2</v>
      </c>
      <c r="I7" s="149">
        <v>0.10993589279967381</v>
      </c>
      <c r="J7" s="149">
        <v>0.12578378338398596</v>
      </c>
      <c r="K7" s="149">
        <v>0.13907939828267055</v>
      </c>
      <c r="L7" s="149">
        <v>0.13767345901246031</v>
      </c>
      <c r="M7" s="149">
        <v>0.15785117763803283</v>
      </c>
      <c r="N7" s="149">
        <v>0.15429542102523258</v>
      </c>
      <c r="O7" s="149">
        <v>0.14033022034071752</v>
      </c>
      <c r="P7" s="149">
        <v>0.15014709041143201</v>
      </c>
      <c r="Q7" s="149">
        <v>0.14783274578820174</v>
      </c>
      <c r="R7" s="149">
        <v>0.15596517129417772</v>
      </c>
      <c r="S7" s="166"/>
      <c r="T7" s="149">
        <v>9.6570006124070587E-2</v>
      </c>
      <c r="U7" s="149">
        <v>9.6384645766135313E-2</v>
      </c>
      <c r="V7" s="149">
        <v>9.7580605987739197E-2</v>
      </c>
      <c r="W7" s="149">
        <v>9.5989798610500401E-2</v>
      </c>
      <c r="X7" s="149">
        <v>9.5080889562349571E-2</v>
      </c>
      <c r="Y7" s="149">
        <v>9.3421791230399481E-2</v>
      </c>
      <c r="Z7" s="149">
        <v>9.2227850768231548E-2</v>
      </c>
      <c r="AA7" s="149">
        <v>9.1411891753217608E-2</v>
      </c>
      <c r="AB7" s="149">
        <v>9.3869319495261103E-2</v>
      </c>
      <c r="AC7" s="149">
        <v>9.6336132525002657E-2</v>
      </c>
      <c r="AD7" s="149">
        <v>0.10993589279967381</v>
      </c>
      <c r="AE7" s="149">
        <v>0.11295942426562411</v>
      </c>
      <c r="AF7" s="149">
        <v>0.11952254404606463</v>
      </c>
      <c r="AG7" s="149">
        <v>0.12436645413577206</v>
      </c>
      <c r="AH7" s="149">
        <v>0.12578378338398596</v>
      </c>
      <c r="AI7" s="149">
        <v>0.12738246516810695</v>
      </c>
      <c r="AJ7" s="149">
        <v>0.13394204278147451</v>
      </c>
      <c r="AK7" s="149">
        <v>0.13299913485510104</v>
      </c>
      <c r="AL7" s="149">
        <v>0.13907939828267055</v>
      </c>
      <c r="AM7" s="149">
        <v>0.13617559318673184</v>
      </c>
      <c r="AN7" s="149">
        <v>0.14085129406244543</v>
      </c>
      <c r="AO7" s="149">
        <v>0.14116757241205696</v>
      </c>
      <c r="AP7" s="149">
        <v>0.13767345901246031</v>
      </c>
      <c r="AQ7" s="149">
        <v>0.13264984354660048</v>
      </c>
      <c r="AR7" s="149">
        <v>0.15860378849142401</v>
      </c>
      <c r="AS7" s="149">
        <v>0.15313974170934763</v>
      </c>
      <c r="AT7" s="149">
        <v>0.15785117763803283</v>
      </c>
      <c r="AU7" s="149">
        <v>0.16187047072477542</v>
      </c>
      <c r="AV7" s="149">
        <v>0.16121634629823109</v>
      </c>
      <c r="AW7" s="149">
        <v>0.15528736683459049</v>
      </c>
      <c r="AX7" s="149">
        <v>0.15429542102523258</v>
      </c>
      <c r="AY7" s="149">
        <v>0.1503401292924241</v>
      </c>
      <c r="AZ7" s="149">
        <v>0.13719023429424868</v>
      </c>
      <c r="BA7" s="149">
        <v>0.14009501710537045</v>
      </c>
      <c r="BB7" s="149">
        <v>0.14033022034071752</v>
      </c>
      <c r="BC7" s="149">
        <v>0.14926098016120184</v>
      </c>
      <c r="BD7" s="149">
        <v>0.15145430625086159</v>
      </c>
      <c r="BE7" s="149">
        <v>0.15368290757830574</v>
      </c>
      <c r="BF7" s="149">
        <v>0.15014709041143201</v>
      </c>
      <c r="BG7" s="149">
        <v>0.15383181122265394</v>
      </c>
      <c r="BH7" s="149">
        <v>0.15759251511792496</v>
      </c>
      <c r="BI7" s="149">
        <v>0.16087599222595672</v>
      </c>
      <c r="BJ7" s="149">
        <v>0.14783274578820174</v>
      </c>
      <c r="BK7" s="149">
        <v>0.14712385012824869</v>
      </c>
      <c r="BL7" s="149">
        <v>0.15083045975116421</v>
      </c>
      <c r="BM7" s="149">
        <v>0.15534499775851662</v>
      </c>
      <c r="BN7" s="149">
        <v>0.15596517129417772</v>
      </c>
      <c r="BO7" s="149">
        <v>0.15958667013098049</v>
      </c>
      <c r="BP7" s="149">
        <v>0.15871311598239063</v>
      </c>
    </row>
    <row r="8" spans="1:68" s="27" customFormat="1" ht="16.5" customHeight="1">
      <c r="A8" s="103" t="s">
        <v>85</v>
      </c>
      <c r="B8" s="700"/>
      <c r="C8" s="197" t="s">
        <v>179</v>
      </c>
      <c r="D8" s="28"/>
      <c r="E8" s="258">
        <v>1179.3120000000001</v>
      </c>
      <c r="F8" s="258">
        <v>1133.5899999999999</v>
      </c>
      <c r="G8" s="258">
        <v>1090.809</v>
      </c>
      <c r="H8" s="258">
        <v>1111.8629999999998</v>
      </c>
      <c r="I8" s="258">
        <v>1375.6219999999998</v>
      </c>
      <c r="J8" s="258">
        <v>1428.538</v>
      </c>
      <c r="K8" s="258">
        <v>1565.6510000000001</v>
      </c>
      <c r="L8" s="258">
        <v>1620.4860000000001</v>
      </c>
      <c r="M8" s="258">
        <v>1747.6399999999999</v>
      </c>
      <c r="N8" s="258">
        <v>1807.8462897900201</v>
      </c>
      <c r="O8" s="258">
        <v>1829.3310000000001</v>
      </c>
      <c r="P8" s="258">
        <v>1989.4</v>
      </c>
      <c r="Q8" s="258">
        <v>2118.9409999999998</v>
      </c>
      <c r="R8" s="258">
        <v>2289.652</v>
      </c>
      <c r="S8" s="255"/>
      <c r="T8" s="258">
        <v>1164.0620000000001</v>
      </c>
      <c r="U8" s="258">
        <v>1112.807</v>
      </c>
      <c r="V8" s="258">
        <v>1090.809</v>
      </c>
      <c r="W8" s="258">
        <v>1091.5</v>
      </c>
      <c r="X8" s="258">
        <v>1109.3809999999999</v>
      </c>
      <c r="Y8" s="258">
        <v>1111.7379999999998</v>
      </c>
      <c r="Z8" s="258">
        <v>1111.8629999999998</v>
      </c>
      <c r="AA8" s="258">
        <v>1148.7620000000002</v>
      </c>
      <c r="AB8" s="258">
        <v>1177.5999999999999</v>
      </c>
      <c r="AC8" s="258">
        <v>1208.7940000000001</v>
      </c>
      <c r="AD8" s="258">
        <v>1375.6219999999998</v>
      </c>
      <c r="AE8" s="258">
        <v>1369.951</v>
      </c>
      <c r="AF8" s="258">
        <v>1408.1379999999999</v>
      </c>
      <c r="AG8" s="258">
        <v>1443.6309999999999</v>
      </c>
      <c r="AH8" s="258">
        <v>1428.538</v>
      </c>
      <c r="AI8" s="258">
        <v>1459.1320000000001</v>
      </c>
      <c r="AJ8" s="258">
        <v>1509.7860000000001</v>
      </c>
      <c r="AK8" s="258">
        <v>1558.827</v>
      </c>
      <c r="AL8" s="258">
        <v>1565.6510000000001</v>
      </c>
      <c r="AM8" s="258">
        <v>1554.8630000000001</v>
      </c>
      <c r="AN8" s="258">
        <v>1592.1849999999999</v>
      </c>
      <c r="AO8" s="258">
        <v>1641.9110000000001</v>
      </c>
      <c r="AP8" s="258">
        <v>1620.4860000000001</v>
      </c>
      <c r="AQ8" s="258">
        <v>1640.6</v>
      </c>
      <c r="AR8" s="258">
        <v>1698.6624351220003</v>
      </c>
      <c r="AS8" s="258">
        <v>1757.2279999999998</v>
      </c>
      <c r="AT8" s="258">
        <v>1747.6399999999999</v>
      </c>
      <c r="AU8" s="258">
        <v>1771.3</v>
      </c>
      <c r="AV8" s="258">
        <v>1808.5033655421951</v>
      </c>
      <c r="AW8" s="258">
        <v>1855.7549999999999</v>
      </c>
      <c r="AX8" s="150">
        <v>1807.8462897900201</v>
      </c>
      <c r="AY8" s="150">
        <v>1830.0709999999999</v>
      </c>
      <c r="AZ8" s="150">
        <v>1771.923</v>
      </c>
      <c r="BA8" s="150">
        <v>1844.11823064809</v>
      </c>
      <c r="BB8" s="150">
        <v>1829.3310000000001</v>
      </c>
      <c r="BC8" s="150">
        <v>1913.741</v>
      </c>
      <c r="BD8" s="150">
        <v>1964.4090000000001</v>
      </c>
      <c r="BE8" s="150">
        <v>2045.6279999999999</v>
      </c>
      <c r="BF8" s="150">
        <v>1989.4</v>
      </c>
      <c r="BG8" s="150">
        <v>2058.471</v>
      </c>
      <c r="BH8" s="150">
        <v>2149.7599999999998</v>
      </c>
      <c r="BI8" s="150">
        <v>2227.998</v>
      </c>
      <c r="BJ8" s="150">
        <v>2118.9409999999998</v>
      </c>
      <c r="BK8" s="150">
        <v>2172.35</v>
      </c>
      <c r="BL8" s="150">
        <v>2241.3530000000001</v>
      </c>
      <c r="BM8" s="150">
        <v>2330.0189999999998</v>
      </c>
      <c r="BN8" s="150">
        <v>2289.652</v>
      </c>
      <c r="BO8" s="150">
        <v>2320.4919999999997</v>
      </c>
      <c r="BP8" s="150">
        <v>2387.29</v>
      </c>
    </row>
    <row r="9" spans="1:68" s="27" customFormat="1" ht="16.5" customHeight="1">
      <c r="A9" s="103" t="s">
        <v>86</v>
      </c>
      <c r="B9" s="700"/>
      <c r="C9" s="26" t="s">
        <v>570</v>
      </c>
      <c r="D9" s="26"/>
      <c r="E9" s="298"/>
      <c r="F9" s="166">
        <v>9.1726965513965614E-2</v>
      </c>
      <c r="G9" s="166">
        <v>9.7580605987739197E-2</v>
      </c>
      <c r="H9" s="166">
        <v>9.2227850768231548E-2</v>
      </c>
      <c r="I9" s="166">
        <v>0.10299388305568624</v>
      </c>
      <c r="J9" s="166">
        <v>0.11813525856795032</v>
      </c>
      <c r="K9" s="166">
        <v>0.13290159955641015</v>
      </c>
      <c r="L9" s="166">
        <v>0.13324212794966131</v>
      </c>
      <c r="M9" s="166">
        <v>0.15471039406704148</v>
      </c>
      <c r="N9" s="166">
        <v>0.15281154529871943</v>
      </c>
      <c r="O9" s="166">
        <v>0.14033022034071752</v>
      </c>
      <c r="P9" s="166">
        <v>0.15014709041143201</v>
      </c>
      <c r="Q9" s="166">
        <v>0.14783274578820174</v>
      </c>
      <c r="R9" s="166">
        <v>0.14917270720533735</v>
      </c>
      <c r="S9" s="166"/>
      <c r="T9" s="166">
        <v>9.6323284559228672E-2</v>
      </c>
      <c r="U9" s="166">
        <v>9.6384645766135313E-2</v>
      </c>
      <c r="V9" s="166">
        <v>9.7580605987739197E-2</v>
      </c>
      <c r="W9" s="166">
        <v>9.5989798610500401E-2</v>
      </c>
      <c r="X9" s="166">
        <v>9.5080889562349571E-2</v>
      </c>
      <c r="Y9" s="166">
        <v>9.3421791230399481E-2</v>
      </c>
      <c r="Z9" s="166">
        <v>9.2227850768231548E-2</v>
      </c>
      <c r="AA9" s="166">
        <v>9.1411891753217608E-2</v>
      </c>
      <c r="AB9" s="166">
        <v>9.3821492056659572E-2</v>
      </c>
      <c r="AC9" s="166">
        <v>9.6074012147275151E-2</v>
      </c>
      <c r="AD9" s="166">
        <v>0.10299388305568624</v>
      </c>
      <c r="AE9" s="166">
        <v>0.10579696342663539</v>
      </c>
      <c r="AF9" s="166">
        <v>0.11214945576312546</v>
      </c>
      <c r="AG9" s="166">
        <v>0.11688317618004526</v>
      </c>
      <c r="AH9" s="166">
        <v>0.11813525856795032</v>
      </c>
      <c r="AI9" s="166">
        <v>0.12131117515451256</v>
      </c>
      <c r="AJ9" s="166">
        <v>0.12777229464151452</v>
      </c>
      <c r="AK9" s="166">
        <v>0.12706555477629947</v>
      </c>
      <c r="AL9" s="166">
        <v>0.13290159955641015</v>
      </c>
      <c r="AM9" s="166">
        <v>0.13160748476494372</v>
      </c>
      <c r="AN9" s="166">
        <v>0.13623709241690607</v>
      </c>
      <c r="AO9" s="166">
        <v>0.1366830666078809</v>
      </c>
      <c r="AP9" s="166">
        <v>0.13324212794966131</v>
      </c>
      <c r="AQ9" s="166">
        <v>0.12983610798923018</v>
      </c>
      <c r="AR9" s="166">
        <v>0.15535708621973651</v>
      </c>
      <c r="AS9" s="166">
        <v>0.15010932776280275</v>
      </c>
      <c r="AT9" s="166">
        <v>0.15471039406704148</v>
      </c>
      <c r="AU9" s="166">
        <v>0.16028036956144279</v>
      </c>
      <c r="AV9" s="166">
        <v>0.15966647459885699</v>
      </c>
      <c r="AW9" s="166">
        <v>0.15383252707406919</v>
      </c>
      <c r="AX9" s="166">
        <v>0.15281154529871943</v>
      </c>
      <c r="AY9" s="166">
        <v>0.1503401292924241</v>
      </c>
      <c r="AZ9" s="166">
        <v>0.13719023429424868</v>
      </c>
      <c r="BA9" s="166">
        <v>0.14009501710537045</v>
      </c>
      <c r="BB9" s="166">
        <v>0.14033022034071752</v>
      </c>
      <c r="BC9" s="166">
        <v>0.14926098016120184</v>
      </c>
      <c r="BD9" s="166">
        <v>0.15145430625086159</v>
      </c>
      <c r="BE9" s="166">
        <v>0.15368290757830574</v>
      </c>
      <c r="BF9" s="166">
        <v>0.15014709041143201</v>
      </c>
      <c r="BG9" s="166">
        <v>0.15383181122265394</v>
      </c>
      <c r="BH9" s="166">
        <v>0.15759251511792496</v>
      </c>
      <c r="BI9" s="166">
        <v>0.16087599222595672</v>
      </c>
      <c r="BJ9" s="166">
        <v>0.14783274578820174</v>
      </c>
      <c r="BK9" s="166">
        <v>0.14712385012824869</v>
      </c>
      <c r="BL9" s="166">
        <v>0.15083045975116421</v>
      </c>
      <c r="BM9" s="166">
        <v>0.15534499775851662</v>
      </c>
      <c r="BN9" s="166">
        <v>0.14917270720533735</v>
      </c>
      <c r="BO9" s="166">
        <v>0.15272885550138859</v>
      </c>
      <c r="BP9" s="166">
        <v>0.15208367599545311</v>
      </c>
    </row>
    <row r="10" spans="1:68" s="27" customFormat="1" ht="16.5" customHeight="1">
      <c r="A10" s="103" t="s">
        <v>94</v>
      </c>
      <c r="B10" s="705"/>
      <c r="C10" s="493" t="s">
        <v>180</v>
      </c>
      <c r="D10" s="28"/>
      <c r="E10" s="521"/>
      <c r="F10" s="255">
        <v>1133.5899999999999</v>
      </c>
      <c r="G10" s="255">
        <v>1090.809</v>
      </c>
      <c r="H10" s="255">
        <v>1111.8629999999998</v>
      </c>
      <c r="I10" s="255">
        <v>1288.7570000000001</v>
      </c>
      <c r="J10" s="255">
        <v>1341.673</v>
      </c>
      <c r="K10" s="255">
        <v>1496.106</v>
      </c>
      <c r="L10" s="255">
        <v>1568.327</v>
      </c>
      <c r="M10" s="255">
        <v>1712.8669999999997</v>
      </c>
      <c r="N10" s="255">
        <v>1790.4600367900198</v>
      </c>
      <c r="O10" s="255">
        <v>1829.3310000000001</v>
      </c>
      <c r="P10" s="255">
        <v>1989.4</v>
      </c>
      <c r="Q10" s="255">
        <v>2118.9409999999998</v>
      </c>
      <c r="R10" s="255">
        <v>2189.9349999999999</v>
      </c>
      <c r="S10" s="255"/>
      <c r="T10" s="255">
        <v>1161.088</v>
      </c>
      <c r="U10" s="255">
        <v>1112.807</v>
      </c>
      <c r="V10" s="255">
        <v>1090.809</v>
      </c>
      <c r="W10" s="255">
        <v>1091.5</v>
      </c>
      <c r="X10" s="255">
        <v>1109.3809999999999</v>
      </c>
      <c r="Y10" s="255">
        <v>1111.7379999999998</v>
      </c>
      <c r="Z10" s="255">
        <v>1111.8629999999998</v>
      </c>
      <c r="AA10" s="255">
        <v>1148.7620000000002</v>
      </c>
      <c r="AB10" s="255">
        <v>1177</v>
      </c>
      <c r="AC10" s="255">
        <v>1205.5049999999999</v>
      </c>
      <c r="AD10" s="255">
        <v>1288.7570000000001</v>
      </c>
      <c r="AE10" s="255">
        <v>1283.086</v>
      </c>
      <c r="AF10" s="255">
        <v>1321.2729999999999</v>
      </c>
      <c r="AG10" s="255">
        <v>1356.7660000000001</v>
      </c>
      <c r="AH10" s="255">
        <v>1341.673</v>
      </c>
      <c r="AI10" s="255">
        <v>1389.587</v>
      </c>
      <c r="AJ10" s="255">
        <v>1440.241</v>
      </c>
      <c r="AK10" s="255">
        <v>1489.2819999999999</v>
      </c>
      <c r="AL10" s="255">
        <v>1496.106</v>
      </c>
      <c r="AM10" s="255">
        <v>1502.7040000000002</v>
      </c>
      <c r="AN10" s="255">
        <v>1540.0260000000001</v>
      </c>
      <c r="AO10" s="255">
        <v>1589.752</v>
      </c>
      <c r="AP10" s="255">
        <v>1568.327</v>
      </c>
      <c r="AQ10" s="255">
        <v>1605.8</v>
      </c>
      <c r="AR10" s="255">
        <v>1663.889929122</v>
      </c>
      <c r="AS10" s="255">
        <v>1722.4549999999999</v>
      </c>
      <c r="AT10" s="255">
        <v>1712.8669999999997</v>
      </c>
      <c r="AU10" s="255">
        <v>1753.9</v>
      </c>
      <c r="AV10" s="255">
        <v>1791.1171125421952</v>
      </c>
      <c r="AW10" s="255">
        <v>1838.3689999999999</v>
      </c>
      <c r="AX10" s="147">
        <v>1790.4600367900198</v>
      </c>
      <c r="AY10" s="147">
        <v>1830.0709999999999</v>
      </c>
      <c r="AZ10" s="147">
        <v>1771.923</v>
      </c>
      <c r="BA10" s="147">
        <v>1844.11823064809</v>
      </c>
      <c r="BB10" s="147">
        <v>1829.3310000000001</v>
      </c>
      <c r="BC10" s="147">
        <v>1913.741</v>
      </c>
      <c r="BD10" s="147">
        <v>1964.4090000000001</v>
      </c>
      <c r="BE10" s="147">
        <v>2045.6279999999999</v>
      </c>
      <c r="BF10" s="147">
        <v>1989.4</v>
      </c>
      <c r="BG10" s="147">
        <v>2058.471</v>
      </c>
      <c r="BH10" s="147">
        <v>2149.7599999999998</v>
      </c>
      <c r="BI10" s="147">
        <v>2227.998</v>
      </c>
      <c r="BJ10" s="147">
        <v>2118.9409999999998</v>
      </c>
      <c r="BK10" s="147">
        <v>2172.35</v>
      </c>
      <c r="BL10" s="147">
        <v>2241.3530000000001</v>
      </c>
      <c r="BM10" s="147">
        <v>2330.0189999999998</v>
      </c>
      <c r="BN10" s="147">
        <v>2189.9349999999999</v>
      </c>
      <c r="BO10" s="147">
        <v>2220.7750000000001</v>
      </c>
      <c r="BP10" s="147">
        <v>2287.5729999999999</v>
      </c>
    </row>
    <row r="11" spans="1:68" s="27" customFormat="1" ht="16.5" customHeight="1">
      <c r="A11" s="296" t="s">
        <v>95</v>
      </c>
      <c r="B11" s="704" t="s">
        <v>841</v>
      </c>
      <c r="C11" s="35" t="s">
        <v>171</v>
      </c>
      <c r="D11" s="26"/>
      <c r="E11" s="446">
        <v>1.3299999999999999E-2</v>
      </c>
      <c r="F11" s="446">
        <v>1.4999999999999999E-2</v>
      </c>
      <c r="G11" s="446">
        <v>1.4281210311740029E-2</v>
      </c>
      <c r="H11" s="446">
        <v>8.8000000000000005E-3</v>
      </c>
      <c r="I11" s="446">
        <v>6.6431746417222924E-3</v>
      </c>
      <c r="J11" s="446">
        <v>5.9913025914665975E-3</v>
      </c>
      <c r="K11" s="446">
        <v>6.2946401773038146E-3</v>
      </c>
      <c r="L11" s="446">
        <v>4.9270627571548044E-3</v>
      </c>
      <c r="M11" s="446">
        <v>4.3088208454029305E-3</v>
      </c>
      <c r="N11" s="446">
        <v>3.2644011610671003E-3</v>
      </c>
      <c r="O11" s="446">
        <v>2.9485980461615028E-3</v>
      </c>
      <c r="P11" s="446">
        <v>4.8837337946116589E-3</v>
      </c>
      <c r="Q11" s="446">
        <v>5.3120246641713198E-3</v>
      </c>
      <c r="R11" s="446">
        <v>8.9107578111535801E-3</v>
      </c>
      <c r="S11" s="166"/>
      <c r="T11" s="446">
        <v>1.4842624194160031E-2</v>
      </c>
      <c r="U11" s="446">
        <v>1.3054952972409958E-2</v>
      </c>
      <c r="V11" s="446">
        <v>1.4282617596762928E-2</v>
      </c>
      <c r="W11" s="446">
        <v>1.4086247374274065E-2</v>
      </c>
      <c r="X11" s="446">
        <v>1.32E-2</v>
      </c>
      <c r="Y11" s="446">
        <v>1.06E-2</v>
      </c>
      <c r="Z11" s="446">
        <v>8.8000000000000005E-3</v>
      </c>
      <c r="AA11" s="446">
        <v>8.0291486637793872E-3</v>
      </c>
      <c r="AB11" s="446">
        <v>6.7535447291418851E-3</v>
      </c>
      <c r="AC11" s="446">
        <v>6.8843526492474482E-3</v>
      </c>
      <c r="AD11" s="446">
        <v>6.6431746417222924E-3</v>
      </c>
      <c r="AE11" s="446">
        <v>5.9434319663041893E-3</v>
      </c>
      <c r="AF11" s="446">
        <v>5.7157500869708389E-3</v>
      </c>
      <c r="AG11" s="446">
        <v>5.2824514089642805E-3</v>
      </c>
      <c r="AH11" s="446">
        <v>5.9913025914665975E-3</v>
      </c>
      <c r="AI11" s="446">
        <v>6.5634908468193169E-3</v>
      </c>
      <c r="AJ11" s="446">
        <v>6.4614736101892833E-3</v>
      </c>
      <c r="AK11" s="446">
        <v>5.1071276383339087E-3</v>
      </c>
      <c r="AL11" s="446">
        <v>6.2946401773038146E-3</v>
      </c>
      <c r="AM11" s="446">
        <v>5.5324029310024458E-3</v>
      </c>
      <c r="AN11" s="446">
        <v>5.3169305470615689E-3</v>
      </c>
      <c r="AO11" s="446">
        <v>5.9107143853976384E-3</v>
      </c>
      <c r="AP11" s="446">
        <v>4.9270627571548044E-3</v>
      </c>
      <c r="AQ11" s="446">
        <v>4.6513085763309689E-3</v>
      </c>
      <c r="AR11" s="446">
        <v>4.656010086324153E-3</v>
      </c>
      <c r="AS11" s="446">
        <v>4.1451707157764599E-3</v>
      </c>
      <c r="AT11" s="446">
        <v>4.3088208454029305E-3</v>
      </c>
      <c r="AU11" s="446">
        <v>4.3843207609796002E-3</v>
      </c>
      <c r="AV11" s="446">
        <v>3.7565842914029E-3</v>
      </c>
      <c r="AW11" s="446">
        <v>3.4139703230657067E-3</v>
      </c>
      <c r="AX11" s="446">
        <v>3.2644011610671003E-3</v>
      </c>
      <c r="AY11" s="446">
        <v>2.7140590402223545E-3</v>
      </c>
      <c r="AZ11" s="446">
        <v>2.9458649455350082E-3</v>
      </c>
      <c r="BA11" s="446">
        <v>2.7542406248577591E-3</v>
      </c>
      <c r="BB11" s="446">
        <v>2.9485980461615028E-3</v>
      </c>
      <c r="BC11" s="446">
        <v>3.7959328148171605E-3</v>
      </c>
      <c r="BD11" s="446">
        <v>4.5356975683794078E-3</v>
      </c>
      <c r="BE11" s="446">
        <v>5.445675225237848E-3</v>
      </c>
      <c r="BF11" s="446">
        <v>4.8837337946116589E-3</v>
      </c>
      <c r="BG11" s="446">
        <v>5.4446060902724842E-3</v>
      </c>
      <c r="BH11" s="446">
        <v>5.8738906578162412E-3</v>
      </c>
      <c r="BI11" s="446">
        <v>5.6368249555318805E-3</v>
      </c>
      <c r="BJ11" s="446">
        <v>5.3120246641713198E-3</v>
      </c>
      <c r="BK11" s="446">
        <v>7.9031621947089226E-3</v>
      </c>
      <c r="BL11" s="446">
        <v>6.8073893044075101E-3</v>
      </c>
      <c r="BM11" s="446">
        <v>7.5943476064164349E-3</v>
      </c>
      <c r="BN11" s="446">
        <v>8.9107578111535801E-3</v>
      </c>
      <c r="BO11" s="446">
        <v>9.9706447185562846E-3</v>
      </c>
      <c r="BP11" s="446">
        <v>1.0134401667539305E-2</v>
      </c>
    </row>
    <row r="12" spans="1:68" s="27" customFormat="1" ht="16.5" customHeight="1">
      <c r="A12" s="103" t="s">
        <v>98</v>
      </c>
      <c r="B12" s="700"/>
      <c r="C12" s="27" t="s">
        <v>173</v>
      </c>
      <c r="D12" s="28"/>
      <c r="E12" s="255">
        <v>170.7</v>
      </c>
      <c r="F12" s="255">
        <v>202.9</v>
      </c>
      <c r="G12" s="255">
        <v>177.88200000000001</v>
      </c>
      <c r="H12" s="255">
        <v>132.1</v>
      </c>
      <c r="I12" s="255">
        <v>119.51072860499998</v>
      </c>
      <c r="J12" s="255">
        <v>113.34100000000001</v>
      </c>
      <c r="K12" s="255">
        <v>112.69669054399999</v>
      </c>
      <c r="L12" s="255">
        <v>90.613690098000006</v>
      </c>
      <c r="M12" s="255">
        <v>87.858373172</v>
      </c>
      <c r="N12" s="255">
        <v>71.512390745000005</v>
      </c>
      <c r="O12" s="255">
        <v>64.926589512999996</v>
      </c>
      <c r="P12" s="255">
        <v>113.52909331199999</v>
      </c>
      <c r="Q12" s="255">
        <v>128.35435967699999</v>
      </c>
      <c r="R12" s="255">
        <v>236.73788895700005</v>
      </c>
      <c r="S12" s="255"/>
      <c r="T12" s="255">
        <v>195.7</v>
      </c>
      <c r="U12" s="255">
        <v>166.7</v>
      </c>
      <c r="V12" s="255">
        <v>177.9</v>
      </c>
      <c r="W12" s="255">
        <v>182.4</v>
      </c>
      <c r="X12" s="255">
        <v>179.06828279999996</v>
      </c>
      <c r="Y12" s="255">
        <v>150.19999999999999</v>
      </c>
      <c r="Z12" s="255">
        <v>132.1</v>
      </c>
      <c r="AA12" s="255">
        <v>128.21199999999999</v>
      </c>
      <c r="AB12" s="255">
        <v>112.005</v>
      </c>
      <c r="AC12" s="255">
        <v>119.88400000000001</v>
      </c>
      <c r="AD12" s="255">
        <v>119.51072860499998</v>
      </c>
      <c r="AE12" s="255">
        <v>110.79308292200001</v>
      </c>
      <c r="AF12" s="255">
        <v>107.617</v>
      </c>
      <c r="AG12" s="255">
        <v>99.784999999999997</v>
      </c>
      <c r="AH12" s="255">
        <v>113.34100000000001</v>
      </c>
      <c r="AI12" s="255">
        <v>123.691</v>
      </c>
      <c r="AJ12" s="255">
        <v>120.114</v>
      </c>
      <c r="AK12" s="255">
        <v>95.076999999999998</v>
      </c>
      <c r="AL12" s="255">
        <v>112.69669054399999</v>
      </c>
      <c r="AM12" s="255">
        <v>98.509499716999997</v>
      </c>
      <c r="AN12" s="255">
        <v>95.505675606000011</v>
      </c>
      <c r="AO12" s="255">
        <v>105.72470547999998</v>
      </c>
      <c r="AP12" s="255">
        <v>90.613690098000006</v>
      </c>
      <c r="AQ12" s="255">
        <v>87.953790709000003</v>
      </c>
      <c r="AR12" s="255">
        <v>92.871966173000004</v>
      </c>
      <c r="AS12" s="255">
        <v>85.560217146999989</v>
      </c>
      <c r="AT12" s="255">
        <v>87.858373172</v>
      </c>
      <c r="AU12" s="255">
        <v>90.860902901000003</v>
      </c>
      <c r="AV12" s="255">
        <v>78.842687875999999</v>
      </c>
      <c r="AW12" s="255">
        <v>75.146061642999996</v>
      </c>
      <c r="AX12" s="255">
        <v>71.512390745000005</v>
      </c>
      <c r="AY12" s="255">
        <v>60.760378374000005</v>
      </c>
      <c r="AZ12" s="255">
        <v>65.489174448</v>
      </c>
      <c r="BA12" s="255">
        <v>62.004518781000002</v>
      </c>
      <c r="BB12" s="255">
        <v>64.926589512999996</v>
      </c>
      <c r="BC12" s="255">
        <v>84.16152409</v>
      </c>
      <c r="BD12" s="255">
        <v>101.243331349</v>
      </c>
      <c r="BE12" s="255">
        <v>126.104063053</v>
      </c>
      <c r="BF12" s="255">
        <v>113.52909331199999</v>
      </c>
      <c r="BG12" s="255">
        <v>129.506748985</v>
      </c>
      <c r="BH12" s="255">
        <v>142.94182488000001</v>
      </c>
      <c r="BI12" s="255">
        <v>135.56343278599999</v>
      </c>
      <c r="BJ12" s="255">
        <v>128.35435967699999</v>
      </c>
      <c r="BK12" s="255">
        <v>193.84095673399997</v>
      </c>
      <c r="BL12" s="255">
        <v>174.88701100899999</v>
      </c>
      <c r="BM12" s="255">
        <v>197.78255642900001</v>
      </c>
      <c r="BN12" s="255">
        <v>236.73788895700005</v>
      </c>
      <c r="BO12" s="255">
        <v>268.98237032399999</v>
      </c>
      <c r="BP12" s="255">
        <v>281.73963094999999</v>
      </c>
    </row>
    <row r="13" spans="1:68" s="27" customFormat="1" ht="16.5" customHeight="1">
      <c r="A13" s="103" t="s">
        <v>101</v>
      </c>
      <c r="B13" s="700"/>
      <c r="C13" s="197" t="s">
        <v>140</v>
      </c>
      <c r="D13" s="28"/>
      <c r="E13" s="258">
        <v>12831.4</v>
      </c>
      <c r="F13" s="258">
        <v>13532.5</v>
      </c>
      <c r="G13" s="258">
        <v>12455.666999999999</v>
      </c>
      <c r="H13" s="258">
        <v>14984.4</v>
      </c>
      <c r="I13" s="258">
        <v>17990.002528974001</v>
      </c>
      <c r="J13" s="258">
        <v>18917.589</v>
      </c>
      <c r="K13" s="258">
        <v>17903.595339784999</v>
      </c>
      <c r="L13" s="258">
        <v>18391.016019923001</v>
      </c>
      <c r="M13" s="258">
        <v>20390.351867550002</v>
      </c>
      <c r="N13" s="258">
        <v>21906.740996754001</v>
      </c>
      <c r="O13" s="258">
        <v>22019.477899851998</v>
      </c>
      <c r="P13" s="258">
        <v>23246.37215838</v>
      </c>
      <c r="Q13" s="258">
        <v>24162.982627457997</v>
      </c>
      <c r="R13" s="258">
        <v>26567.649348597002</v>
      </c>
      <c r="S13" s="255"/>
      <c r="T13" s="258">
        <v>13185</v>
      </c>
      <c r="U13" s="258">
        <v>12769.1</v>
      </c>
      <c r="V13" s="258">
        <v>12455.7</v>
      </c>
      <c r="W13" s="258">
        <v>12948.8</v>
      </c>
      <c r="X13" s="258">
        <v>13565.778999999999</v>
      </c>
      <c r="Y13" s="258">
        <v>14128.052</v>
      </c>
      <c r="Z13" s="258">
        <v>14984.4</v>
      </c>
      <c r="AA13" s="258">
        <v>15968.325000000001</v>
      </c>
      <c r="AB13" s="258">
        <v>16584.624</v>
      </c>
      <c r="AC13" s="258">
        <v>17413.983</v>
      </c>
      <c r="AD13" s="258">
        <v>17990.002528974001</v>
      </c>
      <c r="AE13" s="258">
        <v>18641.263759748999</v>
      </c>
      <c r="AF13" s="258">
        <v>18828.150000000001</v>
      </c>
      <c r="AG13" s="258">
        <v>18889.904000000002</v>
      </c>
      <c r="AH13" s="258">
        <v>18917.589</v>
      </c>
      <c r="AI13" s="258">
        <v>18845.307000000001</v>
      </c>
      <c r="AJ13" s="258">
        <v>18589.257999999998</v>
      </c>
      <c r="AK13" s="258">
        <v>18616.530999999999</v>
      </c>
      <c r="AL13" s="258">
        <v>17903.595339784999</v>
      </c>
      <c r="AM13" s="258">
        <v>17805.915611274999</v>
      </c>
      <c r="AN13" s="258">
        <v>17962.558427396001</v>
      </c>
      <c r="AO13" s="258">
        <v>17886.958933626</v>
      </c>
      <c r="AP13" s="258">
        <v>18391.016019923001</v>
      </c>
      <c r="AQ13" s="258">
        <v>18909.472305615003</v>
      </c>
      <c r="AR13" s="258">
        <v>19946.684919302003</v>
      </c>
      <c r="AS13" s="258">
        <v>20640.939303503001</v>
      </c>
      <c r="AT13" s="258">
        <v>20390.351867550002</v>
      </c>
      <c r="AU13" s="258">
        <v>20724.054615178</v>
      </c>
      <c r="AV13" s="258">
        <v>20987.866040018002</v>
      </c>
      <c r="AW13" s="258">
        <v>22011.340032832999</v>
      </c>
      <c r="AX13" s="258">
        <v>21906.740996754001</v>
      </c>
      <c r="AY13" s="258">
        <v>22387.272153453996</v>
      </c>
      <c r="AZ13" s="258">
        <v>22230.881475833001</v>
      </c>
      <c r="BA13" s="258">
        <v>22512.382622416</v>
      </c>
      <c r="BB13" s="258">
        <v>22019.477899851998</v>
      </c>
      <c r="BC13" s="258">
        <v>22171.499917353998</v>
      </c>
      <c r="BD13" s="258">
        <v>22321.446662320999</v>
      </c>
      <c r="BE13" s="258">
        <v>23156.735911935</v>
      </c>
      <c r="BF13" s="258">
        <v>23246.37215838</v>
      </c>
      <c r="BG13" s="258">
        <v>23786.247680319997</v>
      </c>
      <c r="BH13" s="258">
        <v>24335.118443138002</v>
      </c>
      <c r="BI13" s="258">
        <v>24049.608397535998</v>
      </c>
      <c r="BJ13" s="258">
        <v>24162.982627457997</v>
      </c>
      <c r="BK13" s="258">
        <v>24527.012347510001</v>
      </c>
      <c r="BL13" s="258">
        <v>25690.760905324998</v>
      </c>
      <c r="BM13" s="258">
        <v>26043.389989404001</v>
      </c>
      <c r="BN13" s="258">
        <v>26567.649348597002</v>
      </c>
      <c r="BO13" s="258">
        <v>26977.430037538004</v>
      </c>
      <c r="BP13" s="258">
        <v>27800.322129763001</v>
      </c>
    </row>
    <row r="14" spans="1:68" s="27" customFormat="1" ht="16.5" customHeight="1">
      <c r="A14" s="103" t="s">
        <v>87</v>
      </c>
      <c r="B14" s="700"/>
      <c r="C14" s="26" t="s">
        <v>181</v>
      </c>
      <c r="D14" s="26"/>
      <c r="E14" s="166">
        <v>8.2000000000000007E-3</v>
      </c>
      <c r="F14" s="166">
        <v>8.2000000000000007E-3</v>
      </c>
      <c r="G14" s="166">
        <v>6.0645968994138639E-3</v>
      </c>
      <c r="H14" s="166">
        <v>8.0999999999999996E-3</v>
      </c>
      <c r="I14" s="166">
        <v>5.8848467533561596E-3</v>
      </c>
      <c r="J14" s="166">
        <v>5.6068003136021402E-3</v>
      </c>
      <c r="K14" s="166">
        <v>5.1217213366592483E-3</v>
      </c>
      <c r="L14" s="166">
        <v>4.18580185900081E-3</v>
      </c>
      <c r="M14" s="166">
        <v>3.8577382273528465E-3</v>
      </c>
      <c r="N14" s="166">
        <v>3.1115457903980732E-3</v>
      </c>
      <c r="O14" s="166">
        <v>3.3103077072014738E-3</v>
      </c>
      <c r="P14" s="166">
        <v>6.0640379221280922E-3</v>
      </c>
      <c r="Q14" s="166">
        <v>7.0315336393493352E-3</v>
      </c>
      <c r="R14" s="166">
        <v>1.0204586713167478E-2</v>
      </c>
      <c r="S14" s="166"/>
      <c r="T14" s="166">
        <v>9.8023399629723514E-3</v>
      </c>
      <c r="U14" s="166">
        <v>7.1028363728711328E-3</v>
      </c>
      <c r="V14" s="166">
        <v>6.0645968994138639E-3</v>
      </c>
      <c r="W14" s="166">
        <v>7.9783289226133328E-3</v>
      </c>
      <c r="X14" s="166">
        <v>9.3308297288591073E-3</v>
      </c>
      <c r="Y14" s="166">
        <v>9.1000000000000004E-3</v>
      </c>
      <c r="Z14" s="166">
        <v>8.0999999999999996E-3</v>
      </c>
      <c r="AA14" s="166">
        <v>7.9667670499579991E-3</v>
      </c>
      <c r="AB14" s="166">
        <v>6.3828576472659037E-3</v>
      </c>
      <c r="AC14" s="166">
        <v>6.8030531274352931E-3</v>
      </c>
      <c r="AD14" s="166">
        <v>5.8848467533561596E-3</v>
      </c>
      <c r="AE14" s="166">
        <v>5.8838528706418322E-3</v>
      </c>
      <c r="AF14" s="166">
        <v>5.5732337127978931E-3</v>
      </c>
      <c r="AG14" s="166">
        <v>5.7409459021980618E-3</v>
      </c>
      <c r="AH14" s="166">
        <v>5.6068003136021402E-3</v>
      </c>
      <c r="AI14" s="166">
        <v>6.3249145756910244E-3</v>
      </c>
      <c r="AJ14" s="166">
        <v>5.4951072325150644E-3</v>
      </c>
      <c r="AK14" s="166">
        <v>5.9260643545192022E-3</v>
      </c>
      <c r="AL14" s="166">
        <v>5.1217213366592483E-3</v>
      </c>
      <c r="AM14" s="166">
        <v>5.5795871979286002E-3</v>
      </c>
      <c r="AN14" s="166">
        <v>4.6347534186596574E-3</v>
      </c>
      <c r="AO14" s="166">
        <v>5.2762177949491496E-3</v>
      </c>
      <c r="AP14" s="166">
        <v>4.18580185900081E-3</v>
      </c>
      <c r="AQ14" s="166">
        <v>4.3039484298881972E-3</v>
      </c>
      <c r="AR14" s="166">
        <v>3.7685937998575016E-3</v>
      </c>
      <c r="AS14" s="166">
        <v>3.7283427650740926E-3</v>
      </c>
      <c r="AT14" s="166">
        <v>3.8577382273528465E-3</v>
      </c>
      <c r="AU14" s="166">
        <v>3.9417456411590165E-3</v>
      </c>
      <c r="AV14" s="166">
        <v>3.810380789677026E-3</v>
      </c>
      <c r="AW14" s="166">
        <v>3.646460871170766E-3</v>
      </c>
      <c r="AX14" s="166">
        <v>3.1115457903980732E-3</v>
      </c>
      <c r="AY14" s="166">
        <v>2.8611804524009713E-3</v>
      </c>
      <c r="AZ14" s="166">
        <v>2.879131346220884E-3</v>
      </c>
      <c r="BA14" s="166">
        <v>2.917151229552458E-3</v>
      </c>
      <c r="BB14" s="166">
        <v>3.3103077072014738E-3</v>
      </c>
      <c r="BC14" s="166">
        <v>4.587050224134432E-3</v>
      </c>
      <c r="BD14" s="166">
        <v>7.1284259728585826E-3</v>
      </c>
      <c r="BE14" s="166">
        <v>6.9302765043078533E-3</v>
      </c>
      <c r="BF14" s="166">
        <v>6.0640379221280922E-3</v>
      </c>
      <c r="BG14" s="166">
        <v>6.6670394733130195E-3</v>
      </c>
      <c r="BH14" s="166">
        <v>6.3254347861708277E-3</v>
      </c>
      <c r="BI14" s="166">
        <v>5.8114916561391207E-3</v>
      </c>
      <c r="BJ14" s="166">
        <v>7.0315336393493352E-3</v>
      </c>
      <c r="BK14" s="166">
        <v>9.7493151432330762E-3</v>
      </c>
      <c r="BL14" s="166">
        <v>7.6223644635473493E-3</v>
      </c>
      <c r="BM14" s="166">
        <v>8.5778722004989337E-3</v>
      </c>
      <c r="BN14" s="166">
        <v>1.0204586713167478E-2</v>
      </c>
      <c r="BO14" s="166">
        <v>1.1698027231324145E-2</v>
      </c>
      <c r="BP14" s="166">
        <v>1.2073477825916586E-2</v>
      </c>
    </row>
    <row r="15" spans="1:68" s="27" customFormat="1" ht="16.5" customHeight="1">
      <c r="A15" s="103" t="s">
        <v>89</v>
      </c>
      <c r="B15" s="700"/>
      <c r="C15" s="27" t="s">
        <v>182</v>
      </c>
      <c r="D15" s="28"/>
      <c r="E15" s="255">
        <v>103.8</v>
      </c>
      <c r="F15" s="255">
        <v>109.9</v>
      </c>
      <c r="G15" s="255">
        <v>74.599999999999994</v>
      </c>
      <c r="H15" s="255">
        <v>119.8</v>
      </c>
      <c r="I15" s="255">
        <v>104.92574341500001</v>
      </c>
      <c r="J15" s="255">
        <v>105.184</v>
      </c>
      <c r="K15" s="255">
        <v>91.009735022000001</v>
      </c>
      <c r="L15" s="255">
        <v>76.353762598000003</v>
      </c>
      <c r="M15" s="255">
        <v>78.089867002999995</v>
      </c>
      <c r="N15" s="255">
        <v>67.654557085999997</v>
      </c>
      <c r="O15" s="255">
        <v>72.366909890000002</v>
      </c>
      <c r="P15" s="255">
        <v>139.99476824799999</v>
      </c>
      <c r="Q15" s="255">
        <v>168.40698599299998</v>
      </c>
      <c r="R15" s="255">
        <v>268.07514584</v>
      </c>
      <c r="S15" s="255"/>
      <c r="T15" s="255">
        <v>127.6</v>
      </c>
      <c r="U15" s="255">
        <v>89.5</v>
      </c>
      <c r="V15" s="255">
        <v>74.599999999999994</v>
      </c>
      <c r="W15" s="255">
        <v>102.2</v>
      </c>
      <c r="X15" s="255">
        <v>125.18343682099999</v>
      </c>
      <c r="Y15" s="255">
        <v>127.1</v>
      </c>
      <c r="Z15" s="255">
        <v>119.8</v>
      </c>
      <c r="AA15" s="255">
        <v>125.966282675</v>
      </c>
      <c r="AB15" s="255">
        <v>104.87706469300001</v>
      </c>
      <c r="AC15" s="255">
        <v>117.37284281100001</v>
      </c>
      <c r="AD15" s="255">
        <v>104.92574341500001</v>
      </c>
      <c r="AE15" s="255">
        <v>108.552431622</v>
      </c>
      <c r="AF15" s="255">
        <v>103.875</v>
      </c>
      <c r="AG15" s="255">
        <v>107.53599999999999</v>
      </c>
      <c r="AH15" s="255">
        <v>105.184</v>
      </c>
      <c r="AI15" s="255">
        <v>118.377</v>
      </c>
      <c r="AJ15" s="255">
        <v>101.40599999999999</v>
      </c>
      <c r="AK15" s="255">
        <v>109.529</v>
      </c>
      <c r="AL15" s="255">
        <v>91.009735022000001</v>
      </c>
      <c r="AM15" s="255">
        <v>98.575279041000002</v>
      </c>
      <c r="AN15" s="255">
        <v>82.57551594200001</v>
      </c>
      <c r="AO15" s="255">
        <v>93.602873117000001</v>
      </c>
      <c r="AP15" s="255">
        <v>76.353762598000003</v>
      </c>
      <c r="AQ15" s="255">
        <v>80.753187095000001</v>
      </c>
      <c r="AR15" s="255">
        <v>74.605475605999999</v>
      </c>
      <c r="AS15" s="255">
        <v>75.968805810000006</v>
      </c>
      <c r="AT15" s="255">
        <v>78.089867002999995</v>
      </c>
      <c r="AU15" s="255">
        <v>81.112254606999997</v>
      </c>
      <c r="AV15" s="255">
        <v>79.362500197999992</v>
      </c>
      <c r="AW15" s="255">
        <v>79.699908593999993</v>
      </c>
      <c r="AX15" s="255">
        <v>67.654557085999997</v>
      </c>
      <c r="AY15" s="255">
        <v>63.593253251999997</v>
      </c>
      <c r="AZ15" s="255">
        <v>63.565151764999996</v>
      </c>
      <c r="BA15" s="255">
        <v>65.223371213999997</v>
      </c>
      <c r="BB15" s="255">
        <v>72.366909890000002</v>
      </c>
      <c r="BC15" s="255">
        <v>101.00230547</v>
      </c>
      <c r="BD15" s="255">
        <v>158.06604229500002</v>
      </c>
      <c r="BE15" s="255">
        <v>159.43389819700002</v>
      </c>
      <c r="BF15" s="255">
        <v>139.99476824799999</v>
      </c>
      <c r="BG15" s="255">
        <v>157.56505480999999</v>
      </c>
      <c r="BH15" s="255">
        <v>152.792583681</v>
      </c>
      <c r="BI15" s="255">
        <v>138.65756555600001</v>
      </c>
      <c r="BJ15" s="255">
        <v>168.40698599299998</v>
      </c>
      <c r="BK15" s="255">
        <v>236.84316751599999</v>
      </c>
      <c r="BL15" s="255">
        <v>193.755186654</v>
      </c>
      <c r="BM15" s="255">
        <v>221.08024274600001</v>
      </c>
      <c r="BN15" s="255">
        <v>268.07514584</v>
      </c>
      <c r="BO15" s="255">
        <v>311.41415682299998</v>
      </c>
      <c r="BP15" s="255">
        <v>330.42505614699996</v>
      </c>
    </row>
    <row r="16" spans="1:68" s="27" customFormat="1" ht="16.5" customHeight="1">
      <c r="A16" s="101" t="s">
        <v>90</v>
      </c>
      <c r="B16" s="700"/>
      <c r="C16" s="27" t="s">
        <v>183</v>
      </c>
      <c r="D16" s="28"/>
      <c r="E16" s="255">
        <v>12622.6</v>
      </c>
      <c r="F16" s="255">
        <v>13361.2</v>
      </c>
      <c r="G16" s="255">
        <v>12300.9</v>
      </c>
      <c r="H16" s="255">
        <v>14846.9</v>
      </c>
      <c r="I16" s="255">
        <v>17829.817463838001</v>
      </c>
      <c r="J16" s="255">
        <v>18760.076000000001</v>
      </c>
      <c r="K16" s="255">
        <v>17769.364836503002</v>
      </c>
      <c r="L16" s="255">
        <v>18241.131608706</v>
      </c>
      <c r="M16" s="255">
        <v>20242.396554881001</v>
      </c>
      <c r="N16" s="255">
        <v>21743.069729128001</v>
      </c>
      <c r="O16" s="255">
        <v>21861.082500750003</v>
      </c>
      <c r="P16" s="255">
        <v>23086.064112025</v>
      </c>
      <c r="Q16" s="255">
        <v>23950.249636945999</v>
      </c>
      <c r="R16" s="255">
        <v>26270.063979571998</v>
      </c>
      <c r="S16" s="255"/>
      <c r="T16" s="255">
        <v>13017.3</v>
      </c>
      <c r="U16" s="255">
        <v>12600.6</v>
      </c>
      <c r="V16" s="255">
        <v>12300.9</v>
      </c>
      <c r="W16" s="255">
        <v>12809.7</v>
      </c>
      <c r="X16" s="255">
        <v>13416.109870038999</v>
      </c>
      <c r="Y16" s="255">
        <v>13986.2</v>
      </c>
      <c r="Z16" s="255">
        <v>14846.9</v>
      </c>
      <c r="AA16" s="255">
        <v>15811.468050350999</v>
      </c>
      <c r="AB16" s="255">
        <v>16431.051809204</v>
      </c>
      <c r="AC16" s="255">
        <v>17252.965780563998</v>
      </c>
      <c r="AD16" s="255">
        <v>17829.817463838001</v>
      </c>
      <c r="AE16" s="255">
        <v>18449.209048655001</v>
      </c>
      <c r="AF16" s="255">
        <v>18638.192000000003</v>
      </c>
      <c r="AG16" s="255">
        <v>18731.407999999999</v>
      </c>
      <c r="AH16" s="255">
        <v>18760.076000000001</v>
      </c>
      <c r="AI16" s="255">
        <v>18715.984</v>
      </c>
      <c r="AJ16" s="255">
        <v>18453.870999999999</v>
      </c>
      <c r="AK16" s="255">
        <v>18482.587</v>
      </c>
      <c r="AL16" s="255">
        <v>17769.364836503002</v>
      </c>
      <c r="AM16" s="255">
        <v>17667.12761073</v>
      </c>
      <c r="AN16" s="255">
        <v>17816.593135149</v>
      </c>
      <c r="AO16" s="255">
        <v>17740.524890122</v>
      </c>
      <c r="AP16" s="255">
        <v>18241.131608706</v>
      </c>
      <c r="AQ16" s="255">
        <v>18762.582407870002</v>
      </c>
      <c r="AR16" s="255">
        <v>19796.634916934003</v>
      </c>
      <c r="AS16" s="255">
        <v>20376.025112726002</v>
      </c>
      <c r="AT16" s="255">
        <v>20242.396554881001</v>
      </c>
      <c r="AU16" s="255">
        <v>20577.749553406</v>
      </c>
      <c r="AV16" s="255">
        <v>20827.970898081003</v>
      </c>
      <c r="AW16" s="255">
        <v>21856.784265564002</v>
      </c>
      <c r="AX16" s="255">
        <v>21743.069729128001</v>
      </c>
      <c r="AY16" s="255">
        <v>22226.229456669</v>
      </c>
      <c r="AZ16" s="255">
        <v>22077.892294992002</v>
      </c>
      <c r="BA16" s="255">
        <v>22358.584139638999</v>
      </c>
      <c r="BB16" s="255">
        <v>21861.082500750003</v>
      </c>
      <c r="BC16" s="255">
        <v>22019.010155717002</v>
      </c>
      <c r="BD16" s="255">
        <v>22174.045560245002</v>
      </c>
      <c r="BE16" s="255">
        <v>23005.416608976</v>
      </c>
      <c r="BF16" s="255">
        <v>23086.064112025</v>
      </c>
      <c r="BG16" s="255">
        <v>23633.436616162999</v>
      </c>
      <c r="BH16" s="255">
        <v>24155.269771343999</v>
      </c>
      <c r="BI16" s="255">
        <v>23859.204101158</v>
      </c>
      <c r="BJ16" s="255">
        <v>23950.249636945999</v>
      </c>
      <c r="BK16" s="255">
        <v>24293.313328822998</v>
      </c>
      <c r="BL16" s="255">
        <v>25419.302314996999</v>
      </c>
      <c r="BM16" s="255">
        <v>25773.319720610998</v>
      </c>
      <c r="BN16" s="255">
        <v>26270.063979571998</v>
      </c>
      <c r="BO16" s="255">
        <v>26621.083253175999</v>
      </c>
      <c r="BP16" s="255">
        <v>27367.843873263999</v>
      </c>
    </row>
    <row r="17" spans="1:68" s="27" customFormat="1" ht="16.5" customHeight="1">
      <c r="A17" s="101" t="s">
        <v>91</v>
      </c>
      <c r="B17" s="700"/>
      <c r="C17" s="36" t="s">
        <v>775</v>
      </c>
      <c r="D17" s="26"/>
      <c r="E17" s="168">
        <v>0.96426479203280613</v>
      </c>
      <c r="F17" s="360">
        <v>0.9433218334154756</v>
      </c>
      <c r="G17" s="360">
        <v>0.71444631815626758</v>
      </c>
      <c r="H17" s="360">
        <v>0.80157307800151412</v>
      </c>
      <c r="I17" s="360">
        <v>0.86166190390619635</v>
      </c>
      <c r="J17" s="360">
        <v>0.69290018616387716</v>
      </c>
      <c r="K17" s="360">
        <v>0.92897311618148359</v>
      </c>
      <c r="L17" s="360">
        <v>1.0304776848841846</v>
      </c>
      <c r="M17" s="360">
        <v>1.1673186108081148</v>
      </c>
      <c r="N17" s="360">
        <v>1.4216834624300181</v>
      </c>
      <c r="O17" s="360">
        <v>2.1336366126587123</v>
      </c>
      <c r="P17" s="360">
        <v>1.9716091573536834</v>
      </c>
      <c r="Q17" s="360">
        <v>1.8674872667449578</v>
      </c>
      <c r="R17" s="360">
        <v>1.0518078250128673</v>
      </c>
      <c r="S17" s="361"/>
      <c r="T17" s="360">
        <v>0.87174246295350022</v>
      </c>
      <c r="U17" s="360">
        <v>0.92741451709658074</v>
      </c>
      <c r="V17" s="360">
        <v>0.71444631815626758</v>
      </c>
      <c r="W17" s="360">
        <v>0.81281978015350875</v>
      </c>
      <c r="X17" s="360">
        <v>0.84898385499567663</v>
      </c>
      <c r="Y17" s="360">
        <v>0.90952093515312915</v>
      </c>
      <c r="Z17" s="360">
        <v>0.80180289066616195</v>
      </c>
      <c r="AA17" s="360">
        <v>0.83904412074532819</v>
      </c>
      <c r="AB17" s="360">
        <v>0.98914319150930774</v>
      </c>
      <c r="AC17" s="360">
        <v>0.92201417092355942</v>
      </c>
      <c r="AD17" s="360">
        <v>0.86166190390619635</v>
      </c>
      <c r="AE17" s="360">
        <v>0.88161970038117221</v>
      </c>
      <c r="AF17" s="360">
        <v>0.80824590910358018</v>
      </c>
      <c r="AG17" s="360">
        <v>0.79777521671593921</v>
      </c>
      <c r="AH17" s="360">
        <v>0.69290018616387716</v>
      </c>
      <c r="AI17" s="360">
        <v>0.9061936600075996</v>
      </c>
      <c r="AJ17" s="360">
        <v>0.91189203589922896</v>
      </c>
      <c r="AK17" s="360">
        <v>1.0988567161353429</v>
      </c>
      <c r="AL17" s="360">
        <v>0.92897311618148359</v>
      </c>
      <c r="AM17" s="360">
        <v>1.0735060501555915</v>
      </c>
      <c r="AN17" s="360">
        <v>1.014906103558421</v>
      </c>
      <c r="AO17" s="360">
        <v>0.92972310311703332</v>
      </c>
      <c r="AP17" s="360">
        <v>1.0304776848841846</v>
      </c>
      <c r="AQ17" s="360">
        <v>1.0612865854620683</v>
      </c>
      <c r="AR17" s="360">
        <v>1.0497984957956512</v>
      </c>
      <c r="AS17" s="360">
        <v>1.146518691595438</v>
      </c>
      <c r="AT17" s="360">
        <v>1.1673186108081148</v>
      </c>
      <c r="AU17" s="360">
        <v>1.096352491032792</v>
      </c>
      <c r="AV17" s="360">
        <v>1.2922542705322213</v>
      </c>
      <c r="AW17" s="360">
        <v>1.3999647450426265</v>
      </c>
      <c r="AX17" s="360">
        <v>1.4216834624300181</v>
      </c>
      <c r="AY17" s="360">
        <v>1.7467660270926801</v>
      </c>
      <c r="AZ17" s="360">
        <v>1.8086558582602092</v>
      </c>
      <c r="BA17" s="360">
        <v>1.9494147130779589</v>
      </c>
      <c r="BB17" s="360">
        <v>2.1336366126587123</v>
      </c>
      <c r="BC17" s="360">
        <v>1.9120002171172659</v>
      </c>
      <c r="BD17" s="360">
        <v>1.8025589678880372</v>
      </c>
      <c r="BE17" s="360">
        <v>1.7033456311770276</v>
      </c>
      <c r="BF17" s="360">
        <v>1.9716091573536834</v>
      </c>
      <c r="BG17" s="360">
        <v>1.8351571231513759</v>
      </c>
      <c r="BH17" s="360">
        <v>1.6473893551568037</v>
      </c>
      <c r="BI17" s="360">
        <v>1.7041676336323812</v>
      </c>
      <c r="BJ17" s="360">
        <v>1.8674872667449578</v>
      </c>
      <c r="BK17" s="360">
        <v>1.2747078357236563</v>
      </c>
      <c r="BL17" s="360">
        <v>1.3804847482331073</v>
      </c>
      <c r="BM17" s="360">
        <v>1.2445510235649275</v>
      </c>
      <c r="BN17" s="360">
        <v>1.0518078250128673</v>
      </c>
      <c r="BO17" s="360">
        <v>0.96516284907552585</v>
      </c>
      <c r="BP17" s="360">
        <v>0.90586320990919866</v>
      </c>
    </row>
    <row r="18" spans="1:68" s="27" customFormat="1" ht="16.5" customHeight="1">
      <c r="A18" s="101" t="s">
        <v>924</v>
      </c>
      <c r="B18" s="700"/>
      <c r="C18" s="26" t="s">
        <v>778</v>
      </c>
      <c r="D18" s="26"/>
      <c r="E18" s="166">
        <v>1.4141769185705917</v>
      </c>
      <c r="F18" s="361">
        <v>1.3809758501724987</v>
      </c>
      <c r="G18" s="361">
        <v>1.3872962338392356</v>
      </c>
      <c r="H18" s="361">
        <v>1.8156279385389855</v>
      </c>
      <c r="I18" s="361">
        <v>2.2686692414331806</v>
      </c>
      <c r="J18" s="361">
        <v>2.1503604167953343</v>
      </c>
      <c r="K18" s="361">
        <v>2.0133343019531114</v>
      </c>
      <c r="L18" s="361">
        <v>2.5212923180358997</v>
      </c>
      <c r="M18" s="361">
        <v>2.7568732815677031</v>
      </c>
      <c r="N18" s="361">
        <v>3.4194161558477969</v>
      </c>
      <c r="O18" s="361">
        <v>3.9866665410570086</v>
      </c>
      <c r="P18" s="361">
        <v>2.7688056940271037</v>
      </c>
      <c r="Q18" s="361">
        <v>2.5558266556192399</v>
      </c>
      <c r="R18" s="361">
        <v>1.681339989329792</v>
      </c>
      <c r="S18" s="361"/>
      <c r="T18" s="361">
        <v>1.4808380173735309</v>
      </c>
      <c r="U18" s="361">
        <v>1.5410917816436713</v>
      </c>
      <c r="V18" s="361">
        <v>1.3872962338392356</v>
      </c>
      <c r="W18" s="361">
        <v>1.4291687755866227</v>
      </c>
      <c r="X18" s="361">
        <v>1.477493328053515</v>
      </c>
      <c r="Y18" s="361">
        <v>1.7164139383754993</v>
      </c>
      <c r="Z18" s="361">
        <v>1.8156624012490539</v>
      </c>
      <c r="AA18" s="361">
        <v>1.9405780130409014</v>
      </c>
      <c r="AB18" s="361">
        <v>2.2465915610374543</v>
      </c>
      <c r="AC18" s="361">
        <v>2.172001330394381</v>
      </c>
      <c r="AD18" s="361">
        <v>2.2686692414331806</v>
      </c>
      <c r="AE18" s="361">
        <v>2.4173910852135823</v>
      </c>
      <c r="AF18" s="361">
        <v>2.3930419915069177</v>
      </c>
      <c r="AG18" s="361">
        <v>2.4176379215312922</v>
      </c>
      <c r="AH18" s="361">
        <v>2.1503604167953343</v>
      </c>
      <c r="AI18" s="361">
        <v>2.0297192196683671</v>
      </c>
      <c r="AJ18" s="361">
        <v>2.0396456699468835</v>
      </c>
      <c r="AK18" s="361">
        <v>2.48031595443693</v>
      </c>
      <c r="AL18" s="361">
        <v>2.0133343019531114</v>
      </c>
      <c r="AM18" s="361">
        <v>2.2699324985026208</v>
      </c>
      <c r="AN18" s="361">
        <v>2.385304175059384</v>
      </c>
      <c r="AO18" s="361">
        <v>2.1974487957790814</v>
      </c>
      <c r="AP18" s="361">
        <v>2.5212923180358997</v>
      </c>
      <c r="AQ18" s="361">
        <v>2.6349000603679373</v>
      </c>
      <c r="AR18" s="361">
        <v>2.5921535529864084</v>
      </c>
      <c r="AS18" s="361">
        <v>2.8720987382898291</v>
      </c>
      <c r="AT18" s="361">
        <v>2.7568732815677031</v>
      </c>
      <c r="AU18" s="361">
        <v>2.6724731478819805</v>
      </c>
      <c r="AV18" s="361">
        <v>3.0936719347365518</v>
      </c>
      <c r="AW18" s="361">
        <v>3.3098239432729977</v>
      </c>
      <c r="AX18" s="361">
        <v>3.4194161558477969</v>
      </c>
      <c r="AY18" s="361">
        <v>4.1858537538792833</v>
      </c>
      <c r="AZ18" s="361">
        <v>3.9681744521428586</v>
      </c>
      <c r="BA18" s="361">
        <v>4.1999685724540923</v>
      </c>
      <c r="BB18" s="361">
        <v>3.9866665410570086</v>
      </c>
      <c r="BC18" s="361">
        <v>3.3383149100112735</v>
      </c>
      <c r="BD18" s="361">
        <v>2.8863900589123235</v>
      </c>
      <c r="BE18" s="361">
        <v>2.5239202370279874</v>
      </c>
      <c r="BF18" s="361">
        <v>2.7688056940271037</v>
      </c>
      <c r="BG18" s="361">
        <v>2.5669305504991398</v>
      </c>
      <c r="BH18" s="361">
        <v>2.3132721722316933</v>
      </c>
      <c r="BI18" s="361">
        <v>2.3930732159205328</v>
      </c>
      <c r="BJ18" s="361">
        <v>2.5558266556192399</v>
      </c>
      <c r="BK18" s="361">
        <v>1.7861252782271004</v>
      </c>
      <c r="BL18" s="361">
        <v>1.9895439751542621</v>
      </c>
      <c r="BM18" s="361">
        <v>1.869454628781438</v>
      </c>
      <c r="BN18" s="361">
        <v>1.681339989329792</v>
      </c>
      <c r="BO18" s="361">
        <v>1.570336297048506</v>
      </c>
      <c r="BP18" s="361">
        <v>1.5434531455714608</v>
      </c>
    </row>
    <row r="19" spans="1:68" s="27" customFormat="1" ht="16.5" customHeight="1">
      <c r="A19" s="101" t="s">
        <v>953</v>
      </c>
      <c r="B19" s="700"/>
      <c r="C19" s="27" t="s">
        <v>777</v>
      </c>
      <c r="D19" s="28"/>
      <c r="E19" s="255">
        <v>164.6</v>
      </c>
      <c r="F19" s="255">
        <v>191.4</v>
      </c>
      <c r="G19" s="255">
        <v>127.1</v>
      </c>
      <c r="H19" s="255">
        <v>105.88780360400001</v>
      </c>
      <c r="I19" s="255">
        <v>102.977841947001</v>
      </c>
      <c r="J19" s="255">
        <v>78.534000000000006</v>
      </c>
      <c r="K19" s="255">
        <v>104.69219579800001</v>
      </c>
      <c r="L19" s="255">
        <v>93.375385591000011</v>
      </c>
      <c r="M19" s="255">
        <v>102.558714119</v>
      </c>
      <c r="N19" s="255">
        <v>101.66798328099999</v>
      </c>
      <c r="O19" s="255">
        <v>138.52974852</v>
      </c>
      <c r="P19" s="255">
        <v>223.83499999999998</v>
      </c>
      <c r="Q19" s="255">
        <v>239.70013232799997</v>
      </c>
      <c r="R19" s="255">
        <v>249.00276408199994</v>
      </c>
      <c r="S19" s="255"/>
      <c r="T19" s="255">
        <v>170.6</v>
      </c>
      <c r="U19" s="255">
        <v>154.6</v>
      </c>
      <c r="V19" s="255">
        <v>127.1</v>
      </c>
      <c r="W19" s="255">
        <v>148.25832789999998</v>
      </c>
      <c r="X19" s="255">
        <v>152.02608103899999</v>
      </c>
      <c r="Y19" s="255">
        <v>136.61004445999998</v>
      </c>
      <c r="Z19" s="255">
        <v>105.918161857</v>
      </c>
      <c r="AA19" s="255">
        <v>107.57552480900002</v>
      </c>
      <c r="AB19" s="255">
        <v>110.78898316500002</v>
      </c>
      <c r="AC19" s="255">
        <v>110.53474686700001</v>
      </c>
      <c r="AD19" s="255">
        <v>102.977841947001</v>
      </c>
      <c r="AE19" s="255">
        <v>97.677364570000009</v>
      </c>
      <c r="AF19" s="255">
        <v>86.980999999999995</v>
      </c>
      <c r="AG19" s="255">
        <v>79.605999999999995</v>
      </c>
      <c r="AH19" s="255">
        <v>78.534000000000006</v>
      </c>
      <c r="AI19" s="255">
        <v>112.08800000000001</v>
      </c>
      <c r="AJ19" s="255">
        <v>109.53099999999999</v>
      </c>
      <c r="AK19" s="255">
        <v>104.476</v>
      </c>
      <c r="AL19" s="255">
        <v>104.69219579800001</v>
      </c>
      <c r="AM19" s="255">
        <v>105.75054394400001</v>
      </c>
      <c r="AN19" s="255">
        <v>96.929293096999999</v>
      </c>
      <c r="AO19" s="255">
        <v>98.294701255000007</v>
      </c>
      <c r="AP19" s="255">
        <v>93.375385591000011</v>
      </c>
      <c r="AQ19" s="255">
        <v>93.344178220000003</v>
      </c>
      <c r="AR19" s="255">
        <v>97.496850389999992</v>
      </c>
      <c r="AS19" s="255">
        <v>98.096388215999994</v>
      </c>
      <c r="AT19" s="255">
        <v>102.558714119</v>
      </c>
      <c r="AU19" s="255">
        <v>99.615577232999982</v>
      </c>
      <c r="AV19" s="255">
        <v>101.88480010799999</v>
      </c>
      <c r="AW19" s="255">
        <v>105.20183702899999</v>
      </c>
      <c r="AX19" s="255">
        <v>101.66798328099999</v>
      </c>
      <c r="AY19" s="255">
        <v>106.13416473699999</v>
      </c>
      <c r="AZ19" s="255">
        <v>118.44737901800002</v>
      </c>
      <c r="BA19" s="255">
        <v>120.87252118900003</v>
      </c>
      <c r="BB19" s="255">
        <v>138.52974852</v>
      </c>
      <c r="BC19" s="255">
        <v>160.91685233300001</v>
      </c>
      <c r="BD19" s="255">
        <v>182.49707486200001</v>
      </c>
      <c r="BE19" s="255">
        <v>214.798804875</v>
      </c>
      <c r="BF19" s="255">
        <v>223.83499999999998</v>
      </c>
      <c r="BG19" s="255">
        <v>237.66523289599999</v>
      </c>
      <c r="BH19" s="255">
        <v>235.48084071399998</v>
      </c>
      <c r="BI19" s="255">
        <v>231.022814458</v>
      </c>
      <c r="BJ19" s="255">
        <v>239.70013232799997</v>
      </c>
      <c r="BK19" s="255">
        <v>247.090586433</v>
      </c>
      <c r="BL19" s="255">
        <v>241.42885136200002</v>
      </c>
      <c r="BM19" s="255">
        <v>246.15048304699999</v>
      </c>
      <c r="BN19" s="255">
        <v>249.00276408199994</v>
      </c>
      <c r="BO19" s="255">
        <v>259.61179089299998</v>
      </c>
      <c r="BP19" s="255">
        <v>255.21756645099998</v>
      </c>
    </row>
    <row r="20" spans="1:68" s="27" customFormat="1" ht="16.5" customHeight="1">
      <c r="A20" s="591" t="s">
        <v>1009</v>
      </c>
      <c r="B20" s="700"/>
      <c r="C20" s="27" t="s">
        <v>776</v>
      </c>
      <c r="D20" s="28"/>
      <c r="E20" s="255">
        <v>76.8</v>
      </c>
      <c r="F20" s="255">
        <v>88.8</v>
      </c>
      <c r="G20" s="255">
        <v>119.7</v>
      </c>
      <c r="H20" s="255">
        <v>133.95664707699999</v>
      </c>
      <c r="I20" s="255">
        <v>168.15247206043099</v>
      </c>
      <c r="J20" s="255">
        <v>165.19</v>
      </c>
      <c r="K20" s="255">
        <v>122.20391699083002</v>
      </c>
      <c r="L20" s="255">
        <v>135.08821516197304</v>
      </c>
      <c r="M20" s="255">
        <v>139.65568744089151</v>
      </c>
      <c r="N20" s="255">
        <v>142.86264097575349</v>
      </c>
      <c r="O20" s="255">
        <v>120.31091351641999</v>
      </c>
      <c r="P20" s="255">
        <v>90.504999999999995</v>
      </c>
      <c r="Q20" s="255">
        <v>88.351361499416001</v>
      </c>
      <c r="R20" s="255">
        <v>149.03411561092</v>
      </c>
      <c r="S20" s="255"/>
      <c r="T20" s="255">
        <v>119.2</v>
      </c>
      <c r="U20" s="255">
        <v>102.3</v>
      </c>
      <c r="V20" s="255">
        <v>119.7</v>
      </c>
      <c r="W20" s="255">
        <v>112.422056767</v>
      </c>
      <c r="X20" s="255">
        <v>112.546112064</v>
      </c>
      <c r="Y20" s="255">
        <v>121.19532908399999</v>
      </c>
      <c r="Z20" s="255">
        <v>133.930841348</v>
      </c>
      <c r="AA20" s="255">
        <v>141.22986339899998</v>
      </c>
      <c r="AB20" s="255">
        <v>140.84050462900001</v>
      </c>
      <c r="AC20" s="255">
        <v>149.85346062599999</v>
      </c>
      <c r="AD20" s="255">
        <v>168.15247206043099</v>
      </c>
      <c r="AE20" s="255">
        <v>170.15284638897202</v>
      </c>
      <c r="AF20" s="255">
        <v>170.55099999999999</v>
      </c>
      <c r="AG20" s="255">
        <v>161.63800000000001</v>
      </c>
      <c r="AH20" s="255">
        <v>165.19</v>
      </c>
      <c r="AI20" s="255">
        <v>138.97</v>
      </c>
      <c r="AJ20" s="255">
        <v>135.459</v>
      </c>
      <c r="AK20" s="255">
        <v>131.345</v>
      </c>
      <c r="AL20" s="255">
        <v>122.20391699083002</v>
      </c>
      <c r="AM20" s="255">
        <v>117.859370874853</v>
      </c>
      <c r="AN20" s="255">
        <v>130.880793667859</v>
      </c>
      <c r="AO20" s="255">
        <v>134.029925486124</v>
      </c>
      <c r="AP20" s="255">
        <v>135.08821516197304</v>
      </c>
      <c r="AQ20" s="255">
        <v>138.40527022873303</v>
      </c>
      <c r="AR20" s="255">
        <v>143.24154669817548</v>
      </c>
      <c r="AS20" s="255">
        <v>147.64100349970246</v>
      </c>
      <c r="AT20" s="255">
        <v>139.65568744089151</v>
      </c>
      <c r="AU20" s="255">
        <v>143.20774596223447</v>
      </c>
      <c r="AV20" s="255">
        <v>142.02861063317499</v>
      </c>
      <c r="AW20" s="255">
        <v>143.51839703966999</v>
      </c>
      <c r="AX20" s="255">
        <v>142.86264097575349</v>
      </c>
      <c r="AY20" s="255">
        <v>148.19989316693352</v>
      </c>
      <c r="AZ20" s="255">
        <v>141.4250899184805</v>
      </c>
      <c r="BA20" s="255">
        <v>139.5445090413395</v>
      </c>
      <c r="BB20" s="255">
        <v>120.31091351641999</v>
      </c>
      <c r="BC20" s="255">
        <v>120.04081838591999</v>
      </c>
      <c r="BD20" s="255">
        <v>109.73067027492</v>
      </c>
      <c r="BE20" s="255">
        <v>103.47779183592002</v>
      </c>
      <c r="BF20" s="255">
        <v>90.504999999999995</v>
      </c>
      <c r="BG20" s="255">
        <v>94.76959756942</v>
      </c>
      <c r="BH20" s="255">
        <v>95.182505028919991</v>
      </c>
      <c r="BI20" s="255">
        <v>93.390405600419996</v>
      </c>
      <c r="BJ20" s="255">
        <v>88.351361499416001</v>
      </c>
      <c r="BK20" s="255">
        <v>99.133646345323029</v>
      </c>
      <c r="BL20" s="255">
        <v>106.51654772369299</v>
      </c>
      <c r="BM20" s="255">
        <v>123.59503256142003</v>
      </c>
      <c r="BN20" s="255">
        <v>149.03411561092</v>
      </c>
      <c r="BO20" s="255">
        <v>162.78098849292002</v>
      </c>
      <c r="BP20" s="255">
        <v>179.63435317091998</v>
      </c>
    </row>
    <row r="21" spans="1:68" s="27" customFormat="1" ht="16.5" customHeight="1">
      <c r="A21" s="98"/>
      <c r="B21" s="702"/>
      <c r="C21" s="198" t="s">
        <v>173</v>
      </c>
      <c r="D21" s="28"/>
      <c r="E21" s="259">
        <v>170.7</v>
      </c>
      <c r="F21" s="259">
        <v>202.9</v>
      </c>
      <c r="G21" s="259">
        <v>177.9</v>
      </c>
      <c r="H21" s="259">
        <v>132.1</v>
      </c>
      <c r="I21" s="259">
        <v>119.51072860499998</v>
      </c>
      <c r="J21" s="259">
        <v>113.34100000000001</v>
      </c>
      <c r="K21" s="259">
        <v>112.69669054399999</v>
      </c>
      <c r="L21" s="259">
        <v>90.613690098000006</v>
      </c>
      <c r="M21" s="259">
        <v>87.858373172</v>
      </c>
      <c r="N21" s="259">
        <v>71.512390745000005</v>
      </c>
      <c r="O21" s="259">
        <v>64.926589512999996</v>
      </c>
      <c r="P21" s="259">
        <v>113.52909331199999</v>
      </c>
      <c r="Q21" s="259">
        <v>128.35435967699999</v>
      </c>
      <c r="R21" s="259">
        <v>236.73788895700005</v>
      </c>
      <c r="S21" s="255"/>
      <c r="T21" s="259">
        <v>195.7</v>
      </c>
      <c r="U21" s="259">
        <v>166.7</v>
      </c>
      <c r="V21" s="259">
        <v>177.9</v>
      </c>
      <c r="W21" s="259">
        <v>182.4</v>
      </c>
      <c r="X21" s="259">
        <v>179.06828279999996</v>
      </c>
      <c r="Y21" s="259">
        <v>150.19999999999999</v>
      </c>
      <c r="Z21" s="259">
        <v>132.1</v>
      </c>
      <c r="AA21" s="259">
        <v>128.21199999999999</v>
      </c>
      <c r="AB21" s="259">
        <v>112.005</v>
      </c>
      <c r="AC21" s="259">
        <v>119.88400000000001</v>
      </c>
      <c r="AD21" s="259">
        <v>119.51072860499998</v>
      </c>
      <c r="AE21" s="259">
        <v>110.79308292200001</v>
      </c>
      <c r="AF21" s="259">
        <v>107.617</v>
      </c>
      <c r="AG21" s="259">
        <v>99.784999999999997</v>
      </c>
      <c r="AH21" s="259">
        <v>113.34100000000001</v>
      </c>
      <c r="AI21" s="259">
        <v>123.691</v>
      </c>
      <c r="AJ21" s="259">
        <v>120.114</v>
      </c>
      <c r="AK21" s="259">
        <v>95.076999999999998</v>
      </c>
      <c r="AL21" s="259">
        <v>112.69669054399999</v>
      </c>
      <c r="AM21" s="259">
        <v>98.509499716999997</v>
      </c>
      <c r="AN21" s="259">
        <v>95.505675606000011</v>
      </c>
      <c r="AO21" s="259">
        <v>105.72470547999998</v>
      </c>
      <c r="AP21" s="259">
        <v>90.613690098000006</v>
      </c>
      <c r="AQ21" s="259">
        <v>87.953790709000003</v>
      </c>
      <c r="AR21" s="259">
        <v>92.871966173000004</v>
      </c>
      <c r="AS21" s="259">
        <v>85.560217146999989</v>
      </c>
      <c r="AT21" s="259">
        <v>87.858373172</v>
      </c>
      <c r="AU21" s="259">
        <v>90.860902901000003</v>
      </c>
      <c r="AV21" s="259">
        <v>78.842687875999999</v>
      </c>
      <c r="AW21" s="259">
        <v>75.146061642999996</v>
      </c>
      <c r="AX21" s="259">
        <v>71.512390745000005</v>
      </c>
      <c r="AY21" s="259">
        <v>60.760378374000005</v>
      </c>
      <c r="AZ21" s="259">
        <v>65.489174448</v>
      </c>
      <c r="BA21" s="259">
        <v>62.004518781000002</v>
      </c>
      <c r="BB21" s="259">
        <v>64.926589512999996</v>
      </c>
      <c r="BC21" s="259">
        <v>84.16152409</v>
      </c>
      <c r="BD21" s="259">
        <v>101.243331349</v>
      </c>
      <c r="BE21" s="259">
        <v>126.104063053</v>
      </c>
      <c r="BF21" s="259">
        <v>113.52909331199999</v>
      </c>
      <c r="BG21" s="259">
        <v>129.506748985</v>
      </c>
      <c r="BH21" s="259">
        <v>142.94182488000001</v>
      </c>
      <c r="BI21" s="259">
        <v>135.56343278599999</v>
      </c>
      <c r="BJ21" s="259">
        <v>128.35435967699999</v>
      </c>
      <c r="BK21" s="259">
        <v>193.84095673399997</v>
      </c>
      <c r="BL21" s="259">
        <v>174.88701100899999</v>
      </c>
      <c r="BM21" s="259">
        <v>197.78255642900001</v>
      </c>
      <c r="BN21" s="259">
        <v>236.73788895700005</v>
      </c>
      <c r="BO21" s="259">
        <v>268.98237032399999</v>
      </c>
      <c r="BP21" s="259">
        <v>281.73963094999999</v>
      </c>
    </row>
    <row r="22" spans="1:68" s="27" customFormat="1" ht="16.5" customHeight="1">
      <c r="A22" s="98"/>
      <c r="B22" s="704" t="s">
        <v>845</v>
      </c>
      <c r="C22" s="26" t="s">
        <v>310</v>
      </c>
      <c r="D22" s="26"/>
      <c r="E22" s="158">
        <v>7.4203165417159895E-3</v>
      </c>
      <c r="F22" s="158">
        <v>3.2874527091843885E-3</v>
      </c>
      <c r="G22" s="158">
        <v>2.8999874140690704E-3</v>
      </c>
      <c r="H22" s="158">
        <v>3.2114849428949419E-3</v>
      </c>
      <c r="I22" s="158">
        <v>4.8092130867407922E-3</v>
      </c>
      <c r="J22" s="158">
        <v>5.8604915358485849E-3</v>
      </c>
      <c r="K22" s="158">
        <v>6.5515240311315483E-3</v>
      </c>
      <c r="L22" s="158">
        <v>7.5424498377076694E-3</v>
      </c>
      <c r="M22" s="158">
        <v>6.2486878157236225E-3</v>
      </c>
      <c r="N22" s="158">
        <v>7.1684355091402871E-3</v>
      </c>
      <c r="O22" s="158">
        <v>8.8317510731399495E-3</v>
      </c>
      <c r="P22" s="158">
        <v>8.2475149071165356E-3</v>
      </c>
      <c r="Q22" s="158">
        <v>9.2600373633619261E-3</v>
      </c>
      <c r="R22" s="158">
        <v>8.1162719125842907E-3</v>
      </c>
      <c r="S22" s="166"/>
      <c r="T22" s="166">
        <v>5.0211113328766958E-3</v>
      </c>
      <c r="U22" s="166">
        <v>3.7538717878071587E-3</v>
      </c>
      <c r="V22" s="166">
        <v>2.9005986513327611E-3</v>
      </c>
      <c r="W22" s="166">
        <v>3.3067015215272242E-4</v>
      </c>
      <c r="X22" s="149">
        <v>2.7931628874678588E-3</v>
      </c>
      <c r="Y22" s="149">
        <v>2.729328784987804E-3</v>
      </c>
      <c r="Z22" s="149">
        <v>3.2114849428949419E-3</v>
      </c>
      <c r="AA22" s="149">
        <v>5.7832388600733108E-3</v>
      </c>
      <c r="AB22" s="149">
        <v>6.0753495457543478E-3</v>
      </c>
      <c r="AC22" s="149">
        <v>6.2085490222666476E-3</v>
      </c>
      <c r="AD22" s="149">
        <v>4.8092130867407922E-3</v>
      </c>
      <c r="AE22" s="149">
        <v>7.6773655974771036E-3</v>
      </c>
      <c r="AF22" s="149">
        <v>7.449935308726321E-3</v>
      </c>
      <c r="AG22" s="149">
        <v>7.5005924596743823E-3</v>
      </c>
      <c r="AH22" s="149">
        <v>5.8604915358485849E-3</v>
      </c>
      <c r="AI22" s="149">
        <v>7.8210272744211919E-3</v>
      </c>
      <c r="AJ22" s="149">
        <v>7.7693194145249259E-3</v>
      </c>
      <c r="AK22" s="149">
        <v>8.0576012089899878E-3</v>
      </c>
      <c r="AL22" s="149">
        <v>6.5515240311315483E-3</v>
      </c>
      <c r="AM22" s="149">
        <v>8.1047258842142887E-3</v>
      </c>
      <c r="AN22" s="149">
        <v>8.1482325197556275E-3</v>
      </c>
      <c r="AO22" s="149">
        <v>8.1818733982540418E-3</v>
      </c>
      <c r="AP22" s="149">
        <v>7.5424498377076694E-3</v>
      </c>
      <c r="AQ22" s="149">
        <v>7.7647152023886572E-3</v>
      </c>
      <c r="AR22" s="149">
        <v>6.9668692885834459E-3</v>
      </c>
      <c r="AS22" s="149">
        <v>7.2818420143852605E-3</v>
      </c>
      <c r="AT22" s="149">
        <v>6.2486878157236225E-3</v>
      </c>
      <c r="AU22" s="149">
        <v>7.9263700205852994E-3</v>
      </c>
      <c r="AV22" s="149">
        <v>7.8116712856790707E-3</v>
      </c>
      <c r="AW22" s="149">
        <v>8.04738316018439E-3</v>
      </c>
      <c r="AX22" s="149">
        <v>7.1684355091402871E-3</v>
      </c>
      <c r="AY22" s="149">
        <v>8.8015919279641544E-3</v>
      </c>
      <c r="AZ22" s="149">
        <v>8.6183894302011253E-3</v>
      </c>
      <c r="BA22" s="149">
        <v>9.3072132935632379E-3</v>
      </c>
      <c r="BB22" s="149">
        <v>8.8317510731399495E-3</v>
      </c>
      <c r="BC22" s="149">
        <v>1.0428240127921384E-2</v>
      </c>
      <c r="BD22" s="149">
        <v>9.938773243476539E-3</v>
      </c>
      <c r="BE22" s="149">
        <v>9.9132719876717911E-3</v>
      </c>
      <c r="BF22" s="149">
        <v>8.2475149071165356E-3</v>
      </c>
      <c r="BG22" s="149">
        <v>9.6506809610517903E-3</v>
      </c>
      <c r="BH22" s="149">
        <v>1.0484516263342177E-2</v>
      </c>
      <c r="BI22" s="149">
        <v>1.0812971977226341E-2</v>
      </c>
      <c r="BJ22" s="149">
        <v>9.2600373633619261E-3</v>
      </c>
      <c r="BK22" s="149">
        <v>8.1960768267118223E-3</v>
      </c>
      <c r="BL22" s="149">
        <v>9.1700871850478784E-3</v>
      </c>
      <c r="BM22" s="149">
        <v>9.5030485794105213E-3</v>
      </c>
      <c r="BN22" s="149">
        <v>8.1162719125842907E-3</v>
      </c>
      <c r="BO22" s="149">
        <v>7.1497198169177528E-3</v>
      </c>
      <c r="BP22" s="149">
        <v>8.4565881565515349E-3</v>
      </c>
    </row>
    <row r="23" spans="1:68" s="27" customFormat="1" ht="16.5" customHeight="1">
      <c r="A23" s="98"/>
      <c r="B23" s="700"/>
      <c r="C23" s="27" t="s">
        <v>312</v>
      </c>
      <c r="D23" s="28"/>
      <c r="E23" s="255">
        <v>135.4</v>
      </c>
      <c r="F23" s="255">
        <v>61</v>
      </c>
      <c r="G23" s="255">
        <v>52.189</v>
      </c>
      <c r="H23" s="255">
        <v>57.874938371000191</v>
      </c>
      <c r="I23" s="255">
        <v>101.51400000000004</v>
      </c>
      <c r="J23" s="255">
        <v>135.03400000000002</v>
      </c>
      <c r="K23" s="255">
        <v>153.26900000000003</v>
      </c>
      <c r="L23" s="255">
        <v>173.29399999999995</v>
      </c>
      <c r="M23" s="255">
        <v>160.24299999999994</v>
      </c>
      <c r="N23" s="255">
        <v>196.51800000000003</v>
      </c>
      <c r="O23" s="255">
        <v>254.71300000000002</v>
      </c>
      <c r="P23" s="255">
        <v>239.7</v>
      </c>
      <c r="Q23" s="255">
        <v>286.5</v>
      </c>
      <c r="R23" s="255">
        <v>266.35900000000004</v>
      </c>
      <c r="S23" s="255"/>
      <c r="T23" s="255">
        <v>46</v>
      </c>
      <c r="U23" s="255">
        <v>51.097999999999999</v>
      </c>
      <c r="V23" s="255">
        <v>52.2</v>
      </c>
      <c r="W23" s="255">
        <v>1.3939999999999999</v>
      </c>
      <c r="X23" s="255">
        <v>24.128999999999998</v>
      </c>
      <c r="Y23" s="255">
        <v>36.166000000000004</v>
      </c>
      <c r="Z23" s="255">
        <v>57.874938371000191</v>
      </c>
      <c r="AA23" s="255">
        <v>28.555</v>
      </c>
      <c r="AB23" s="255">
        <v>61.367999999999995</v>
      </c>
      <c r="AC23" s="255">
        <v>96.380000000000024</v>
      </c>
      <c r="AD23" s="255">
        <v>101.51400000000004</v>
      </c>
      <c r="AE23" s="255">
        <v>42.813999999999986</v>
      </c>
      <c r="AF23" s="255">
        <v>84.045000000000002</v>
      </c>
      <c r="AG23" s="255">
        <v>128.49799999999993</v>
      </c>
      <c r="AH23" s="255">
        <v>135.03400000000002</v>
      </c>
      <c r="AI23" s="255">
        <v>45.065000000000012</v>
      </c>
      <c r="AJ23" s="255">
        <v>90.696000000000026</v>
      </c>
      <c r="AK23" s="255">
        <v>141.38399999999987</v>
      </c>
      <c r="AL23" s="255">
        <v>153.26900000000003</v>
      </c>
      <c r="AM23" s="255">
        <v>45.263000000000019</v>
      </c>
      <c r="AN23" s="255">
        <v>91.895999999999987</v>
      </c>
      <c r="AO23" s="255">
        <v>139.73999999999998</v>
      </c>
      <c r="AP23" s="255">
        <v>173.29399999999995</v>
      </c>
      <c r="AQ23" s="255">
        <v>46.711000000000006</v>
      </c>
      <c r="AR23" s="255">
        <v>85.859999999999985</v>
      </c>
      <c r="AS23" s="255">
        <v>137.74000000000007</v>
      </c>
      <c r="AT23" s="255">
        <v>160.24299999999994</v>
      </c>
      <c r="AU23" s="255">
        <v>52.144000000000005</v>
      </c>
      <c r="AV23" s="255">
        <v>103.71300000000001</v>
      </c>
      <c r="AW23" s="255">
        <v>163.31300000000005</v>
      </c>
      <c r="AX23" s="255">
        <v>196.51800000000003</v>
      </c>
      <c r="AY23" s="255">
        <v>62.174999999999997</v>
      </c>
      <c r="AZ23" s="255">
        <v>122.89031144</v>
      </c>
      <c r="BA23" s="255">
        <v>200.83099999999999</v>
      </c>
      <c r="BB23" s="255">
        <v>254.71300000000002</v>
      </c>
      <c r="BC23" s="255">
        <v>72.846000000000004</v>
      </c>
      <c r="BD23" s="255">
        <v>140.42599999999999</v>
      </c>
      <c r="BE23" s="255">
        <v>213.13000000000002</v>
      </c>
      <c r="BF23" s="255">
        <v>239.7</v>
      </c>
      <c r="BG23" s="255">
        <v>73.147999999999996</v>
      </c>
      <c r="BH23" s="255">
        <v>160.5</v>
      </c>
      <c r="BI23" s="255">
        <v>249.727</v>
      </c>
      <c r="BJ23" s="255">
        <v>286.5</v>
      </c>
      <c r="BK23" s="255">
        <v>64.205999999999989</v>
      </c>
      <c r="BL23" s="255">
        <v>145.70599999999999</v>
      </c>
      <c r="BM23" s="255">
        <v>230.667</v>
      </c>
      <c r="BN23" s="255">
        <v>266.35900000000004</v>
      </c>
      <c r="BO23" s="255">
        <v>61.058000000000007</v>
      </c>
      <c r="BP23" s="255">
        <v>146.03</v>
      </c>
    </row>
    <row r="24" spans="1:68" s="27" customFormat="1" ht="16.5" customHeight="1">
      <c r="A24" s="98"/>
      <c r="B24" s="700"/>
      <c r="C24" s="27" t="s">
        <v>369</v>
      </c>
      <c r="D24" s="28"/>
      <c r="E24" s="255">
        <v>18247.2</v>
      </c>
      <c r="F24" s="255">
        <v>18555.400000000001</v>
      </c>
      <c r="G24" s="255">
        <v>17996.285</v>
      </c>
      <c r="H24" s="255">
        <v>18021.23920868511</v>
      </c>
      <c r="I24" s="255">
        <v>21108.235000000001</v>
      </c>
      <c r="J24" s="255">
        <v>23041.412</v>
      </c>
      <c r="K24" s="255">
        <v>23394.404000000002</v>
      </c>
      <c r="L24" s="255">
        <v>22975.824000000001</v>
      </c>
      <c r="M24" s="255">
        <v>25644.264000000003</v>
      </c>
      <c r="N24" s="255">
        <v>27414.35</v>
      </c>
      <c r="O24" s="255">
        <v>28840.6</v>
      </c>
      <c r="P24" s="255">
        <v>29063.3</v>
      </c>
      <c r="Q24" s="255">
        <v>30939.4</v>
      </c>
      <c r="R24" s="255">
        <v>32817.9</v>
      </c>
      <c r="S24" s="255"/>
      <c r="T24" s="255">
        <v>18474.482</v>
      </c>
      <c r="U24" s="255">
        <v>18199.3</v>
      </c>
      <c r="V24" s="255">
        <v>17996.285</v>
      </c>
      <c r="W24" s="255">
        <v>17096.93</v>
      </c>
      <c r="X24" s="255">
        <v>17420.368999999999</v>
      </c>
      <c r="Y24" s="255">
        <v>17716.374</v>
      </c>
      <c r="Z24" s="255">
        <v>18021.23920868511</v>
      </c>
      <c r="AA24" s="255">
        <v>19858.696</v>
      </c>
      <c r="AB24" s="255">
        <v>20313.295999999998</v>
      </c>
      <c r="AC24" s="255">
        <v>20736.112000000001</v>
      </c>
      <c r="AD24" s="255">
        <v>21108.235000000001</v>
      </c>
      <c r="AE24" s="255">
        <v>22616.423999999999</v>
      </c>
      <c r="AF24" s="255">
        <v>22749.595000000001</v>
      </c>
      <c r="AG24" s="255">
        <v>22905.038</v>
      </c>
      <c r="AH24" s="255">
        <v>23041.412</v>
      </c>
      <c r="AI24" s="255">
        <v>23368.235999999997</v>
      </c>
      <c r="AJ24" s="255">
        <v>23540.704000000002</v>
      </c>
      <c r="AK24" s="255">
        <v>23459.822</v>
      </c>
      <c r="AL24" s="255">
        <v>23394.404000000002</v>
      </c>
      <c r="AM24" s="255">
        <v>22649.329999999998</v>
      </c>
      <c r="AN24" s="255">
        <v>22742.985999999997</v>
      </c>
      <c r="AO24" s="255">
        <v>22834.851999999999</v>
      </c>
      <c r="AP24" s="255">
        <v>22975.824000000001</v>
      </c>
      <c r="AQ24" s="255">
        <v>24195.429</v>
      </c>
      <c r="AR24" s="255">
        <v>24783.516</v>
      </c>
      <c r="AS24" s="255">
        <v>25266.748</v>
      </c>
      <c r="AT24" s="255">
        <v>25644.264000000003</v>
      </c>
      <c r="AU24" s="255">
        <v>26679.664000000001</v>
      </c>
      <c r="AV24" s="255">
        <v>26773.4</v>
      </c>
      <c r="AW24" s="147">
        <v>27132.904999999999</v>
      </c>
      <c r="AX24" s="147">
        <v>27414.35</v>
      </c>
      <c r="AY24" s="147">
        <v>28648.7</v>
      </c>
      <c r="AZ24" s="147">
        <v>28754.5</v>
      </c>
      <c r="BA24" s="147">
        <v>28849.7</v>
      </c>
      <c r="BB24" s="147">
        <v>28840.6</v>
      </c>
      <c r="BC24" s="147">
        <v>28329.9</v>
      </c>
      <c r="BD24" s="147">
        <v>28492.400000000001</v>
      </c>
      <c r="BE24" s="147">
        <v>28744.7</v>
      </c>
      <c r="BF24" s="147">
        <v>29063.3</v>
      </c>
      <c r="BG24" s="147">
        <v>30484.859000000004</v>
      </c>
      <c r="BH24" s="147">
        <v>30784.799999999999</v>
      </c>
      <c r="BI24" s="147">
        <v>30849.7</v>
      </c>
      <c r="BJ24" s="147">
        <v>30939.4</v>
      </c>
      <c r="BK24" s="147">
        <v>31770.2</v>
      </c>
      <c r="BL24" s="147">
        <v>32041.9</v>
      </c>
      <c r="BM24" s="147">
        <v>32452.841999999997</v>
      </c>
      <c r="BN24" s="147">
        <v>32817.9</v>
      </c>
      <c r="BO24" s="147">
        <v>34634.1</v>
      </c>
      <c r="BP24" s="147">
        <v>34822.6</v>
      </c>
    </row>
    <row r="25" spans="1:68" s="27" customFormat="1" ht="16.5" customHeight="1">
      <c r="A25" s="98"/>
      <c r="B25" s="700"/>
      <c r="C25" s="35" t="s">
        <v>315</v>
      </c>
      <c r="D25" s="26"/>
      <c r="E25" s="149">
        <v>0.10156777436051309</v>
      </c>
      <c r="F25" s="149">
        <v>4.3668122270742356E-2</v>
      </c>
      <c r="G25" s="149">
        <v>3.6864344523996541E-2</v>
      </c>
      <c r="H25" s="149">
        <v>4.1976109219232796E-2</v>
      </c>
      <c r="I25" s="149">
        <v>6.9746877797649293E-2</v>
      </c>
      <c r="J25" s="149">
        <v>8.6883451711719961E-2</v>
      </c>
      <c r="K25" s="149">
        <v>9.2504866088268592E-2</v>
      </c>
      <c r="L25" s="149">
        <v>9.8303984824470517E-2</v>
      </c>
      <c r="M25" s="149">
        <v>8.5510910654938099E-2</v>
      </c>
      <c r="N25" s="149">
        <v>9.8546262354764144E-2</v>
      </c>
      <c r="O25" s="149">
        <v>0.12407472356179064</v>
      </c>
      <c r="P25" s="149">
        <v>0.11014612627515853</v>
      </c>
      <c r="Q25" s="149">
        <v>0.12783900763018161</v>
      </c>
      <c r="R25" s="149">
        <v>0.11209452066324384</v>
      </c>
      <c r="S25" s="166"/>
      <c r="T25" s="149">
        <v>6.3244467235388235E-2</v>
      </c>
      <c r="U25" s="149">
        <v>4.7370571923338531E-2</v>
      </c>
      <c r="V25" s="149">
        <v>3.6872114509812787E-2</v>
      </c>
      <c r="W25" s="149">
        <v>4.0174074760999344E-3</v>
      </c>
      <c r="X25" s="149">
        <v>3.5488914658724162E-2</v>
      </c>
      <c r="Y25" s="149">
        <v>3.521988993016998E-2</v>
      </c>
      <c r="Z25" s="149">
        <v>4.1976109219232796E-2</v>
      </c>
      <c r="AA25" s="149">
        <v>7.7317300736352498E-2</v>
      </c>
      <c r="AB25" s="149">
        <v>8.3999549153897249E-2</v>
      </c>
      <c r="AC25" s="149">
        <v>8.7377700416259751E-2</v>
      </c>
      <c r="AD25" s="149">
        <v>6.9746877797649293E-2</v>
      </c>
      <c r="AE25" s="149">
        <v>0.11637346003779743</v>
      </c>
      <c r="AF25" s="149">
        <v>0.11107303443263433</v>
      </c>
      <c r="AG25" s="149">
        <v>0.1112141965364335</v>
      </c>
      <c r="AH25" s="149">
        <v>8.6883451711719961E-2</v>
      </c>
      <c r="AI25" s="149">
        <v>0.11521711599221257</v>
      </c>
      <c r="AJ25" s="149">
        <v>0.11305196855156491</v>
      </c>
      <c r="AK25" s="149">
        <v>0.11499595455268778</v>
      </c>
      <c r="AL25" s="149">
        <v>9.2504866088268592E-2</v>
      </c>
      <c r="AM25" s="149">
        <v>0.10822871254043023</v>
      </c>
      <c r="AN25" s="149">
        <v>0.10775276111864567</v>
      </c>
      <c r="AO25" s="149">
        <v>0.10713745669464388</v>
      </c>
      <c r="AP25" s="149">
        <v>9.8303984824470517E-2</v>
      </c>
      <c r="AQ25" s="149">
        <v>0.10336602924301326</v>
      </c>
      <c r="AR25" s="149">
        <v>9.4251371073244175E-2</v>
      </c>
      <c r="AS25" s="149">
        <v>9.9124827613428126E-2</v>
      </c>
      <c r="AT25" s="149">
        <v>8.5510910654938099E-2</v>
      </c>
      <c r="AU25" s="149">
        <v>0.10988955535474396</v>
      </c>
      <c r="AV25" s="149">
        <v>0.1073639630390144</v>
      </c>
      <c r="AW25" s="149">
        <v>0.11066689513979672</v>
      </c>
      <c r="AX25" s="149">
        <v>9.8546262354764144E-2</v>
      </c>
      <c r="AY25" s="149">
        <v>0.12367166936419964</v>
      </c>
      <c r="AZ25" s="149">
        <v>0.12158047337031755</v>
      </c>
      <c r="BA25" s="149">
        <v>0.13204342825439455</v>
      </c>
      <c r="BB25" s="149">
        <v>0.12407472356179064</v>
      </c>
      <c r="BC25" s="149">
        <v>0.13965727521981658</v>
      </c>
      <c r="BD25" s="149">
        <v>0.13166240597100193</v>
      </c>
      <c r="BE25" s="149">
        <v>0.13043165162449274</v>
      </c>
      <c r="BF25" s="149">
        <v>0.11014612627515853</v>
      </c>
      <c r="BG25" s="149">
        <v>0.13655891017859362</v>
      </c>
      <c r="BH25" s="149">
        <v>0.14653760840086091</v>
      </c>
      <c r="BI25" s="149">
        <v>0.14847418062306469</v>
      </c>
      <c r="BJ25" s="149">
        <v>0.12783900763018161</v>
      </c>
      <c r="BK25" s="149">
        <v>0.11538062743707904</v>
      </c>
      <c r="BL25" s="149">
        <v>0.12615821162686433</v>
      </c>
      <c r="BM25" s="149">
        <v>0.13016838862065572</v>
      </c>
      <c r="BN25" s="149">
        <v>0.11209452066324384</v>
      </c>
      <c r="BO25" s="149">
        <v>0.10245525719355833</v>
      </c>
      <c r="BP25" s="149">
        <v>0.11885711444152869</v>
      </c>
    </row>
    <row r="26" spans="1:68" s="27" customFormat="1" ht="16.5" customHeight="1">
      <c r="A26" s="98"/>
      <c r="B26" s="700"/>
      <c r="C26" s="197" t="s">
        <v>317</v>
      </c>
      <c r="D26" s="28"/>
      <c r="E26" s="258">
        <v>1333.1</v>
      </c>
      <c r="F26" s="258">
        <v>1396.9</v>
      </c>
      <c r="G26" s="258">
        <v>1415.7040000000002</v>
      </c>
      <c r="H26" s="258">
        <v>1378.759</v>
      </c>
      <c r="I26" s="258">
        <v>1455.463</v>
      </c>
      <c r="J26" s="258">
        <v>1554.1969999999999</v>
      </c>
      <c r="K26" s="258">
        <v>1656.875</v>
      </c>
      <c r="L26" s="258">
        <v>1762.8380000000002</v>
      </c>
      <c r="M26" s="258">
        <v>1873.9479999999999</v>
      </c>
      <c r="N26" s="258">
        <v>1994.17</v>
      </c>
      <c r="O26" s="258">
        <v>2052.9</v>
      </c>
      <c r="P26" s="258">
        <v>2176.1999999999998</v>
      </c>
      <c r="Q26" s="258">
        <v>2241.1</v>
      </c>
      <c r="R26" s="258">
        <v>2376.1999999999998</v>
      </c>
      <c r="S26" s="255"/>
      <c r="T26" s="258">
        <v>1466.7280000000001</v>
      </c>
      <c r="U26" s="258">
        <v>1442.2</v>
      </c>
      <c r="V26" s="258">
        <v>1415.7040000000002</v>
      </c>
      <c r="W26" s="258">
        <v>1407.2370000000001</v>
      </c>
      <c r="X26" s="258">
        <v>1371.0740000000001</v>
      </c>
      <c r="Y26" s="258">
        <v>1372.912</v>
      </c>
      <c r="Z26" s="258">
        <v>1378.759</v>
      </c>
      <c r="AA26" s="258">
        <v>1485.4059999999999</v>
      </c>
      <c r="AB26" s="258">
        <v>1469.1790000000001</v>
      </c>
      <c r="AC26" s="258">
        <v>1473.3870000000002</v>
      </c>
      <c r="AD26" s="258">
        <v>1455.463</v>
      </c>
      <c r="AE26" s="258">
        <v>1492.0459999999998</v>
      </c>
      <c r="AF26" s="258">
        <v>1525.8700000000001</v>
      </c>
      <c r="AG26" s="258">
        <v>1544.779</v>
      </c>
      <c r="AH26" s="258">
        <v>1554.1969999999999</v>
      </c>
      <c r="AI26" s="258">
        <v>1586.2540000000001</v>
      </c>
      <c r="AJ26" s="258">
        <v>1617.798</v>
      </c>
      <c r="AK26" s="258">
        <v>1643.7959999999998</v>
      </c>
      <c r="AL26" s="258">
        <v>1656.875</v>
      </c>
      <c r="AM26" s="258">
        <v>1696.0990000000002</v>
      </c>
      <c r="AN26" s="258">
        <v>1719.818</v>
      </c>
      <c r="AO26" s="258">
        <v>1743.8520000000001</v>
      </c>
      <c r="AP26" s="258">
        <v>1762.8380000000002</v>
      </c>
      <c r="AQ26" s="258">
        <v>1815.771</v>
      </c>
      <c r="AR26" s="258">
        <v>1831.9470000000001</v>
      </c>
      <c r="AS26" s="258">
        <v>1856.1290000000001</v>
      </c>
      <c r="AT26" s="258">
        <v>1873.9479999999999</v>
      </c>
      <c r="AU26" s="258">
        <v>1924.413</v>
      </c>
      <c r="AV26" s="258">
        <v>1948</v>
      </c>
      <c r="AW26" s="150">
        <v>1973.0279999999998</v>
      </c>
      <c r="AX26" s="150">
        <v>1994.17</v>
      </c>
      <c r="AY26" s="150">
        <v>2038.9</v>
      </c>
      <c r="AZ26" s="150">
        <v>2038.3</v>
      </c>
      <c r="BA26" s="150">
        <v>2033.5</v>
      </c>
      <c r="BB26" s="150">
        <v>2052.9</v>
      </c>
      <c r="BC26" s="150">
        <v>2115.4</v>
      </c>
      <c r="BD26" s="150">
        <v>2150.8000000000002</v>
      </c>
      <c r="BE26" s="150">
        <v>2184.6999999999998</v>
      </c>
      <c r="BF26" s="150">
        <v>2176.1999999999998</v>
      </c>
      <c r="BG26" s="150">
        <v>2154.3789999999999</v>
      </c>
      <c r="BH26" s="150">
        <v>2202.6</v>
      </c>
      <c r="BI26" s="150">
        <v>2246.6999999999998</v>
      </c>
      <c r="BJ26" s="150">
        <v>2241.1</v>
      </c>
      <c r="BK26" s="150">
        <v>2256.8000000000002</v>
      </c>
      <c r="BL26" s="150">
        <v>2329.0360000000001</v>
      </c>
      <c r="BM26" s="150">
        <v>2369.2460000000001</v>
      </c>
      <c r="BN26" s="150">
        <v>2376.1999999999998</v>
      </c>
      <c r="BO26" s="150">
        <v>2416.9</v>
      </c>
      <c r="BP26" s="150">
        <v>2477.6</v>
      </c>
    </row>
    <row r="27" spans="1:68" s="27" customFormat="1" ht="16.5" customHeight="1">
      <c r="A27" s="98"/>
      <c r="B27" s="700"/>
      <c r="C27" s="35" t="s">
        <v>319</v>
      </c>
      <c r="D27" s="26"/>
      <c r="E27" s="149">
        <v>0.47738947351055516</v>
      </c>
      <c r="F27" s="364">
        <v>0.5744582714070734</v>
      </c>
      <c r="G27" s="364">
        <v>0.66680627947381477</v>
      </c>
      <c r="H27" s="364">
        <v>0.71882873092305888</v>
      </c>
      <c r="I27" s="364">
        <v>0.62940860614050786</v>
      </c>
      <c r="J27" s="364">
        <v>0.56756232741231072</v>
      </c>
      <c r="K27" s="364">
        <v>0.53567282777060998</v>
      </c>
      <c r="L27" s="364">
        <v>0.52180117838429163</v>
      </c>
      <c r="M27" s="364">
        <v>0.55080440824485577</v>
      </c>
      <c r="N27" s="364">
        <v>0.5194544948126939</v>
      </c>
      <c r="O27" s="364">
        <v>0.42885427797079867</v>
      </c>
      <c r="P27" s="364">
        <v>0.39615813999809041</v>
      </c>
      <c r="Q27" s="364">
        <v>0.39581882143686392</v>
      </c>
      <c r="R27" s="364">
        <v>0.43750671989202417</v>
      </c>
      <c r="S27" s="364"/>
      <c r="T27" s="364">
        <v>0.53882786842392927</v>
      </c>
      <c r="U27" s="364">
        <v>0.57079817220770834</v>
      </c>
      <c r="V27" s="364">
        <v>0.66680541802509419</v>
      </c>
      <c r="W27" s="364">
        <v>0.63448829205464408</v>
      </c>
      <c r="X27" s="364">
        <v>0.62036112178255853</v>
      </c>
      <c r="Y27" s="364">
        <v>0.7143782383419689</v>
      </c>
      <c r="Z27" s="364">
        <v>0.71882873092305888</v>
      </c>
      <c r="AA27" s="364">
        <v>0.56357904218585797</v>
      </c>
      <c r="AB27" s="364">
        <v>0.53734532222007314</v>
      </c>
      <c r="AC27" s="364">
        <v>0.54066078761916292</v>
      </c>
      <c r="AD27" s="364">
        <v>0.62940860614050786</v>
      </c>
      <c r="AE27" s="364">
        <v>0.49390611998498973</v>
      </c>
      <c r="AF27" s="364">
        <v>0.48356136653210924</v>
      </c>
      <c r="AG27" s="364">
        <v>0.48891819965120775</v>
      </c>
      <c r="AH27" s="364">
        <v>0.56756232741231072</v>
      </c>
      <c r="AI27" s="364">
        <v>0.44334520035528852</v>
      </c>
      <c r="AJ27" s="364">
        <v>0.46728581713462919</v>
      </c>
      <c r="AK27" s="364">
        <v>0.47137172844269504</v>
      </c>
      <c r="AL27" s="364">
        <v>0.53567282777060998</v>
      </c>
      <c r="AM27" s="364">
        <v>0.49709111649793231</v>
      </c>
      <c r="AN27" s="364">
        <v>0.49507455493820168</v>
      </c>
      <c r="AO27" s="364">
        <v>0.49631909957331799</v>
      </c>
      <c r="AP27" s="364">
        <v>0.52180117838429163</v>
      </c>
      <c r="AQ27" s="364">
        <v>0.51200956012955812</v>
      </c>
      <c r="AR27" s="364">
        <v>0.50778550044643644</v>
      </c>
      <c r="AS27" s="364">
        <v>0.49831397440211656</v>
      </c>
      <c r="AT27" s="364">
        <v>0.55080440824485577</v>
      </c>
      <c r="AU27" s="364">
        <v>0.49716321323696283</v>
      </c>
      <c r="AV27" s="364">
        <v>0.48697012811890622</v>
      </c>
      <c r="AW27" s="364">
        <v>0.46952984991497881</v>
      </c>
      <c r="AX27" s="364">
        <v>0.5194544948126939</v>
      </c>
      <c r="AY27" s="364">
        <v>0.44020440462981542</v>
      </c>
      <c r="AZ27" s="364">
        <v>0.42213917338379647</v>
      </c>
      <c r="BA27" s="364">
        <v>0.40863511666957697</v>
      </c>
      <c r="BB27" s="364">
        <v>0.42885427797079867</v>
      </c>
      <c r="BC27" s="364">
        <v>0.39241631799163185</v>
      </c>
      <c r="BD27" s="364">
        <v>0.39029799588693093</v>
      </c>
      <c r="BE27" s="364">
        <v>0.36971204625048637</v>
      </c>
      <c r="BF27" s="364">
        <v>0.39615813999809041</v>
      </c>
      <c r="BG27" s="364">
        <v>0.41139101861993427</v>
      </c>
      <c r="BH27" s="364">
        <v>0.36778196265663415</v>
      </c>
      <c r="BI27" s="364">
        <v>0.36107697338008632</v>
      </c>
      <c r="BJ27" s="364">
        <v>0.39581882143686392</v>
      </c>
      <c r="BK27" s="364">
        <v>0.43741403026134801</v>
      </c>
      <c r="BL27" s="364">
        <v>0.40957683741648104</v>
      </c>
      <c r="BM27" s="364">
        <v>0.38649345033243843</v>
      </c>
      <c r="BN27" s="364">
        <v>0.43750671989202417</v>
      </c>
      <c r="BO27" s="364">
        <v>0.47963756340178271</v>
      </c>
      <c r="BP27" s="364">
        <v>0.42819551498498004</v>
      </c>
    </row>
    <row r="28" spans="1:68" s="27" customFormat="1" ht="16.5" customHeight="1">
      <c r="A28" s="98"/>
      <c r="B28" s="700"/>
      <c r="C28" s="27" t="s">
        <v>321</v>
      </c>
      <c r="D28" s="28"/>
      <c r="E28" s="255">
        <v>231.5</v>
      </c>
      <c r="F28" s="255">
        <v>246.6</v>
      </c>
      <c r="G28" s="255">
        <v>257.90999999999997</v>
      </c>
      <c r="H28" s="255">
        <v>281.45451427800003</v>
      </c>
      <c r="I28" s="255">
        <v>288.35599999999999</v>
      </c>
      <c r="J28" s="255">
        <v>289.803</v>
      </c>
      <c r="K28" s="255">
        <v>298.10300000000001</v>
      </c>
      <c r="L28" s="255">
        <v>292.875</v>
      </c>
      <c r="M28" s="255">
        <v>314.12099999999998</v>
      </c>
      <c r="N28" s="255">
        <v>322.95005396999994</v>
      </c>
      <c r="O28" s="255">
        <v>316.04277866899997</v>
      </c>
      <c r="P28" s="255">
        <v>331.21699999999998</v>
      </c>
      <c r="Q28" s="255">
        <v>361.4</v>
      </c>
      <c r="R28" s="255">
        <v>382.49899999999997</v>
      </c>
      <c r="S28" s="255"/>
      <c r="T28" s="255">
        <v>113.37100000000001</v>
      </c>
      <c r="U28" s="255">
        <v>178.50399999999999</v>
      </c>
      <c r="V28" s="255">
        <v>257.90899999999999</v>
      </c>
      <c r="W28" s="255">
        <v>60.1</v>
      </c>
      <c r="X28" s="255">
        <v>121.10999999999999</v>
      </c>
      <c r="Y28" s="255">
        <v>210.673</v>
      </c>
      <c r="Z28" s="255">
        <v>281.45451427800003</v>
      </c>
      <c r="AA28" s="255">
        <v>60.064</v>
      </c>
      <c r="AB28" s="255">
        <v>119.46100000000001</v>
      </c>
      <c r="AC28" s="255">
        <v>183.131</v>
      </c>
      <c r="AD28" s="255">
        <v>288.35599999999999</v>
      </c>
      <c r="AE28" s="255">
        <v>60.544000000000004</v>
      </c>
      <c r="AF28" s="255">
        <v>121.827</v>
      </c>
      <c r="AG28" s="255">
        <v>188.67500000000001</v>
      </c>
      <c r="AH28" s="255">
        <v>289.803</v>
      </c>
      <c r="AI28" s="255">
        <v>61.394000000000005</v>
      </c>
      <c r="AJ28" s="255">
        <v>129.81199999999998</v>
      </c>
      <c r="AK28" s="255">
        <v>199.13900000000001</v>
      </c>
      <c r="AL28" s="255">
        <v>298.10300000000001</v>
      </c>
      <c r="AM28" s="255">
        <v>69.721999999999994</v>
      </c>
      <c r="AN28" s="255">
        <v>139.714</v>
      </c>
      <c r="AO28" s="255">
        <v>210.07499999999999</v>
      </c>
      <c r="AP28" s="255">
        <v>292.875</v>
      </c>
      <c r="AQ28" s="255">
        <v>73.722000000000008</v>
      </c>
      <c r="AR28" s="255">
        <v>145.02100000000002</v>
      </c>
      <c r="AS28" s="255">
        <v>214.721</v>
      </c>
      <c r="AT28" s="255">
        <v>314.12099999999998</v>
      </c>
      <c r="AU28" s="255">
        <v>72.292999999999992</v>
      </c>
      <c r="AV28" s="255">
        <v>144.09299999999999</v>
      </c>
      <c r="AW28" s="255">
        <v>215.93020455799996</v>
      </c>
      <c r="AX28" s="255">
        <v>322.95005396999994</v>
      </c>
      <c r="AY28" s="255">
        <v>75.495098953999999</v>
      </c>
      <c r="AZ28" s="255">
        <v>147.83177866899999</v>
      </c>
      <c r="BA28" s="255">
        <v>220.29877866899997</v>
      </c>
      <c r="BB28" s="255">
        <v>316.04277866899997</v>
      </c>
      <c r="BC28" s="255">
        <v>82.533000000000001</v>
      </c>
      <c r="BD28" s="255">
        <v>164.54300000000001</v>
      </c>
      <c r="BE28" s="255">
        <v>239.42699999999999</v>
      </c>
      <c r="BF28" s="255">
        <v>331.21699999999998</v>
      </c>
      <c r="BG28" s="255">
        <v>93.9</v>
      </c>
      <c r="BH28" s="255">
        <v>174.4</v>
      </c>
      <c r="BI28" s="255">
        <v>256.2</v>
      </c>
      <c r="BJ28" s="255">
        <v>361.4</v>
      </c>
      <c r="BK28" s="255">
        <v>95.4</v>
      </c>
      <c r="BL28" s="255">
        <v>183.9</v>
      </c>
      <c r="BM28" s="255">
        <v>257.39999999999998</v>
      </c>
      <c r="BN28" s="255">
        <v>382.49899999999997</v>
      </c>
      <c r="BO28" s="255">
        <v>97.4</v>
      </c>
      <c r="BP28" s="255">
        <v>183.88</v>
      </c>
    </row>
    <row r="29" spans="1:68" s="27" customFormat="1" ht="16.5" customHeight="1">
      <c r="A29" s="98"/>
      <c r="B29" s="700"/>
      <c r="C29" s="197" t="s">
        <v>323</v>
      </c>
      <c r="D29" s="28"/>
      <c r="E29" s="258">
        <v>493.03300000000002</v>
      </c>
      <c r="F29" s="258">
        <v>429.3</v>
      </c>
      <c r="G29" s="258">
        <v>386.81099999999998</v>
      </c>
      <c r="H29" s="258">
        <v>391.54599999999999</v>
      </c>
      <c r="I29" s="258">
        <v>458.13800000000003</v>
      </c>
      <c r="J29" s="258">
        <v>510.61</v>
      </c>
      <c r="K29" s="258">
        <v>556.50200000000007</v>
      </c>
      <c r="L29" s="258">
        <v>561.27699999999993</v>
      </c>
      <c r="M29" s="258">
        <v>570.29499999999996</v>
      </c>
      <c r="N29" s="258">
        <v>621.71</v>
      </c>
      <c r="O29" s="258">
        <v>736.94677866899997</v>
      </c>
      <c r="P29" s="258">
        <v>836.0726855229999</v>
      </c>
      <c r="Q29" s="258">
        <v>913.0440000000001</v>
      </c>
      <c r="R29" s="258">
        <v>874.2700000000001</v>
      </c>
      <c r="S29" s="255"/>
      <c r="T29" s="258">
        <v>210.40300000000002</v>
      </c>
      <c r="U29" s="258">
        <v>312.72699999999998</v>
      </c>
      <c r="V29" s="258">
        <v>386.78300000000002</v>
      </c>
      <c r="W29" s="258">
        <v>94.722000000000008</v>
      </c>
      <c r="X29" s="258">
        <v>195.22499999999999</v>
      </c>
      <c r="Y29" s="258">
        <v>294.904</v>
      </c>
      <c r="Z29" s="258">
        <v>391.54599999999999</v>
      </c>
      <c r="AA29" s="258">
        <v>106.57599999999999</v>
      </c>
      <c r="AB29" s="258">
        <v>222.31700000000001</v>
      </c>
      <c r="AC29" s="258">
        <v>338.71699999999998</v>
      </c>
      <c r="AD29" s="258">
        <v>458.13800000000003</v>
      </c>
      <c r="AE29" s="258">
        <v>122.58199999999999</v>
      </c>
      <c r="AF29" s="258">
        <v>251.93699999999998</v>
      </c>
      <c r="AG29" s="258">
        <v>385.90299999999991</v>
      </c>
      <c r="AH29" s="258">
        <v>510.61</v>
      </c>
      <c r="AI29" s="258">
        <v>138.47900000000001</v>
      </c>
      <c r="AJ29" s="258">
        <v>277.8</v>
      </c>
      <c r="AK29" s="258">
        <v>422.46699999999993</v>
      </c>
      <c r="AL29" s="258">
        <v>556.50200000000007</v>
      </c>
      <c r="AM29" s="258">
        <v>140.26000000000002</v>
      </c>
      <c r="AN29" s="258">
        <v>282.20799999999997</v>
      </c>
      <c r="AO29" s="258">
        <v>423.26599999999996</v>
      </c>
      <c r="AP29" s="258">
        <v>561.27699999999993</v>
      </c>
      <c r="AQ29" s="258">
        <v>143.565</v>
      </c>
      <c r="AR29" s="258">
        <v>285.59499999999997</v>
      </c>
      <c r="AS29" s="258">
        <v>430.89499999999998</v>
      </c>
      <c r="AT29" s="258">
        <v>570.29499999999996</v>
      </c>
      <c r="AU29" s="258">
        <v>145.411</v>
      </c>
      <c r="AV29" s="258">
        <v>295.89699999999999</v>
      </c>
      <c r="AW29" s="258">
        <v>459.88600000000008</v>
      </c>
      <c r="AX29" s="258">
        <v>621.71</v>
      </c>
      <c r="AY29" s="258">
        <v>171.50009895400001</v>
      </c>
      <c r="AZ29" s="258">
        <v>350.19677866899997</v>
      </c>
      <c r="BA29" s="258">
        <v>539.108778669</v>
      </c>
      <c r="BB29" s="258">
        <v>736.94677866899997</v>
      </c>
      <c r="BC29" s="258">
        <v>210.32</v>
      </c>
      <c r="BD29" s="258">
        <v>421.58299999999997</v>
      </c>
      <c r="BE29" s="258">
        <v>647.60400000000004</v>
      </c>
      <c r="BF29" s="258">
        <v>836.0726855229999</v>
      </c>
      <c r="BG29" s="258">
        <v>228.25</v>
      </c>
      <c r="BH29" s="258">
        <v>474.19400000000007</v>
      </c>
      <c r="BI29" s="258">
        <v>709.5440000000001</v>
      </c>
      <c r="BJ29" s="258">
        <v>913.0440000000001</v>
      </c>
      <c r="BK29" s="258">
        <v>218.1</v>
      </c>
      <c r="BL29" s="258">
        <v>449</v>
      </c>
      <c r="BM29" s="258">
        <v>665.98800000000006</v>
      </c>
      <c r="BN29" s="258">
        <v>874.2700000000001</v>
      </c>
      <c r="BO29" s="258">
        <v>203.07</v>
      </c>
      <c r="BP29" s="258">
        <v>429.43</v>
      </c>
    </row>
    <row r="30" spans="1:68" s="27" customFormat="1" ht="16.5" customHeight="1">
      <c r="A30" s="98"/>
      <c r="B30" s="700"/>
      <c r="C30" s="35" t="s">
        <v>371</v>
      </c>
      <c r="D30" s="261"/>
      <c r="E30" s="158">
        <v>2.6877630108651719E-2</v>
      </c>
      <c r="F30" s="158">
        <v>2.4369210552560409E-2</v>
      </c>
      <c r="G30" s="158">
        <v>2.2850984215019649E-2</v>
      </c>
      <c r="H30" s="158">
        <v>2.1710824721165981E-2</v>
      </c>
      <c r="I30" s="158">
        <v>2.1604376064149746E-2</v>
      </c>
      <c r="J30" s="158">
        <v>2.2715231527403471E-2</v>
      </c>
      <c r="K30" s="158">
        <v>2.4876716225799893E-2</v>
      </c>
      <c r="L30" s="158">
        <v>2.4388535208190228E-2</v>
      </c>
      <c r="M30" s="158">
        <v>2.2192041816053748E-2</v>
      </c>
      <c r="N30" s="158">
        <v>2.3071730227796263E-2</v>
      </c>
      <c r="O30" s="158">
        <v>2.6371855041782379E-2</v>
      </c>
      <c r="P30" s="158">
        <v>2.8738521189111233E-2</v>
      </c>
      <c r="Q30" s="158">
        <v>2.6923820322211918E-2</v>
      </c>
      <c r="R30" s="158">
        <v>2.4854774734647301E-2</v>
      </c>
      <c r="S30" s="262"/>
      <c r="T30" s="149">
        <v>2.2872176907229418E-2</v>
      </c>
      <c r="U30" s="149">
        <v>2.2923705660705163E-2</v>
      </c>
      <c r="V30" s="149">
        <v>2.1841330134229127E-2</v>
      </c>
      <c r="W30" s="149">
        <v>2.1600000000000001E-2</v>
      </c>
      <c r="X30" s="149">
        <v>2.1795945515359714E-2</v>
      </c>
      <c r="Y30" s="149">
        <v>2.1899493831649904E-2</v>
      </c>
      <c r="Z30" s="149">
        <v>2.155009836509568E-2</v>
      </c>
      <c r="AA30" s="149">
        <v>2.132467760687605E-2</v>
      </c>
      <c r="AB30" s="149">
        <v>2.1915238047570059E-2</v>
      </c>
      <c r="AC30" s="149">
        <v>2.1808222648842721E-2</v>
      </c>
      <c r="AD30" s="149">
        <v>2.1368189333036854E-2</v>
      </c>
      <c r="AE30" s="149">
        <v>2.2158440934534156E-2</v>
      </c>
      <c r="AF30" s="149">
        <v>2.2616341612718634E-2</v>
      </c>
      <c r="AG30" s="149">
        <v>2.2791812969220622E-2</v>
      </c>
      <c r="AH30" s="149">
        <v>2.3257889606935419E-2</v>
      </c>
      <c r="AI30" s="149">
        <v>2.4026673156449244E-2</v>
      </c>
      <c r="AJ30" s="149">
        <v>2.460701927695632E-2</v>
      </c>
      <c r="AK30" s="149">
        <v>2.5338758720849976E-2</v>
      </c>
      <c r="AL30" s="149">
        <v>2.5528901807458215E-2</v>
      </c>
      <c r="AM30" s="149">
        <v>2.4651799155957992E-2</v>
      </c>
      <c r="AN30" s="149">
        <v>2.4826945027440542E-2</v>
      </c>
      <c r="AO30" s="149">
        <v>2.4439560982006447E-2</v>
      </c>
      <c r="AP30" s="149">
        <v>2.3658005216581058E-2</v>
      </c>
      <c r="AQ30" s="149">
        <v>2.2956657209520979E-2</v>
      </c>
      <c r="AR30" s="149">
        <v>2.2557034675799899E-2</v>
      </c>
      <c r="AS30" s="149">
        <v>2.1790199634132965E-2</v>
      </c>
      <c r="AT30" s="149">
        <v>2.155374667016375E-2</v>
      </c>
      <c r="AU30" s="149">
        <v>2.209055201406851E-2</v>
      </c>
      <c r="AV30" s="149">
        <v>2.3004765522964498E-2</v>
      </c>
      <c r="AW30" s="149">
        <v>2.3317398145930968E-2</v>
      </c>
      <c r="AX30" s="149">
        <v>2.3793510265927121E-2</v>
      </c>
      <c r="AY30" s="149">
        <v>2.4364915198096432E-2</v>
      </c>
      <c r="AZ30" s="149">
        <v>2.5165163000785053E-2</v>
      </c>
      <c r="BA30" s="149">
        <v>2.6887631546806342E-2</v>
      </c>
      <c r="BB30" s="149">
        <v>2.9001796682653146E-2</v>
      </c>
      <c r="BC30" s="149">
        <v>2.9620041516583248E-2</v>
      </c>
      <c r="BD30" s="149">
        <v>2.8168354539901956E-2</v>
      </c>
      <c r="BE30" s="149">
        <v>2.880777017314997E-2</v>
      </c>
      <c r="BF30" s="149">
        <v>2.8388566779301957E-2</v>
      </c>
      <c r="BG30" s="149">
        <v>2.8079493859163699E-2</v>
      </c>
      <c r="BH30" s="149">
        <v>2.7309944314363739E-2</v>
      </c>
      <c r="BI30" s="149">
        <v>2.6453927967738922E-2</v>
      </c>
      <c r="BJ30" s="149">
        <v>2.5889017008805717E-2</v>
      </c>
      <c r="BK30" s="149">
        <v>2.5325605096652101E-2</v>
      </c>
      <c r="BL30" s="149">
        <v>2.486964426681967E-2</v>
      </c>
      <c r="BM30" s="149">
        <v>2.4745906104354669E-2</v>
      </c>
      <c r="BN30" s="149">
        <v>2.4528688572367223E-2</v>
      </c>
      <c r="BO30" s="149">
        <v>2.4093956155545479E-2</v>
      </c>
      <c r="BP30" s="149">
        <v>2.421033617461844E-2</v>
      </c>
    </row>
    <row r="31" spans="1:68" s="27" customFormat="1" ht="16.5" customHeight="1">
      <c r="A31" s="98"/>
      <c r="B31" s="700"/>
      <c r="C31" s="27" t="s">
        <v>185</v>
      </c>
      <c r="D31" s="28"/>
      <c r="E31" s="255">
        <v>452.2</v>
      </c>
      <c r="F31" s="255">
        <v>415.4</v>
      </c>
      <c r="G31" s="255">
        <v>377.4</v>
      </c>
      <c r="H31" s="255">
        <v>358.06948098500004</v>
      </c>
      <c r="I31" s="255">
        <v>422.23100000000005</v>
      </c>
      <c r="J31" s="255">
        <v>489.29871676900001</v>
      </c>
      <c r="K31" s="255">
        <v>542.8599999999999</v>
      </c>
      <c r="L31" s="255">
        <v>521.49399999999991</v>
      </c>
      <c r="M31" s="255">
        <v>517.79099999999994</v>
      </c>
      <c r="N31" s="255">
        <v>576.904</v>
      </c>
      <c r="O31" s="255">
        <v>696.7</v>
      </c>
      <c r="P31" s="255">
        <v>766.87599999999998</v>
      </c>
      <c r="Q31" s="255">
        <v>759.72500000000002</v>
      </c>
      <c r="R31" s="255">
        <v>733.00700000000006</v>
      </c>
      <c r="S31" s="255"/>
      <c r="T31" s="255">
        <v>96.6</v>
      </c>
      <c r="U31" s="255">
        <v>93.7</v>
      </c>
      <c r="V31" s="255">
        <v>87.3</v>
      </c>
      <c r="W31" s="255">
        <v>83.2</v>
      </c>
      <c r="X31" s="255">
        <v>87.626000000000005</v>
      </c>
      <c r="Y31" s="255">
        <v>92.50800000000001</v>
      </c>
      <c r="Z31" s="255">
        <v>94.75</v>
      </c>
      <c r="AA31" s="255">
        <v>98.183000000000007</v>
      </c>
      <c r="AB31" s="255">
        <v>105.09700000000001</v>
      </c>
      <c r="AC31" s="255">
        <v>108.72999999999999</v>
      </c>
      <c r="AD31" s="255">
        <v>110.22200000000001</v>
      </c>
      <c r="AE31" s="255">
        <v>115.24171676900001</v>
      </c>
      <c r="AF31" s="255">
        <v>120.48899999999999</v>
      </c>
      <c r="AG31" s="255">
        <v>124.85899999999999</v>
      </c>
      <c r="AH31" s="255">
        <v>128.709</v>
      </c>
      <c r="AI31" s="255">
        <v>129.85599999999999</v>
      </c>
      <c r="AJ31" s="255">
        <v>135.45999999999998</v>
      </c>
      <c r="AK31" s="255">
        <v>138.33499999999998</v>
      </c>
      <c r="AL31" s="255">
        <v>139.209</v>
      </c>
      <c r="AM31" s="255">
        <v>128.971</v>
      </c>
      <c r="AN31" s="255">
        <v>131.95999999999998</v>
      </c>
      <c r="AO31" s="255">
        <v>131.59700000000001</v>
      </c>
      <c r="AP31" s="255">
        <v>128.96600000000001</v>
      </c>
      <c r="AQ31" s="255">
        <v>126.28900000000002</v>
      </c>
      <c r="AR31" s="255">
        <v>129.453</v>
      </c>
      <c r="AS31" s="255">
        <v>130.61999999999998</v>
      </c>
      <c r="AT31" s="255">
        <v>131.429</v>
      </c>
      <c r="AU31" s="255">
        <v>132.10399999999998</v>
      </c>
      <c r="AV31" s="255">
        <v>140.4</v>
      </c>
      <c r="AW31" s="147">
        <v>149.4</v>
      </c>
      <c r="AX31" s="147">
        <v>155</v>
      </c>
      <c r="AY31" s="147">
        <v>158</v>
      </c>
      <c r="AZ31" s="147">
        <v>165.3</v>
      </c>
      <c r="BA31" s="147">
        <v>180.7</v>
      </c>
      <c r="BB31" s="147">
        <v>192.7</v>
      </c>
      <c r="BC31" s="147">
        <v>191.20599999999999</v>
      </c>
      <c r="BD31" s="147">
        <v>184.56</v>
      </c>
      <c r="BE31" s="147">
        <v>194.518</v>
      </c>
      <c r="BF31" s="147">
        <v>196.59200000000001</v>
      </c>
      <c r="BG31" s="147">
        <v>194.27199999999999</v>
      </c>
      <c r="BH31" s="147">
        <v>192.81400000000002</v>
      </c>
      <c r="BI31" s="147">
        <v>187.89600000000002</v>
      </c>
      <c r="BJ31" s="147">
        <v>184.74299999999999</v>
      </c>
      <c r="BK31" s="147">
        <v>178.09800000000001</v>
      </c>
      <c r="BL31" s="147">
        <v>179.99100000000001</v>
      </c>
      <c r="BM31" s="147">
        <v>187.10599999999999</v>
      </c>
      <c r="BN31" s="147">
        <v>187.81199999999998</v>
      </c>
      <c r="BO31" s="147">
        <v>182.773</v>
      </c>
      <c r="BP31" s="147">
        <v>186.721</v>
      </c>
    </row>
    <row r="32" spans="1:68" s="27" customFormat="1" ht="16.5" customHeight="1">
      <c r="A32" s="260"/>
      <c r="B32" s="700"/>
      <c r="C32" s="197" t="s">
        <v>186</v>
      </c>
      <c r="D32" s="28"/>
      <c r="E32" s="258">
        <v>16824.400000000001</v>
      </c>
      <c r="F32" s="258">
        <v>17046.099999999999</v>
      </c>
      <c r="G32" s="258">
        <v>16515.7</v>
      </c>
      <c r="H32" s="258">
        <v>16492.67061863</v>
      </c>
      <c r="I32" s="258">
        <v>19543.772000000001</v>
      </c>
      <c r="J32" s="258">
        <v>21540.556</v>
      </c>
      <c r="K32" s="258">
        <v>21822.011999999999</v>
      </c>
      <c r="L32" s="258">
        <v>21382.752</v>
      </c>
      <c r="M32" s="258">
        <v>23332.282999999999</v>
      </c>
      <c r="N32" s="150">
        <v>25004.799999999999</v>
      </c>
      <c r="O32" s="150">
        <v>26418.315999999999</v>
      </c>
      <c r="P32" s="150">
        <v>26684.602000000003</v>
      </c>
      <c r="Q32" s="150">
        <v>28217.578000000001</v>
      </c>
      <c r="R32" s="150">
        <v>29491.596999999998</v>
      </c>
      <c r="S32" s="255"/>
      <c r="T32" s="258">
        <v>16940.3</v>
      </c>
      <c r="U32" s="258">
        <v>16216.6</v>
      </c>
      <c r="V32" s="258">
        <v>15857.7</v>
      </c>
      <c r="W32" s="258">
        <v>15640</v>
      </c>
      <c r="X32" s="258">
        <v>16125.335000000001</v>
      </c>
      <c r="Y32" s="258">
        <v>16759.082999999999</v>
      </c>
      <c r="Z32" s="258">
        <v>17443.555</v>
      </c>
      <c r="AA32" s="258">
        <v>18517.976000000002</v>
      </c>
      <c r="AB32" s="258">
        <v>19287.849999999999</v>
      </c>
      <c r="AC32" s="258">
        <v>19834.550999999999</v>
      </c>
      <c r="AD32" s="258">
        <v>20520.777999999998</v>
      </c>
      <c r="AE32" s="258">
        <v>21092.151115463999</v>
      </c>
      <c r="AF32" s="258">
        <v>21368.621999999999</v>
      </c>
      <c r="AG32" s="258">
        <v>21734.317999999999</v>
      </c>
      <c r="AH32" s="258">
        <v>21955.516</v>
      </c>
      <c r="AI32" s="258">
        <v>21918.898999999998</v>
      </c>
      <c r="AJ32" s="258">
        <v>22080.226999999999</v>
      </c>
      <c r="AK32" s="258">
        <v>21659.667000000001</v>
      </c>
      <c r="AL32" s="258">
        <v>21634.169000000002</v>
      </c>
      <c r="AM32" s="258">
        <v>21217.48</v>
      </c>
      <c r="AN32" s="258">
        <v>21319.18</v>
      </c>
      <c r="AO32" s="258">
        <v>21362.773000000001</v>
      </c>
      <c r="AP32" s="258">
        <v>21627.292000000001</v>
      </c>
      <c r="AQ32" s="258">
        <v>22125.677</v>
      </c>
      <c r="AR32" s="258">
        <v>23081.807000000001</v>
      </c>
      <c r="AS32" s="258">
        <v>23847.438000000002</v>
      </c>
      <c r="AT32" s="258">
        <v>24258.374</v>
      </c>
      <c r="AU32" s="258">
        <v>24252.681</v>
      </c>
      <c r="AV32" s="258">
        <v>24479.4</v>
      </c>
      <c r="AW32" s="150">
        <v>25420</v>
      </c>
      <c r="AX32" s="150">
        <v>25845.1</v>
      </c>
      <c r="AY32" s="150">
        <v>26299.200000000001</v>
      </c>
      <c r="AZ32" s="150">
        <v>26346.6</v>
      </c>
      <c r="BA32" s="150">
        <v>26663.1</v>
      </c>
      <c r="BB32" s="150">
        <v>26360.998</v>
      </c>
      <c r="BC32" s="150">
        <v>26179.792999999998</v>
      </c>
      <c r="BD32" s="150">
        <v>26280.134000000002</v>
      </c>
      <c r="BE32" s="150">
        <v>26788.919000000002</v>
      </c>
      <c r="BF32" s="150">
        <v>27474.348999999998</v>
      </c>
      <c r="BG32" s="150">
        <v>27826.631000000001</v>
      </c>
      <c r="BH32" s="150">
        <v>28396.018</v>
      </c>
      <c r="BI32" s="150">
        <v>28256.646999999997</v>
      </c>
      <c r="BJ32" s="150">
        <v>28388.712</v>
      </c>
      <c r="BK32" s="150">
        <v>28520.003000000004</v>
      </c>
      <c r="BL32" s="150">
        <v>29029.040999999997</v>
      </c>
      <c r="BM32" s="150">
        <v>29997.798999999999</v>
      </c>
      <c r="BN32" s="150">
        <v>30377.640999999996</v>
      </c>
      <c r="BO32" s="150">
        <v>30764.813000000002</v>
      </c>
      <c r="BP32" s="150">
        <v>30934.550999999999</v>
      </c>
    </row>
    <row r="33" spans="1:68" s="26" customFormat="1" ht="16.5" customHeight="1">
      <c r="A33" s="98"/>
      <c r="B33" s="700"/>
      <c r="C33" s="26" t="s">
        <v>326</v>
      </c>
      <c r="D33" s="261"/>
      <c r="E33" s="158">
        <v>6.1331502231655169E-3</v>
      </c>
      <c r="F33" s="158">
        <v>8.0909978404283649E-3</v>
      </c>
      <c r="G33" s="158">
        <v>4.2356856516148553E-3</v>
      </c>
      <c r="H33" s="158">
        <v>2.4446090813992323E-3</v>
      </c>
      <c r="I33" s="158">
        <v>2.1771663675326245E-3</v>
      </c>
      <c r="J33" s="158">
        <v>2.29101876335793E-3</v>
      </c>
      <c r="K33" s="158">
        <v>3.0099856849789804E-3</v>
      </c>
      <c r="L33" s="158">
        <v>2.2057883502538986E-3</v>
      </c>
      <c r="M33" s="158">
        <v>2.4739474609341517E-3</v>
      </c>
      <c r="N33" s="158">
        <v>1.7902084753331608E-3</v>
      </c>
      <c r="O33" s="158">
        <v>3.7438055709608752E-3</v>
      </c>
      <c r="P33" s="158">
        <v>8.7139865662239028E-3</v>
      </c>
      <c r="Q33" s="158">
        <v>7.4536235210650422E-3</v>
      </c>
      <c r="R33" s="158">
        <v>5.6358503436229656E-3</v>
      </c>
      <c r="S33" s="262"/>
      <c r="T33" s="149">
        <v>6.4058353897191713E-3</v>
      </c>
      <c r="U33" s="149">
        <v>6.6745681685226226E-3</v>
      </c>
      <c r="V33" s="149">
        <v>4.2356856516148553E-3</v>
      </c>
      <c r="W33" s="149">
        <v>1.0474819304790418E-2</v>
      </c>
      <c r="X33" s="149">
        <v>6.6426306738583702E-3</v>
      </c>
      <c r="Y33" s="149">
        <v>3.7339123498461358E-3</v>
      </c>
      <c r="Z33" s="149">
        <v>2.4446090813992323E-3</v>
      </c>
      <c r="AA33" s="149">
        <v>2.2692107423889748E-3</v>
      </c>
      <c r="AB33" s="149">
        <v>2.7560086361098452E-3</v>
      </c>
      <c r="AC33" s="149">
        <v>2.2811916389312626E-3</v>
      </c>
      <c r="AD33" s="149">
        <v>2.1771663675326245E-3</v>
      </c>
      <c r="AE33" s="149">
        <v>1.1968052854909345E-3</v>
      </c>
      <c r="AF33" s="149">
        <v>2.071925972919018E-3</v>
      </c>
      <c r="AG33" s="149">
        <v>2.010374770344128E-3</v>
      </c>
      <c r="AH33" s="149">
        <v>2.29101876335793E-3</v>
      </c>
      <c r="AI33" s="149">
        <v>3.7967593227574898E-3</v>
      </c>
      <c r="AJ33" s="149">
        <v>3.0460031209923731E-3</v>
      </c>
      <c r="AK33" s="149">
        <v>2.606762295061414E-3</v>
      </c>
      <c r="AL33" s="149">
        <v>3.0099856849789804E-3</v>
      </c>
      <c r="AM33" s="149">
        <v>2.6473480935453185E-3</v>
      </c>
      <c r="AN33" s="149">
        <v>2.3698932508227208E-3</v>
      </c>
      <c r="AO33" s="149">
        <v>2.1186389802760395E-3</v>
      </c>
      <c r="AP33" s="149">
        <v>2.2057883502538986E-3</v>
      </c>
      <c r="AQ33" s="149">
        <v>1.7051260001439204E-3</v>
      </c>
      <c r="AR33" s="149">
        <v>2.7575259443209741E-3</v>
      </c>
      <c r="AS33" s="149">
        <v>2.4116215899103667E-3</v>
      </c>
      <c r="AT33" s="149">
        <v>2.4739474609341517E-3</v>
      </c>
      <c r="AU33" s="149">
        <v>8.4634355649858587E-4</v>
      </c>
      <c r="AV33" s="149">
        <v>1.518428967432167E-3</v>
      </c>
      <c r="AW33" s="149">
        <v>1.7590282660411686E-3</v>
      </c>
      <c r="AX33" s="149">
        <v>1.7902084753331608E-3</v>
      </c>
      <c r="AY33" s="149">
        <v>2.5078497959053069E-3</v>
      </c>
      <c r="AZ33" s="149">
        <v>3.6151756385300552E-3</v>
      </c>
      <c r="BA33" s="149">
        <v>3.1768459657069603E-3</v>
      </c>
      <c r="BB33" s="149">
        <v>3.7438055709608752E-3</v>
      </c>
      <c r="BC33" s="149">
        <v>5.8025742478854062E-3</v>
      </c>
      <c r="BD33" s="149">
        <v>6.6480610831984007E-3</v>
      </c>
      <c r="BE33" s="149">
        <v>7.7679354235597577E-3</v>
      </c>
      <c r="BF33" s="149">
        <v>8.7139865662239028E-3</v>
      </c>
      <c r="BG33" s="149">
        <v>6.6436327347639086E-3</v>
      </c>
      <c r="BH33" s="149">
        <v>7.7418792295259053E-3</v>
      </c>
      <c r="BI33" s="149">
        <v>7.1493651844346268E-3</v>
      </c>
      <c r="BJ33" s="149">
        <v>7.4536235210650422E-3</v>
      </c>
      <c r="BK33" s="149">
        <v>6.4630620791098162E-3</v>
      </c>
      <c r="BL33" s="149">
        <v>6.0771718507703658E-3</v>
      </c>
      <c r="BM33" s="149">
        <v>5.7134779551738886E-3</v>
      </c>
      <c r="BN33" s="149">
        <v>5.6358503436229656E-3</v>
      </c>
      <c r="BO33" s="149">
        <v>3.8765092830449184E-3</v>
      </c>
      <c r="BP33" s="149">
        <v>4.0357436897611159E-3</v>
      </c>
    </row>
    <row r="34" spans="1:68" s="27" customFormat="1" ht="16.5" customHeight="1">
      <c r="A34" s="98"/>
      <c r="B34" s="700"/>
      <c r="C34" s="27" t="s">
        <v>328</v>
      </c>
      <c r="D34" s="28"/>
      <c r="E34" s="257">
        <v>78.599999999999994</v>
      </c>
      <c r="F34" s="257">
        <v>109.4</v>
      </c>
      <c r="G34" s="257">
        <v>56</v>
      </c>
      <c r="H34" s="257">
        <v>33.286999999999999</v>
      </c>
      <c r="I34" s="257">
        <v>35.911999999999999</v>
      </c>
      <c r="J34" s="257">
        <v>43.018999999999998</v>
      </c>
      <c r="K34" s="257">
        <v>56.173000000000002</v>
      </c>
      <c r="L34" s="257">
        <v>39.769999999999996</v>
      </c>
      <c r="M34" s="257">
        <v>48.916000000000004</v>
      </c>
      <c r="N34" s="257">
        <v>38.083999999999996</v>
      </c>
      <c r="O34" s="257">
        <v>83.707000000000022</v>
      </c>
      <c r="P34" s="257">
        <v>196.41500000000002</v>
      </c>
      <c r="Q34" s="257">
        <v>178.6</v>
      </c>
      <c r="R34" s="257">
        <v>142.93700000000001</v>
      </c>
      <c r="S34" s="255"/>
      <c r="T34" s="255">
        <v>43.3</v>
      </c>
      <c r="U34" s="255">
        <v>67.3</v>
      </c>
      <c r="V34" s="255">
        <v>56</v>
      </c>
      <c r="W34" s="255">
        <v>32.725000000000001</v>
      </c>
      <c r="X34" s="255">
        <v>42.847000000000001</v>
      </c>
      <c r="Y34" s="255">
        <v>37.147000000000006</v>
      </c>
      <c r="Z34" s="255">
        <v>33.286999999999999</v>
      </c>
      <c r="AA34" s="255">
        <v>8.7149999999999999</v>
      </c>
      <c r="AB34" s="255">
        <v>21.788999999999998</v>
      </c>
      <c r="AC34" s="255">
        <v>27.824000000000002</v>
      </c>
      <c r="AD34" s="255">
        <v>35.911999999999999</v>
      </c>
      <c r="AE34" s="255">
        <v>5.42</v>
      </c>
      <c r="AF34" s="255">
        <v>19.083999999999996</v>
      </c>
      <c r="AG34" s="255">
        <v>28.112000000000002</v>
      </c>
      <c r="AH34" s="255">
        <v>43.018999999999998</v>
      </c>
      <c r="AI34" s="255">
        <v>17.740000000000002</v>
      </c>
      <c r="AJ34" s="255">
        <v>28.508999999999997</v>
      </c>
      <c r="AK34" s="255">
        <v>36.599000000000004</v>
      </c>
      <c r="AL34" s="255">
        <v>56.173000000000002</v>
      </c>
      <c r="AM34" s="255">
        <v>11.628</v>
      </c>
      <c r="AN34" s="255">
        <v>21.061</v>
      </c>
      <c r="AO34" s="255">
        <v>28.47</v>
      </c>
      <c r="AP34" s="255">
        <v>39.769999999999996</v>
      </c>
      <c r="AQ34" s="255">
        <v>7.9139999999999997</v>
      </c>
      <c r="AR34" s="255">
        <v>26.216000000000001</v>
      </c>
      <c r="AS34" s="255">
        <v>35.216000000000001</v>
      </c>
      <c r="AT34" s="255">
        <v>48.916000000000004</v>
      </c>
      <c r="AU34" s="255">
        <v>4.2880000000000003</v>
      </c>
      <c r="AV34" s="255">
        <v>15.587999999999999</v>
      </c>
      <c r="AW34" s="255">
        <v>27.652999999999999</v>
      </c>
      <c r="AX34" s="255">
        <v>38.083999999999996</v>
      </c>
      <c r="AY34" s="255">
        <v>13.742000000000001</v>
      </c>
      <c r="AZ34" s="255">
        <v>39.894000000000005</v>
      </c>
      <c r="BA34" s="255">
        <v>53.192000000000007</v>
      </c>
      <c r="BB34" s="255">
        <v>83.707000000000022</v>
      </c>
      <c r="BC34" s="255">
        <v>31.677</v>
      </c>
      <c r="BD34" s="255">
        <v>73.063000000000002</v>
      </c>
      <c r="BE34" s="255">
        <v>129.715</v>
      </c>
      <c r="BF34" s="255">
        <v>196.41500000000002</v>
      </c>
      <c r="BG34" s="255">
        <v>38.880000000000003</v>
      </c>
      <c r="BH34" s="255">
        <v>91.7</v>
      </c>
      <c r="BI34" s="255">
        <v>127.973</v>
      </c>
      <c r="BJ34" s="255">
        <v>178.6</v>
      </c>
      <c r="BK34" s="255">
        <v>38.618000000000002</v>
      </c>
      <c r="BL34" s="255">
        <v>74.171000000000006</v>
      </c>
      <c r="BM34" s="255">
        <v>106.88700000000001</v>
      </c>
      <c r="BN34" s="255">
        <v>142.93700000000001</v>
      </c>
      <c r="BO34" s="255">
        <v>25.6</v>
      </c>
      <c r="BP34" s="255">
        <v>54.130999999999993</v>
      </c>
    </row>
    <row r="35" spans="1:68" s="27" customFormat="1" ht="16.5" customHeight="1">
      <c r="A35" s="260"/>
      <c r="B35" s="702"/>
      <c r="C35" s="198" t="s">
        <v>330</v>
      </c>
      <c r="D35" s="28"/>
      <c r="E35" s="255">
        <v>12815.6</v>
      </c>
      <c r="F35" s="255">
        <v>13521.2</v>
      </c>
      <c r="G35" s="255">
        <v>13221</v>
      </c>
      <c r="H35" s="255">
        <v>13616.492000000002</v>
      </c>
      <c r="I35" s="255">
        <v>16494.834999999999</v>
      </c>
      <c r="J35" s="255">
        <v>18777.235999999997</v>
      </c>
      <c r="K35" s="255">
        <v>18662.215</v>
      </c>
      <c r="L35" s="255">
        <v>18029.834999999999</v>
      </c>
      <c r="M35" s="255">
        <v>19772.449000000001</v>
      </c>
      <c r="N35" s="255">
        <v>21273.5</v>
      </c>
      <c r="O35" s="255">
        <v>22358.799999999999</v>
      </c>
      <c r="P35" s="255">
        <v>22540.2</v>
      </c>
      <c r="Q35" s="255">
        <v>23961.5</v>
      </c>
      <c r="R35" s="255">
        <v>25362.1</v>
      </c>
      <c r="S35" s="255"/>
      <c r="T35" s="255">
        <v>13630.958999999999</v>
      </c>
      <c r="U35" s="255">
        <v>13481</v>
      </c>
      <c r="V35" s="255">
        <v>13221</v>
      </c>
      <c r="W35" s="255">
        <v>12670.2</v>
      </c>
      <c r="X35" s="255">
        <v>13007.522999999999</v>
      </c>
      <c r="Y35" s="255">
        <v>13301.170000000002</v>
      </c>
      <c r="Z35" s="255">
        <v>13616.492000000002</v>
      </c>
      <c r="AA35" s="255">
        <v>15446.576999999999</v>
      </c>
      <c r="AB35" s="255">
        <v>15898.876</v>
      </c>
      <c r="AC35" s="255">
        <v>16292.522000000001</v>
      </c>
      <c r="AD35" s="255">
        <v>16494.834999999999</v>
      </c>
      <c r="AE35" s="255">
        <v>18366.489000000001</v>
      </c>
      <c r="AF35" s="255">
        <v>18574.171999999999</v>
      </c>
      <c r="AG35" s="255">
        <v>18695.838</v>
      </c>
      <c r="AH35" s="255">
        <v>18777.235999999997</v>
      </c>
      <c r="AI35" s="255">
        <v>18949.201000000001</v>
      </c>
      <c r="AJ35" s="255">
        <v>18874.085999999999</v>
      </c>
      <c r="AK35" s="255">
        <v>18771.457999999999</v>
      </c>
      <c r="AL35" s="255">
        <v>18662.215</v>
      </c>
      <c r="AM35" s="255">
        <v>17813.297811111112</v>
      </c>
      <c r="AN35" s="255">
        <v>17921.093000000001</v>
      </c>
      <c r="AO35" s="255">
        <v>17966.385999999999</v>
      </c>
      <c r="AP35" s="255">
        <v>18029.834999999999</v>
      </c>
      <c r="AQ35" s="255">
        <v>18667.203516483518</v>
      </c>
      <c r="AR35" s="255">
        <v>19118.618999999999</v>
      </c>
      <c r="AS35" s="255">
        <v>19505.692999999999</v>
      </c>
      <c r="AT35" s="255">
        <v>19772.449000000001</v>
      </c>
      <c r="AU35" s="255">
        <v>20547.473999999998</v>
      </c>
      <c r="AV35" s="255">
        <v>20701.900000000001</v>
      </c>
      <c r="AW35" s="147">
        <v>21018.400000000001</v>
      </c>
      <c r="AX35" s="147">
        <v>21273.5</v>
      </c>
      <c r="AY35" s="147">
        <v>22222.799999999999</v>
      </c>
      <c r="AZ35" s="147">
        <v>22253.200000000001</v>
      </c>
      <c r="BA35" s="147">
        <v>22386.2</v>
      </c>
      <c r="BB35" s="147">
        <v>22358.799999999999</v>
      </c>
      <c r="BC35" s="147">
        <v>22139.8</v>
      </c>
      <c r="BD35" s="147">
        <v>22162.400000000001</v>
      </c>
      <c r="BE35" s="147">
        <v>22326.2</v>
      </c>
      <c r="BF35" s="147">
        <v>22540.2</v>
      </c>
      <c r="BG35" s="147">
        <v>23537.5</v>
      </c>
      <c r="BH35" s="147">
        <v>23819.5</v>
      </c>
      <c r="BI35" s="147">
        <v>23910.1</v>
      </c>
      <c r="BJ35" s="147">
        <v>23961.5</v>
      </c>
      <c r="BK35" s="147">
        <v>24232.7</v>
      </c>
      <c r="BL35" s="147">
        <v>24612</v>
      </c>
      <c r="BM35" s="147">
        <v>25012.352999999999</v>
      </c>
      <c r="BN35" s="147">
        <v>25362.1</v>
      </c>
      <c r="BO35" s="147">
        <v>26782.400000000001</v>
      </c>
      <c r="BP35" s="147">
        <v>27048.1</v>
      </c>
    </row>
    <row r="36" spans="1:68" s="26" customFormat="1" ht="16.5" customHeight="1">
      <c r="A36" s="98"/>
      <c r="B36" s="704" t="s">
        <v>846</v>
      </c>
      <c r="C36" s="26" t="s">
        <v>816</v>
      </c>
      <c r="E36" s="446">
        <v>1.3990118722808051</v>
      </c>
      <c r="F36" s="446">
        <v>1.4298568187152805</v>
      </c>
      <c r="G36" s="446">
        <v>1.4069708765859286</v>
      </c>
      <c r="H36" s="446">
        <v>1.247478201401949</v>
      </c>
      <c r="I36" s="446">
        <v>1.3797015941453452</v>
      </c>
      <c r="J36" s="446">
        <v>1.0451392930424979</v>
      </c>
      <c r="K36" s="446">
        <v>1.1544081244588753</v>
      </c>
      <c r="L36" s="446">
        <v>1.0598381332330118</v>
      </c>
      <c r="M36" s="446">
        <v>0.92609875832124677</v>
      </c>
      <c r="N36" s="446">
        <v>0.96981800901298298</v>
      </c>
      <c r="O36" s="446">
        <v>1.0883568735954523</v>
      </c>
      <c r="P36" s="446">
        <v>1.0623023836437142</v>
      </c>
      <c r="Q36" s="446">
        <v>1.0449819376093734</v>
      </c>
      <c r="R36" s="446">
        <v>1.0839160087924677</v>
      </c>
      <c r="S36" s="166"/>
      <c r="T36" s="446">
        <v>1.5643225359698392</v>
      </c>
      <c r="U36" s="446">
        <v>1.4460190885427426</v>
      </c>
      <c r="V36" s="446">
        <v>1.4069708765859286</v>
      </c>
      <c r="W36" s="446">
        <v>1.9872869481032331</v>
      </c>
      <c r="X36" s="446">
        <v>1.2784971217216599</v>
      </c>
      <c r="Y36" s="446">
        <v>1.0812432819777857</v>
      </c>
      <c r="Z36" s="446">
        <v>1.247478201401949</v>
      </c>
      <c r="AA36" s="446">
        <v>1.1943089430894309</v>
      </c>
      <c r="AB36" s="446">
        <v>1.2811082307193777</v>
      </c>
      <c r="AC36" s="446">
        <v>1.0389349057045252</v>
      </c>
      <c r="AD36" s="446">
        <v>1.3797015941453452</v>
      </c>
      <c r="AE36" s="446">
        <v>1.1990026310829975</v>
      </c>
      <c r="AF36" s="446">
        <v>1.1818735623624419</v>
      </c>
      <c r="AG36" s="446">
        <v>1.0124355324168226</v>
      </c>
      <c r="AH36" s="446">
        <v>1.0451392930424979</v>
      </c>
      <c r="AI36" s="446">
        <v>1.1355824615921921</v>
      </c>
      <c r="AJ36" s="446">
        <v>1.1272413197044413</v>
      </c>
      <c r="AK36" s="446">
        <v>1.1306094932170909</v>
      </c>
      <c r="AL36" s="446">
        <v>1.1544081244588753</v>
      </c>
      <c r="AM36" s="446">
        <v>1.3192114981047973</v>
      </c>
      <c r="AN36" s="446">
        <v>1.1297641834108074</v>
      </c>
      <c r="AO36" s="446">
        <v>1.1304778976233398</v>
      </c>
      <c r="AP36" s="446">
        <v>1.0598381332330118</v>
      </c>
      <c r="AQ36" s="446">
        <v>1.2377580561033799</v>
      </c>
      <c r="AR36" s="446">
        <v>0.95641833121838693</v>
      </c>
      <c r="AS36" s="446">
        <v>0.95242234178865537</v>
      </c>
      <c r="AT36" s="446">
        <v>0.92609875832124677</v>
      </c>
      <c r="AU36" s="446">
        <v>0.9094034418299447</v>
      </c>
      <c r="AV36" s="446">
        <v>0.95510701051730917</v>
      </c>
      <c r="AW36" s="446">
        <v>0.96935596822100412</v>
      </c>
      <c r="AX36" s="586">
        <v>0.96981800901298298</v>
      </c>
      <c r="AY36" s="586">
        <v>1.0483762136458017</v>
      </c>
      <c r="AZ36" s="586">
        <v>0.99146629600355507</v>
      </c>
      <c r="BA36" s="586">
        <v>0.99880053140068559</v>
      </c>
      <c r="BB36" s="586">
        <v>1.0883568735954523</v>
      </c>
      <c r="BC36" s="586">
        <v>1.0296780506529133</v>
      </c>
      <c r="BD36" s="586">
        <v>1.0640819368703496</v>
      </c>
      <c r="BE36" s="586">
        <v>1.0530857985574584</v>
      </c>
      <c r="BF36" s="586">
        <v>1.0623023836437142</v>
      </c>
      <c r="BG36" s="586">
        <v>1.0500266161996628</v>
      </c>
      <c r="BH36" s="586">
        <v>1.0851726061767917</v>
      </c>
      <c r="BI36" s="586">
        <v>1.0311295422643993</v>
      </c>
      <c r="BJ36" s="586">
        <v>1.0449819376093734</v>
      </c>
      <c r="BK36" s="586">
        <v>1.0637215496249266</v>
      </c>
      <c r="BL36" s="586">
        <v>1.1117301733944034</v>
      </c>
      <c r="BM36" s="586">
        <v>1.0815369493946438</v>
      </c>
      <c r="BN36" s="586">
        <v>1.0839160087924677</v>
      </c>
      <c r="BO36" s="586">
        <v>1.1399857145875003</v>
      </c>
      <c r="BP36" s="586">
        <v>1.169641081072966</v>
      </c>
    </row>
    <row r="37" spans="1:68" s="27" customFormat="1" ht="16.5" customHeight="1">
      <c r="A37" s="98"/>
      <c r="B37" s="700"/>
      <c r="C37" s="27" t="s">
        <v>817</v>
      </c>
      <c r="D37" s="28"/>
      <c r="E37" s="255">
        <v>3794.4</v>
      </c>
      <c r="F37" s="255">
        <v>3655</v>
      </c>
      <c r="G37" s="255">
        <v>3903.5</v>
      </c>
      <c r="H37" s="255">
        <v>2918.6</v>
      </c>
      <c r="I37" s="255">
        <v>2432</v>
      </c>
      <c r="J37" s="255">
        <v>2514.1619999999998</v>
      </c>
      <c r="K37" s="255">
        <v>2989.3560000000002</v>
      </c>
      <c r="L37" s="255">
        <v>3020.0129999999999</v>
      </c>
      <c r="M37" s="255">
        <v>3900.69</v>
      </c>
      <c r="N37" s="255">
        <v>4038.7460000000001</v>
      </c>
      <c r="O37" s="255">
        <v>4436.6769999999997</v>
      </c>
      <c r="P37" s="255">
        <v>4727.1499999999996</v>
      </c>
      <c r="Q37" s="255">
        <v>4578.2780000000002</v>
      </c>
      <c r="R37" s="255">
        <v>3935.0269999999996</v>
      </c>
      <c r="S37" s="255"/>
      <c r="T37" s="255">
        <v>4066.3</v>
      </c>
      <c r="U37" s="255">
        <v>3499.8</v>
      </c>
      <c r="V37" s="255">
        <v>3903.5</v>
      </c>
      <c r="W37" s="255">
        <v>23400.9</v>
      </c>
      <c r="X37" s="255">
        <v>23608.6</v>
      </c>
      <c r="Y37" s="255">
        <v>2414.1999999999998</v>
      </c>
      <c r="Z37" s="255">
        <v>2918.6</v>
      </c>
      <c r="AA37" s="255">
        <v>2497.3000000000002</v>
      </c>
      <c r="AB37" s="255">
        <v>2372.1</v>
      </c>
      <c r="AC37" s="255">
        <v>2220.1</v>
      </c>
      <c r="AD37" s="255">
        <v>2432</v>
      </c>
      <c r="AE37" s="255">
        <v>2277.623</v>
      </c>
      <c r="AF37" s="255">
        <v>2285.422</v>
      </c>
      <c r="AG37" s="255">
        <v>2489.174</v>
      </c>
      <c r="AH37" s="255">
        <v>2514.1619999999998</v>
      </c>
      <c r="AI37" s="255">
        <v>2672.7330000000002</v>
      </c>
      <c r="AJ37" s="255">
        <v>2928.0330000000004</v>
      </c>
      <c r="AK37" s="255">
        <v>2929.8229999999999</v>
      </c>
      <c r="AL37" s="255">
        <v>2989.3560000000002</v>
      </c>
      <c r="AM37" s="255">
        <v>2919.357</v>
      </c>
      <c r="AN37" s="255">
        <v>2995.4849999999997</v>
      </c>
      <c r="AO37" s="255">
        <v>3078.854109371583</v>
      </c>
      <c r="AP37" s="255">
        <v>3020.0129999999999</v>
      </c>
      <c r="AQ37" s="255">
        <v>3208.3580000000002</v>
      </c>
      <c r="AR37" s="255">
        <v>3332.8519999999999</v>
      </c>
      <c r="AS37" s="255">
        <v>3736.59</v>
      </c>
      <c r="AT37" s="255">
        <v>3900.69</v>
      </c>
      <c r="AU37" s="255">
        <v>3894.3519999999999</v>
      </c>
      <c r="AV37" s="255">
        <v>3799.7919999999999</v>
      </c>
      <c r="AW37" s="255">
        <v>4014.2</v>
      </c>
      <c r="AX37" s="255">
        <v>4038.7460000000001</v>
      </c>
      <c r="AY37" s="255">
        <v>4227.6620000000003</v>
      </c>
      <c r="AZ37" s="255">
        <v>4676.3419999999996</v>
      </c>
      <c r="BA37" s="255">
        <v>4814.6859999999997</v>
      </c>
      <c r="BB37" s="255">
        <v>4436.6769999999997</v>
      </c>
      <c r="BC37" s="255">
        <v>4141.8119999999999</v>
      </c>
      <c r="BD37" s="255">
        <v>4282.9830000000002</v>
      </c>
      <c r="BE37" s="255">
        <v>4485.1040000000003</v>
      </c>
      <c r="BF37" s="255">
        <v>4727.1499999999996</v>
      </c>
      <c r="BG37" s="255">
        <v>4789.3099999999995</v>
      </c>
      <c r="BH37" s="255">
        <v>4553.3809999999994</v>
      </c>
      <c r="BI37" s="255">
        <v>4415.6710000000003</v>
      </c>
      <c r="BJ37" s="255">
        <v>4578.2780000000002</v>
      </c>
      <c r="BK37" s="255">
        <v>4645.6246360542546</v>
      </c>
      <c r="BL37" s="255">
        <v>4608.831902786188</v>
      </c>
      <c r="BM37" s="255">
        <v>4355.2260000000006</v>
      </c>
      <c r="BN37" s="255">
        <v>3935.0269999999996</v>
      </c>
      <c r="BO37" s="255">
        <v>3723.5</v>
      </c>
      <c r="BP37" s="255">
        <v>3428.018</v>
      </c>
    </row>
    <row r="38" spans="1:68" s="27" customFormat="1" ht="16.5" customHeight="1">
      <c r="A38" s="260"/>
      <c r="B38" s="700"/>
      <c r="C38" s="27" t="s">
        <v>818</v>
      </c>
      <c r="D38" s="28"/>
      <c r="E38" s="255">
        <v>2712.2</v>
      </c>
      <c r="F38" s="255">
        <v>2556.1999999999998</v>
      </c>
      <c r="G38" s="255">
        <v>2774.4</v>
      </c>
      <c r="H38" s="255">
        <v>2339.6</v>
      </c>
      <c r="I38" s="255">
        <v>1762.7</v>
      </c>
      <c r="J38" s="255">
        <v>2405.576</v>
      </c>
      <c r="K38" s="255">
        <v>2589.5140000000001</v>
      </c>
      <c r="L38" s="255">
        <v>2849.5039999999999</v>
      </c>
      <c r="M38" s="255">
        <v>4211.9589999999998</v>
      </c>
      <c r="N38" s="255">
        <v>4164.4369999999999</v>
      </c>
      <c r="O38" s="255">
        <v>4076.4910000000004</v>
      </c>
      <c r="P38" s="255">
        <v>4449.91</v>
      </c>
      <c r="Q38" s="255">
        <v>4381.2029999999995</v>
      </c>
      <c r="R38" s="255">
        <v>3630.38</v>
      </c>
      <c r="S38" s="255"/>
      <c r="T38" s="255">
        <v>2599.4</v>
      </c>
      <c r="U38" s="255">
        <v>2420.3000000000002</v>
      </c>
      <c r="V38" s="255">
        <v>2774.4</v>
      </c>
      <c r="W38" s="255">
        <v>11775.3</v>
      </c>
      <c r="X38" s="255">
        <v>18465.900000000001</v>
      </c>
      <c r="Y38" s="255">
        <v>2232.8000000000002</v>
      </c>
      <c r="Z38" s="255">
        <v>2339.6</v>
      </c>
      <c r="AA38" s="255">
        <v>2091</v>
      </c>
      <c r="AB38" s="255">
        <v>1851.6</v>
      </c>
      <c r="AC38" s="255">
        <v>2136.9</v>
      </c>
      <c r="AD38" s="255">
        <v>1762.7</v>
      </c>
      <c r="AE38" s="255">
        <v>1899.598</v>
      </c>
      <c r="AF38" s="255">
        <v>1933.7279999999998</v>
      </c>
      <c r="AG38" s="255">
        <v>2458.6</v>
      </c>
      <c r="AH38" s="255">
        <v>2405.576</v>
      </c>
      <c r="AI38" s="255">
        <v>2353.623</v>
      </c>
      <c r="AJ38" s="255">
        <v>2597.5209999999997</v>
      </c>
      <c r="AK38" s="255">
        <v>2591.366</v>
      </c>
      <c r="AL38" s="255">
        <v>2589.5140000000001</v>
      </c>
      <c r="AM38" s="255">
        <v>2212.9560000000001</v>
      </c>
      <c r="AN38" s="255">
        <v>2651.4250000000002</v>
      </c>
      <c r="AO38" s="255">
        <v>2723.4978373698523</v>
      </c>
      <c r="AP38" s="255">
        <v>2849.5039999999999</v>
      </c>
      <c r="AQ38" s="255">
        <v>2592.0720000000001</v>
      </c>
      <c r="AR38" s="255">
        <v>3484.7220000000002</v>
      </c>
      <c r="AS38" s="255">
        <v>3923.2489999999998</v>
      </c>
      <c r="AT38" s="255">
        <v>4211.9589999999998</v>
      </c>
      <c r="AU38" s="255">
        <v>4282.3150000000005</v>
      </c>
      <c r="AV38" s="255">
        <v>3978.3940000000002</v>
      </c>
      <c r="AW38" s="255">
        <v>4141.1000000000004</v>
      </c>
      <c r="AX38" s="255">
        <v>4164.4369999999999</v>
      </c>
      <c r="AY38" s="255">
        <v>4032.5809999999997</v>
      </c>
      <c r="AZ38" s="255">
        <v>4716.5919999999996</v>
      </c>
      <c r="BA38" s="255">
        <v>4820.4679999999998</v>
      </c>
      <c r="BB38" s="255">
        <v>4076.4910000000004</v>
      </c>
      <c r="BC38" s="255">
        <v>4022.4339999999997</v>
      </c>
      <c r="BD38" s="255">
        <v>4025.05</v>
      </c>
      <c r="BE38" s="255">
        <v>4259.0110000000004</v>
      </c>
      <c r="BF38" s="255">
        <v>4449.91</v>
      </c>
      <c r="BG38" s="255">
        <v>4561.1319999999996</v>
      </c>
      <c r="BH38" s="255">
        <v>4195.9970000000003</v>
      </c>
      <c r="BI38" s="255">
        <v>4282.3629999999994</v>
      </c>
      <c r="BJ38" s="255">
        <v>4381.2029999999995</v>
      </c>
      <c r="BK38" s="255">
        <v>4367.3315048400818</v>
      </c>
      <c r="BL38" s="255">
        <v>4145.6389446678568</v>
      </c>
      <c r="BM38" s="255">
        <v>4026.886</v>
      </c>
      <c r="BN38" s="255">
        <v>3630.38</v>
      </c>
      <c r="BO38" s="255">
        <v>3266.2689999999998</v>
      </c>
      <c r="BP38" s="255">
        <v>2930.8290000000002</v>
      </c>
    </row>
    <row r="39" spans="1:68" s="26" customFormat="1" ht="16.5" customHeight="1">
      <c r="A39" s="98"/>
      <c r="B39" s="700"/>
      <c r="C39" s="36" t="s">
        <v>820</v>
      </c>
      <c r="E39" s="515">
        <v>0.96489996773152631</v>
      </c>
      <c r="F39" s="515">
        <v>0.97493255079510566</v>
      </c>
      <c r="G39" s="515">
        <v>0.97026892113814611</v>
      </c>
      <c r="H39" s="515">
        <v>0.98108830834058558</v>
      </c>
      <c r="I39" s="515">
        <v>0.97152601169397201</v>
      </c>
      <c r="J39" s="515">
        <v>0.96915471195874747</v>
      </c>
      <c r="K39" s="515">
        <v>0.95693488123110859</v>
      </c>
      <c r="L39" s="515">
        <v>0.94209067438412497</v>
      </c>
      <c r="M39" s="515">
        <v>0.93410030678052758</v>
      </c>
      <c r="N39" s="515">
        <v>0.97816143358764429</v>
      </c>
      <c r="O39" s="515">
        <v>0.94471122925867168</v>
      </c>
      <c r="P39" s="515">
        <v>0.97829562610205711</v>
      </c>
      <c r="Q39" s="515">
        <v>0.97719524555422466</v>
      </c>
      <c r="R39" s="515">
        <v>0.99029783652466663</v>
      </c>
      <c r="S39" s="166"/>
      <c r="T39" s="168"/>
      <c r="U39" s="168"/>
      <c r="V39" s="168"/>
      <c r="W39" s="168"/>
      <c r="X39" s="515">
        <v>0.98794363748764102</v>
      </c>
      <c r="Y39" s="515">
        <v>0.986933442263915</v>
      </c>
      <c r="Z39" s="515">
        <v>0.98108830834058558</v>
      </c>
      <c r="AA39" s="515">
        <v>0.96982716646064193</v>
      </c>
      <c r="AB39" s="515">
        <v>0.96332411801771378</v>
      </c>
      <c r="AC39" s="515">
        <v>0.97461782002946973</v>
      </c>
      <c r="AD39" s="515">
        <v>0.97152593902486828</v>
      </c>
      <c r="AE39" s="515">
        <v>0.9777413823408152</v>
      </c>
      <c r="AF39" s="515">
        <v>0.9790116945334818</v>
      </c>
      <c r="AG39" s="515">
        <v>0.96844762849433796</v>
      </c>
      <c r="AH39" s="515">
        <v>0.96915471195874747</v>
      </c>
      <c r="AI39" s="515">
        <v>0.96063195383334754</v>
      </c>
      <c r="AJ39" s="515">
        <v>0.94606074714382893</v>
      </c>
      <c r="AK39" s="515">
        <v>0.96165881275469234</v>
      </c>
      <c r="AL39" s="515">
        <v>0.95693715225020137</v>
      </c>
      <c r="AM39" s="515">
        <v>0.94114981858180058</v>
      </c>
      <c r="AN39" s="515">
        <v>0.95440624677382502</v>
      </c>
      <c r="AO39" s="515">
        <v>0.95388609256884493</v>
      </c>
      <c r="AP39" s="515">
        <v>0.94209067438412497</v>
      </c>
      <c r="AQ39" s="515">
        <v>0.92489422649711606</v>
      </c>
      <c r="AR39" s="515">
        <v>0.9431841075543016</v>
      </c>
      <c r="AS39" s="515">
        <v>0.93009873721907455</v>
      </c>
      <c r="AT39" s="515">
        <v>0.93410030678052758</v>
      </c>
      <c r="AU39" s="515">
        <v>0.94518974019587565</v>
      </c>
      <c r="AV39" s="515">
        <v>0.96774372614779691</v>
      </c>
      <c r="AW39" s="515">
        <v>0.97964209416034254</v>
      </c>
      <c r="AX39" s="515">
        <v>0.97816143358764429</v>
      </c>
      <c r="AY39" s="515">
        <v>0.96602340426456468</v>
      </c>
      <c r="AZ39" s="515">
        <v>0.94927866686555717</v>
      </c>
      <c r="BA39" s="515">
        <v>0.94690424615487556</v>
      </c>
      <c r="BB39" s="515">
        <v>0.94471122925867168</v>
      </c>
      <c r="BC39" s="515">
        <v>0.93824591282133718</v>
      </c>
      <c r="BD39" s="515">
        <v>0.95562189928436581</v>
      </c>
      <c r="BE39" s="515">
        <v>0.95902684474473898</v>
      </c>
      <c r="BF39" s="515">
        <v>0.97829562610205711</v>
      </c>
      <c r="BG39" s="515">
        <v>0.97491953625570094</v>
      </c>
      <c r="BH39" s="515">
        <v>0.96506368119788943</v>
      </c>
      <c r="BI39" s="515">
        <v>0.987999251547935</v>
      </c>
      <c r="BJ39" s="515">
        <v>0.97719524555422466</v>
      </c>
      <c r="BK39" s="515">
        <v>0.9761380628011298</v>
      </c>
      <c r="BL39" s="515">
        <v>0.98180695154135544</v>
      </c>
      <c r="BM39" s="515">
        <v>0.9918472300966229</v>
      </c>
      <c r="BN39" s="515">
        <v>0.99029783652466663</v>
      </c>
      <c r="BO39" s="515">
        <v>0.99005449410841517</v>
      </c>
      <c r="BP39" s="515">
        <v>0.99231529485658942</v>
      </c>
    </row>
    <row r="40" spans="1:68" s="27" customFormat="1" ht="16.5" customHeight="1">
      <c r="A40" s="98"/>
      <c r="B40" s="700"/>
      <c r="C40" s="27" t="s">
        <v>821</v>
      </c>
      <c r="D40" s="28"/>
      <c r="E40" s="255">
        <v>11960.9</v>
      </c>
      <c r="F40" s="255">
        <v>12869.377021535</v>
      </c>
      <c r="G40" s="255">
        <v>11938.493625858</v>
      </c>
      <c r="H40" s="255">
        <v>14317.506830000002</v>
      </c>
      <c r="I40" s="255">
        <v>17528.385000000002</v>
      </c>
      <c r="J40" s="255">
        <v>18553.963</v>
      </c>
      <c r="K40" s="255">
        <v>17697.457999999999</v>
      </c>
      <c r="L40" s="255">
        <v>18019.878000000001</v>
      </c>
      <c r="M40" s="255">
        <v>20403.226999999999</v>
      </c>
      <c r="N40" s="255">
        <v>22090.7</v>
      </c>
      <c r="O40" s="255">
        <v>22033.5</v>
      </c>
      <c r="P40" s="255">
        <v>22683.501</v>
      </c>
      <c r="Q40" s="255">
        <v>23332.1</v>
      </c>
      <c r="R40" s="255">
        <v>25884.9</v>
      </c>
      <c r="S40" s="255"/>
      <c r="T40" s="255"/>
      <c r="U40" s="255"/>
      <c r="V40" s="255"/>
      <c r="W40" s="255"/>
      <c r="X40" s="255">
        <v>12811.815544989</v>
      </c>
      <c r="Y40" s="255">
        <v>13532.984625224</v>
      </c>
      <c r="Z40" s="255">
        <v>14317.506830000002</v>
      </c>
      <c r="AA40" s="255">
        <v>15111.802</v>
      </c>
      <c r="AB40" s="255">
        <v>16062.782000000001</v>
      </c>
      <c r="AC40" s="255">
        <v>16802.370999999999</v>
      </c>
      <c r="AD40" s="255">
        <v>17528.384880000005</v>
      </c>
      <c r="AE40" s="255">
        <v>18106.601999999999</v>
      </c>
      <c r="AF40" s="255">
        <v>18318.839</v>
      </c>
      <c r="AG40" s="255">
        <v>18423.738000000001</v>
      </c>
      <c r="AH40" s="255">
        <v>18553.963</v>
      </c>
      <c r="AI40" s="255">
        <v>18517.716</v>
      </c>
      <c r="AJ40" s="255">
        <v>18288.253000000001</v>
      </c>
      <c r="AK40" s="255">
        <v>18150.584999999999</v>
      </c>
      <c r="AL40" s="255">
        <v>17697.5</v>
      </c>
      <c r="AM40" s="255">
        <v>17338.453000000001</v>
      </c>
      <c r="AN40" s="255">
        <v>17620.502</v>
      </c>
      <c r="AO40" s="255">
        <v>17537.647000000001</v>
      </c>
      <c r="AP40" s="255">
        <v>18019.878000000001</v>
      </c>
      <c r="AQ40" s="255">
        <v>18606.135999999999</v>
      </c>
      <c r="AR40" s="255">
        <v>19748.831103</v>
      </c>
      <c r="AS40" s="255">
        <v>20267.451500000003</v>
      </c>
      <c r="AT40" s="255">
        <v>20403.226999999999</v>
      </c>
      <c r="AU40" s="255">
        <v>20566.099999999999</v>
      </c>
      <c r="AV40" s="255">
        <v>20920.2</v>
      </c>
      <c r="AW40" s="147">
        <v>21919.1</v>
      </c>
      <c r="AX40" s="147">
        <v>22090.7</v>
      </c>
      <c r="AY40" s="147">
        <v>22231</v>
      </c>
      <c r="AZ40" s="147">
        <v>22273.4</v>
      </c>
      <c r="BA40" s="147">
        <v>22643.7</v>
      </c>
      <c r="BB40" s="147">
        <v>22033.5</v>
      </c>
      <c r="BC40" s="147">
        <v>21595.7</v>
      </c>
      <c r="BD40" s="147">
        <v>21766.2</v>
      </c>
      <c r="BE40" s="147">
        <v>22449.571479999999</v>
      </c>
      <c r="BF40" s="147">
        <v>22683.501</v>
      </c>
      <c r="BG40" s="147">
        <v>23120.056915500001</v>
      </c>
      <c r="BH40" s="147">
        <v>23791.7320335</v>
      </c>
      <c r="BI40" s="147">
        <v>23233</v>
      </c>
      <c r="BJ40" s="147">
        <v>23332.1</v>
      </c>
      <c r="BK40" s="147">
        <v>23501.5</v>
      </c>
      <c r="BL40" s="147">
        <v>24479</v>
      </c>
      <c r="BM40" s="147">
        <v>25107.716</v>
      </c>
      <c r="BN40" s="147">
        <v>25884.9</v>
      </c>
      <c r="BO40" s="147">
        <v>26098.737642</v>
      </c>
      <c r="BP40" s="147">
        <v>26742.575845000003</v>
      </c>
    </row>
    <row r="41" spans="1:68" s="27" customFormat="1" ht="16.5" customHeight="1" thickBot="1">
      <c r="A41" s="98"/>
      <c r="B41" s="706"/>
      <c r="C41" s="208" t="s">
        <v>822</v>
      </c>
      <c r="D41" s="61"/>
      <c r="E41" s="256">
        <v>12396</v>
      </c>
      <c r="F41" s="256">
        <v>13200.274225165</v>
      </c>
      <c r="G41" s="256">
        <v>12304.314160505</v>
      </c>
      <c r="H41" s="256">
        <v>14593.494498182999</v>
      </c>
      <c r="I41" s="256">
        <v>18042.116000000002</v>
      </c>
      <c r="J41" s="256">
        <v>19144.48</v>
      </c>
      <c r="K41" s="256">
        <v>18493.900000000001</v>
      </c>
      <c r="L41" s="256">
        <v>19127.541000000001</v>
      </c>
      <c r="M41" s="256">
        <v>21842.651000000002</v>
      </c>
      <c r="N41" s="256">
        <v>22583.9</v>
      </c>
      <c r="O41" s="256">
        <v>23323</v>
      </c>
      <c r="P41" s="256">
        <v>23186.754999999997</v>
      </c>
      <c r="Q41" s="256">
        <v>23876.6</v>
      </c>
      <c r="R41" s="256">
        <v>26138.5</v>
      </c>
      <c r="S41" s="256"/>
      <c r="T41" s="256"/>
      <c r="U41" s="256"/>
      <c r="V41" s="256"/>
      <c r="W41" s="256"/>
      <c r="X41" s="256">
        <v>12968.164436556001</v>
      </c>
      <c r="Y41" s="256">
        <v>13712.15529406</v>
      </c>
      <c r="Z41" s="256">
        <v>14593.494498182999</v>
      </c>
      <c r="AA41" s="256">
        <v>15581.953695059001</v>
      </c>
      <c r="AB41" s="256">
        <v>16674.327673902</v>
      </c>
      <c r="AC41" s="256">
        <v>17239.958735304001</v>
      </c>
      <c r="AD41" s="256">
        <v>18042.117226014001</v>
      </c>
      <c r="AE41" s="256">
        <v>18518.805</v>
      </c>
      <c r="AF41" s="256">
        <v>18711.563000000002</v>
      </c>
      <c r="AG41" s="256">
        <v>19023.989999999998</v>
      </c>
      <c r="AH41" s="256">
        <v>19144.48</v>
      </c>
      <c r="AI41" s="256">
        <v>19276.598000000002</v>
      </c>
      <c r="AJ41" s="256">
        <v>19330.95</v>
      </c>
      <c r="AK41" s="256">
        <v>18874.245999999999</v>
      </c>
      <c r="AL41" s="256">
        <v>18493.900000000001</v>
      </c>
      <c r="AM41" s="256">
        <v>18422.628000000001</v>
      </c>
      <c r="AN41" s="256">
        <v>18462.266</v>
      </c>
      <c r="AO41" s="256">
        <v>18385.473000000002</v>
      </c>
      <c r="AP41" s="256">
        <v>19127.541000000001</v>
      </c>
      <c r="AQ41" s="256">
        <v>20117.042000000001</v>
      </c>
      <c r="AR41" s="256">
        <v>20938.4689</v>
      </c>
      <c r="AS41" s="256">
        <v>21790.645110000001</v>
      </c>
      <c r="AT41" s="256">
        <v>21842.651000000002</v>
      </c>
      <c r="AU41" s="256">
        <v>21758.7</v>
      </c>
      <c r="AV41" s="256">
        <v>21617.5</v>
      </c>
      <c r="AW41" s="171">
        <v>22374.6</v>
      </c>
      <c r="AX41" s="171">
        <v>22583.9</v>
      </c>
      <c r="AY41" s="171">
        <v>23012.9</v>
      </c>
      <c r="AZ41" s="171">
        <v>23463.5</v>
      </c>
      <c r="BA41" s="171">
        <v>23913.4</v>
      </c>
      <c r="BB41" s="171">
        <v>23323</v>
      </c>
      <c r="BC41" s="171">
        <v>23017.1</v>
      </c>
      <c r="BD41" s="171">
        <v>22777</v>
      </c>
      <c r="BE41" s="171">
        <v>23408.699769999999</v>
      </c>
      <c r="BF41" s="171">
        <v>23186.754999999997</v>
      </c>
      <c r="BG41" s="171">
        <v>23714.835999999999</v>
      </c>
      <c r="BH41" s="171">
        <v>24653.01772</v>
      </c>
      <c r="BI41" s="171">
        <v>23515.200000000001</v>
      </c>
      <c r="BJ41" s="171">
        <v>23876.6</v>
      </c>
      <c r="BK41" s="171">
        <v>24076</v>
      </c>
      <c r="BL41" s="171">
        <v>24932.6</v>
      </c>
      <c r="BM41" s="171">
        <v>25314.095999999998</v>
      </c>
      <c r="BN41" s="171">
        <v>26138.5</v>
      </c>
      <c r="BO41" s="171">
        <v>26360.910230000001</v>
      </c>
      <c r="BP41" s="171">
        <v>26949.676160000003</v>
      </c>
    </row>
    <row r="42" spans="1:68" s="27" customFormat="1" ht="16.5" customHeight="1">
      <c r="A42" s="98"/>
      <c r="B42" s="20"/>
      <c r="C42" s="20"/>
      <c r="D42" s="21"/>
      <c r="E42" s="21"/>
      <c r="F42" s="21"/>
      <c r="G42" s="21"/>
      <c r="H42" s="21"/>
      <c r="I42" s="21"/>
      <c r="J42" s="21"/>
      <c r="K42" s="21"/>
      <c r="L42" s="21"/>
      <c r="M42" s="21"/>
      <c r="N42" s="21"/>
      <c r="O42" s="21"/>
      <c r="P42" s="21"/>
      <c r="Q42" s="21"/>
      <c r="R42" s="21"/>
      <c r="S42" s="20"/>
      <c r="T42" s="267"/>
      <c r="U42" s="267"/>
      <c r="V42" s="267"/>
      <c r="W42" s="267"/>
      <c r="X42" s="267"/>
      <c r="Y42" s="267"/>
      <c r="Z42" s="267"/>
      <c r="AA42" s="267"/>
      <c r="AB42" s="267"/>
      <c r="AC42" s="267"/>
      <c r="AD42" s="267"/>
      <c r="AE42" s="267"/>
      <c r="AF42" s="267"/>
      <c r="AG42" s="267"/>
      <c r="AH42" s="267"/>
      <c r="AI42" s="267"/>
      <c r="AJ42" s="267"/>
      <c r="AK42" s="267"/>
      <c r="AL42" s="267"/>
      <c r="AM42" s="267"/>
      <c r="AN42" s="267"/>
      <c r="AO42" s="267"/>
      <c r="AP42" s="267"/>
      <c r="AQ42" s="267"/>
      <c r="AR42" s="267"/>
      <c r="AS42" s="267"/>
      <c r="AT42" s="267"/>
      <c r="AU42" s="267"/>
      <c r="AV42" s="267"/>
      <c r="AW42" s="267"/>
      <c r="AX42" s="267"/>
      <c r="AY42" s="267"/>
      <c r="AZ42" s="267"/>
      <c r="BA42" s="267"/>
      <c r="BB42" s="267"/>
      <c r="BC42" s="267"/>
      <c r="BD42" s="267"/>
      <c r="BE42" s="267"/>
      <c r="BF42" s="267"/>
      <c r="BG42" s="267"/>
      <c r="BH42" s="267"/>
      <c r="BI42" s="267"/>
      <c r="BJ42" s="267"/>
      <c r="BK42" s="267"/>
      <c r="BL42" s="267"/>
      <c r="BM42" s="267"/>
      <c r="BN42" s="267"/>
      <c r="BO42" s="267"/>
      <c r="BP42" s="267"/>
    </row>
    <row r="43" spans="1:68" s="27" customFormat="1" ht="16.5" customHeight="1">
      <c r="A43" s="98"/>
      <c r="B43" s="20"/>
      <c r="C43" s="1" t="s">
        <v>988</v>
      </c>
      <c r="D43" s="21"/>
      <c r="E43" s="21"/>
      <c r="F43" s="21"/>
      <c r="G43" s="21"/>
      <c r="H43" s="21"/>
      <c r="I43" s="21"/>
      <c r="J43" s="21"/>
      <c r="K43" s="21"/>
      <c r="L43" s="21"/>
      <c r="M43" s="21"/>
      <c r="N43" s="21"/>
      <c r="O43" s="21"/>
      <c r="P43" s="21"/>
      <c r="Q43" s="21"/>
      <c r="R43" s="21"/>
      <c r="S43" s="20"/>
      <c r="T43" s="21"/>
      <c r="U43" s="21"/>
      <c r="V43" s="21"/>
      <c r="W43" s="21"/>
      <c r="X43" s="21"/>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row>
    <row r="44" spans="1:68" s="27" customFormat="1" ht="16.5" customHeight="1">
      <c r="A44" s="98"/>
      <c r="B44" s="20"/>
      <c r="C44" s="1" t="s">
        <v>989</v>
      </c>
      <c r="D44" s="21"/>
      <c r="E44" s="21"/>
      <c r="F44" s="21"/>
      <c r="G44" s="21"/>
      <c r="H44" s="21"/>
      <c r="I44" s="21"/>
      <c r="J44" s="21"/>
      <c r="K44" s="21"/>
      <c r="L44" s="21"/>
      <c r="M44" s="21"/>
      <c r="N44" s="21"/>
      <c r="O44" s="21"/>
      <c r="P44" s="21"/>
      <c r="Q44" s="21"/>
      <c r="R44" s="21"/>
      <c r="S44" s="20"/>
      <c r="T44" s="21"/>
      <c r="U44" s="21"/>
      <c r="V44" s="21"/>
      <c r="W44" s="21"/>
      <c r="X44" s="21"/>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row>
    <row r="45" spans="1:68" s="27" customFormat="1" ht="16.5" customHeight="1">
      <c r="A45" s="98"/>
      <c r="B45" s="20"/>
      <c r="C45" s="20"/>
      <c r="D45" s="21"/>
      <c r="E45" s="21"/>
      <c r="F45" s="21"/>
      <c r="G45" s="21"/>
      <c r="H45" s="21"/>
      <c r="I45" s="21"/>
      <c r="J45" s="21"/>
      <c r="K45" s="21"/>
      <c r="L45" s="21"/>
      <c r="M45" s="21"/>
      <c r="N45" s="21"/>
      <c r="O45" s="21"/>
      <c r="P45" s="21"/>
      <c r="Q45" s="21"/>
      <c r="R45" s="21"/>
      <c r="S45" s="20"/>
      <c r="T45" s="21"/>
      <c r="U45" s="21"/>
      <c r="V45" s="21"/>
      <c r="W45" s="21"/>
      <c r="X45" s="21"/>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row>
    <row r="46" spans="1:68" s="27" customFormat="1" ht="16.5" customHeight="1">
      <c r="A46" s="98"/>
      <c r="B46" s="20"/>
      <c r="C46" s="20"/>
      <c r="D46" s="21"/>
      <c r="E46" s="21"/>
      <c r="F46" s="21"/>
      <c r="G46" s="21"/>
      <c r="H46" s="21"/>
      <c r="I46" s="21"/>
      <c r="J46" s="21"/>
      <c r="K46" s="21"/>
      <c r="L46" s="21"/>
      <c r="M46" s="21"/>
      <c r="N46" s="21"/>
      <c r="O46" s="21"/>
      <c r="P46" s="21"/>
      <c r="Q46" s="21"/>
      <c r="R46" s="21"/>
      <c r="S46" s="20"/>
      <c r="T46" s="21"/>
      <c r="U46" s="21"/>
      <c r="V46" s="21"/>
      <c r="W46" s="21"/>
      <c r="X46" s="21"/>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row>
    <row r="47" spans="1:68" s="27" customFormat="1" ht="16.5" customHeight="1">
      <c r="A47" s="98"/>
      <c r="B47" s="20"/>
      <c r="C47" s="20"/>
      <c r="D47" s="21"/>
      <c r="E47" s="40"/>
      <c r="F47" s="40"/>
      <c r="G47" s="40"/>
      <c r="H47" s="40"/>
      <c r="I47" s="40"/>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row>
    <row r="48" spans="1:68" s="27" customFormat="1" ht="16.5" customHeight="1">
      <c r="A48" s="98"/>
      <c r="B48" s="20"/>
      <c r="C48" s="20"/>
      <c r="D48" s="21"/>
      <c r="E48" s="21"/>
      <c r="F48" s="21"/>
      <c r="G48" s="21"/>
      <c r="H48" s="21"/>
      <c r="I48" s="21"/>
      <c r="J48" s="21"/>
      <c r="K48" s="21"/>
      <c r="L48" s="21"/>
      <c r="M48" s="21"/>
      <c r="N48" s="21"/>
      <c r="O48" s="21"/>
      <c r="P48" s="21"/>
      <c r="Q48" s="21"/>
      <c r="R48" s="21"/>
      <c r="S48" s="20"/>
      <c r="T48" s="21"/>
      <c r="U48" s="21"/>
      <c r="V48" s="21"/>
      <c r="W48" s="21"/>
      <c r="X48" s="21"/>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row>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sheetData>
  <mergeCells count="4">
    <mergeCell ref="B4:B10"/>
    <mergeCell ref="B11:B21"/>
    <mergeCell ref="B22:B35"/>
    <mergeCell ref="B36:B41"/>
  </mergeCells>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8"/>
      <c r="B1" s="17" t="s">
        <v>100</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319" t="s">
        <v>416</v>
      </c>
      <c r="C3" s="320"/>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c r="AD3" s="508"/>
      <c r="AE3" s="508"/>
      <c r="AF3" s="508"/>
      <c r="AG3" s="508"/>
      <c r="AH3" s="508"/>
      <c r="AI3" s="508"/>
      <c r="AJ3" s="508"/>
      <c r="AK3" s="509"/>
      <c r="AL3" s="509"/>
      <c r="AM3" s="509"/>
      <c r="AN3" s="509"/>
      <c r="AO3" s="509"/>
      <c r="AP3" s="509"/>
      <c r="AQ3" s="509"/>
      <c r="AR3" s="509"/>
      <c r="AS3" s="509"/>
      <c r="AT3" s="509"/>
      <c r="AU3" s="509"/>
      <c r="AV3" s="509"/>
      <c r="AW3" s="509"/>
      <c r="AX3" s="509"/>
      <c r="AY3" s="509"/>
      <c r="AZ3" s="509"/>
      <c r="BA3" s="509"/>
      <c r="BB3" s="509"/>
      <c r="BC3" s="509"/>
      <c r="BD3" s="509"/>
      <c r="BE3" s="509"/>
      <c r="BF3" s="509"/>
      <c r="BG3" s="509"/>
      <c r="BH3" s="509"/>
      <c r="BI3" s="509"/>
      <c r="BJ3" s="509"/>
      <c r="BK3" s="509"/>
      <c r="BL3" s="509"/>
      <c r="BM3" s="509"/>
      <c r="BN3" s="509"/>
      <c r="BO3" s="509"/>
      <c r="BP3" s="509"/>
    </row>
    <row r="4" spans="1:68" ht="16.5" customHeight="1">
      <c r="A4" s="101" t="s">
        <v>819</v>
      </c>
      <c r="B4" s="189" t="s">
        <v>1018</v>
      </c>
      <c r="C4" s="189"/>
      <c r="D4" s="26"/>
      <c r="E4" s="29" t="s">
        <v>107</v>
      </c>
      <c r="F4" s="29" t="s">
        <v>104</v>
      </c>
      <c r="G4" s="29" t="s">
        <v>105</v>
      </c>
      <c r="H4" s="29" t="s">
        <v>106</v>
      </c>
      <c r="I4" s="29" t="s">
        <v>639</v>
      </c>
      <c r="J4" s="29" t="s">
        <v>823</v>
      </c>
      <c r="K4" s="29" t="s">
        <v>914</v>
      </c>
      <c r="L4" s="29" t="s">
        <v>876</v>
      </c>
      <c r="M4" s="29" t="s">
        <v>932</v>
      </c>
      <c r="N4" s="29" t="s">
        <v>946</v>
      </c>
      <c r="O4" s="29" t="s">
        <v>977</v>
      </c>
      <c r="P4" s="29" t="s">
        <v>994</v>
      </c>
      <c r="Q4" s="29" t="s">
        <v>1053</v>
      </c>
      <c r="R4" s="29" t="s">
        <v>1139</v>
      </c>
      <c r="T4" s="29" t="s">
        <v>1</v>
      </c>
      <c r="U4" s="29" t="s">
        <v>2</v>
      </c>
      <c r="V4" s="29" t="s">
        <v>3</v>
      </c>
      <c r="W4" s="29" t="s">
        <v>4</v>
      </c>
      <c r="X4" s="29" t="s">
        <v>5</v>
      </c>
      <c r="Y4" s="29" t="s">
        <v>6</v>
      </c>
      <c r="Z4" s="29" t="s">
        <v>22</v>
      </c>
      <c r="AA4" s="29" t="s">
        <v>79</v>
      </c>
      <c r="AB4" s="29" t="s">
        <v>80</v>
      </c>
      <c r="AC4" s="29" t="s">
        <v>579</v>
      </c>
      <c r="AD4" s="29" t="s">
        <v>643</v>
      </c>
      <c r="AE4" s="29" t="s">
        <v>779</v>
      </c>
      <c r="AF4" s="29" t="s">
        <v>783</v>
      </c>
      <c r="AG4" s="29" t="s">
        <v>815</v>
      </c>
      <c r="AH4" s="29" t="s">
        <v>824</v>
      </c>
      <c r="AI4" s="29" t="s">
        <v>830</v>
      </c>
      <c r="AJ4" s="29" t="s">
        <v>831</v>
      </c>
      <c r="AK4" s="29" t="s">
        <v>834</v>
      </c>
      <c r="AL4" s="29" t="s">
        <v>836</v>
      </c>
      <c r="AM4" s="29" t="s">
        <v>837</v>
      </c>
      <c r="AN4" s="29" t="s">
        <v>839</v>
      </c>
      <c r="AO4" s="29" t="s">
        <v>870</v>
      </c>
      <c r="AP4" s="29" t="s">
        <v>901</v>
      </c>
      <c r="AQ4" s="29" t="s">
        <v>917</v>
      </c>
      <c r="AR4" s="29" t="s">
        <v>928</v>
      </c>
      <c r="AS4" s="29" t="s">
        <v>931</v>
      </c>
      <c r="AT4" s="29" t="s">
        <v>934</v>
      </c>
      <c r="AU4" s="29" t="s">
        <v>936</v>
      </c>
      <c r="AV4" s="29" t="s">
        <v>939</v>
      </c>
      <c r="AW4" s="29" t="s">
        <v>941</v>
      </c>
      <c r="AX4" s="29" t="s">
        <v>944</v>
      </c>
      <c r="AY4" s="29" t="s">
        <v>950</v>
      </c>
      <c r="AZ4" s="29" t="s">
        <v>952</v>
      </c>
      <c r="BA4" s="29" t="s">
        <v>976</v>
      </c>
      <c r="BB4" s="29" t="s">
        <v>978</v>
      </c>
      <c r="BC4" s="29" t="s">
        <v>984</v>
      </c>
      <c r="BD4" s="29" t="s">
        <v>990</v>
      </c>
      <c r="BE4" s="29" t="s">
        <v>991</v>
      </c>
      <c r="BF4" s="29" t="s">
        <v>992</v>
      </c>
      <c r="BG4" s="29" t="s">
        <v>999</v>
      </c>
      <c r="BH4" s="29" t="s">
        <v>1023</v>
      </c>
      <c r="BI4" s="29" t="s">
        <v>1024</v>
      </c>
      <c r="BJ4" s="29" t="s">
        <v>1052</v>
      </c>
      <c r="BK4" s="29" t="s">
        <v>1077</v>
      </c>
      <c r="BL4" s="29" t="s">
        <v>1095</v>
      </c>
      <c r="BM4" s="29" t="s">
        <v>1104</v>
      </c>
      <c r="BN4" s="29" t="s">
        <v>1144</v>
      </c>
      <c r="BO4" s="29" t="s">
        <v>1161</v>
      </c>
      <c r="BP4" s="29" t="s">
        <v>1171</v>
      </c>
    </row>
    <row r="5" spans="1:68" ht="16.5" customHeight="1">
      <c r="A5" s="101" t="s">
        <v>83</v>
      </c>
      <c r="B5" s="64" t="s">
        <v>187</v>
      </c>
      <c r="C5" s="65"/>
      <c r="D5" s="14"/>
      <c r="E5" s="232">
        <v>16824.400000000001</v>
      </c>
      <c r="F5" s="232">
        <v>17046.099999999999</v>
      </c>
      <c r="G5" s="232">
        <v>16515.7</v>
      </c>
      <c r="H5" s="232">
        <v>16492.670535457</v>
      </c>
      <c r="I5" s="232">
        <v>19543.771811129001</v>
      </c>
      <c r="J5" s="232">
        <v>21540.555974454001</v>
      </c>
      <c r="K5" s="232">
        <v>21822.012127937</v>
      </c>
      <c r="L5" s="232">
        <v>21382.752373076997</v>
      </c>
      <c r="M5" s="232">
        <v>23332.283359745001</v>
      </c>
      <c r="N5" s="232">
        <v>25004.805915860001</v>
      </c>
      <c r="O5" s="232">
        <v>26418.315789355001</v>
      </c>
      <c r="P5" s="232">
        <v>26684.602365834005</v>
      </c>
      <c r="Q5" s="232">
        <v>28217.577985043998</v>
      </c>
      <c r="R5" s="232">
        <v>29491.597057288</v>
      </c>
      <c r="S5" s="10"/>
      <c r="T5" s="232">
        <v>16940.3</v>
      </c>
      <c r="U5" s="232">
        <v>16216.6</v>
      </c>
      <c r="V5" s="232">
        <v>15857.7</v>
      </c>
      <c r="W5" s="232">
        <v>15640</v>
      </c>
      <c r="X5" s="232">
        <v>16125.335000000001</v>
      </c>
      <c r="Y5" s="232">
        <v>16759.082999999999</v>
      </c>
      <c r="Z5" s="232">
        <v>17423.727999999999</v>
      </c>
      <c r="AA5" s="232">
        <v>18517.976424993001</v>
      </c>
      <c r="AB5" s="232">
        <v>19287.849999999999</v>
      </c>
      <c r="AC5" s="232">
        <v>19834.550999999999</v>
      </c>
      <c r="AD5" s="232">
        <v>20520.777999999998</v>
      </c>
      <c r="AE5" s="232">
        <v>21092.151115463999</v>
      </c>
      <c r="AF5" s="232">
        <v>21368.622263095956</v>
      </c>
      <c r="AG5" s="232">
        <v>21734.317999999999</v>
      </c>
      <c r="AH5" s="232">
        <v>21955.516</v>
      </c>
      <c r="AI5" s="232">
        <v>21918.898637262002</v>
      </c>
      <c r="AJ5" s="232">
        <v>22080.226999999999</v>
      </c>
      <c r="AK5" s="232">
        <v>21659.667000000001</v>
      </c>
      <c r="AL5" s="232">
        <v>21634.169000000002</v>
      </c>
      <c r="AM5" s="232">
        <v>21217.480203384999</v>
      </c>
      <c r="AN5" s="232">
        <v>21319.18</v>
      </c>
      <c r="AO5" s="232">
        <v>21362.773000000001</v>
      </c>
      <c r="AP5" s="232">
        <v>21627.292000000001</v>
      </c>
      <c r="AQ5" s="232">
        <v>22125.676875505</v>
      </c>
      <c r="AR5" s="232">
        <v>23081.807000000001</v>
      </c>
      <c r="AS5" s="232">
        <v>23847.438000000002</v>
      </c>
      <c r="AT5" s="232">
        <v>24258.374</v>
      </c>
      <c r="AU5" s="232">
        <v>24252.680698442</v>
      </c>
      <c r="AV5" s="232">
        <v>24479.379999999997</v>
      </c>
      <c r="AW5" s="232">
        <v>25419.983</v>
      </c>
      <c r="AX5" s="232">
        <v>25845.118302766085</v>
      </c>
      <c r="AY5" s="232">
        <v>26299.247929857996</v>
      </c>
      <c r="AZ5" s="232">
        <v>26346.585999999999</v>
      </c>
      <c r="BA5" s="232">
        <v>26663.079999999998</v>
      </c>
      <c r="BB5" s="232">
        <v>26360.998</v>
      </c>
      <c r="BC5" s="232">
        <v>26179.792982988998</v>
      </c>
      <c r="BD5" s="232">
        <v>26280.134000000002</v>
      </c>
      <c r="BE5" s="232">
        <v>26788.919000000002</v>
      </c>
      <c r="BF5" s="232">
        <v>27474.348999999998</v>
      </c>
      <c r="BG5" s="232">
        <v>27826.631339435</v>
      </c>
      <c r="BH5" s="232">
        <v>28396.018</v>
      </c>
      <c r="BI5" s="232">
        <v>28256.646999999997</v>
      </c>
      <c r="BJ5" s="232">
        <v>28388.712</v>
      </c>
      <c r="BK5" s="232">
        <v>28520.002608265</v>
      </c>
      <c r="BL5" s="232">
        <v>29029.040999999997</v>
      </c>
      <c r="BM5" s="232">
        <v>29997.798999999999</v>
      </c>
      <c r="BN5" s="232">
        <v>30377.640999999996</v>
      </c>
      <c r="BO5" s="232">
        <v>30764.812953536999</v>
      </c>
      <c r="BP5" s="232">
        <v>30934.550999999999</v>
      </c>
    </row>
    <row r="6" spans="1:68" ht="16.5" customHeight="1">
      <c r="A6" s="413" t="s">
        <v>84</v>
      </c>
      <c r="B6" s="66" t="s">
        <v>264</v>
      </c>
      <c r="C6" s="66"/>
      <c r="D6" s="14"/>
      <c r="E6" s="131">
        <v>15687.6</v>
      </c>
      <c r="F6" s="131">
        <v>16162.1</v>
      </c>
      <c r="G6" s="131">
        <v>15856</v>
      </c>
      <c r="H6" s="131">
        <v>16097.177158480999</v>
      </c>
      <c r="I6" s="131">
        <v>19259.749388705</v>
      </c>
      <c r="J6" s="131">
        <v>21285.9610263</v>
      </c>
      <c r="K6" s="131">
        <v>21594.372658885</v>
      </c>
      <c r="L6" s="131">
        <v>21163.149971890001</v>
      </c>
      <c r="M6" s="131">
        <v>23115.432245790998</v>
      </c>
      <c r="N6" s="131">
        <v>24738.977006593999</v>
      </c>
      <c r="O6" s="131">
        <v>26115.594261432001</v>
      </c>
      <c r="P6" s="131">
        <v>26452.194377404005</v>
      </c>
      <c r="Q6" s="131">
        <v>28009.346664692002</v>
      </c>
      <c r="R6" s="131">
        <v>29283.960859384999</v>
      </c>
      <c r="S6" s="14"/>
      <c r="T6" s="131">
        <v>16194.8</v>
      </c>
      <c r="U6" s="131">
        <v>15623.5</v>
      </c>
      <c r="V6" s="131">
        <v>15318.9</v>
      </c>
      <c r="W6" s="131">
        <v>15173.6</v>
      </c>
      <c r="X6" s="131">
        <v>15704.280999999999</v>
      </c>
      <c r="Y6" s="131">
        <v>16372.251</v>
      </c>
      <c r="Z6" s="131">
        <v>17114.256000000001</v>
      </c>
      <c r="AA6" s="131">
        <v>18216.206904122999</v>
      </c>
      <c r="AB6" s="131">
        <v>18994.73</v>
      </c>
      <c r="AC6" s="131">
        <v>19555.651999999998</v>
      </c>
      <c r="AD6" s="131">
        <v>20258.185000000001</v>
      </c>
      <c r="AE6" s="131">
        <v>20834.261572982999</v>
      </c>
      <c r="AF6" s="131">
        <v>21098.259496328319</v>
      </c>
      <c r="AG6" s="131">
        <v>21492.925999999999</v>
      </c>
      <c r="AH6" s="131">
        <v>21706.537</v>
      </c>
      <c r="AI6" s="131">
        <v>21679.23080044</v>
      </c>
      <c r="AJ6" s="131">
        <v>21846.962</v>
      </c>
      <c r="AK6" s="131">
        <v>21446.329000000002</v>
      </c>
      <c r="AL6" s="131">
        <v>21409.56</v>
      </c>
      <c r="AM6" s="131">
        <v>20993.239289999001</v>
      </c>
      <c r="AN6" s="131">
        <v>21099.806</v>
      </c>
      <c r="AO6" s="131">
        <v>21140.136999999999</v>
      </c>
      <c r="AP6" s="131">
        <v>21415.035</v>
      </c>
      <c r="AQ6" s="131">
        <v>21904.849644536</v>
      </c>
      <c r="AR6" s="131">
        <v>22833.420000000002</v>
      </c>
      <c r="AS6" s="131">
        <v>23640.550999999999</v>
      </c>
      <c r="AT6" s="131">
        <v>24066.685000000001</v>
      </c>
      <c r="AU6" s="131">
        <v>24064.633794882</v>
      </c>
      <c r="AV6" s="131">
        <v>24274.057999999997</v>
      </c>
      <c r="AW6" s="131">
        <v>25147.181</v>
      </c>
      <c r="AX6" s="131">
        <v>25450.322146409588</v>
      </c>
      <c r="AY6" s="131">
        <v>25911.925683879999</v>
      </c>
      <c r="AZ6" s="131">
        <v>26042.048000000003</v>
      </c>
      <c r="BA6" s="131">
        <v>26391.184999999998</v>
      </c>
      <c r="BB6" s="131">
        <v>26112.008999999998</v>
      </c>
      <c r="BC6" s="131">
        <v>25937.213485660999</v>
      </c>
      <c r="BD6" s="131">
        <v>26053.727999999999</v>
      </c>
      <c r="BE6" s="131">
        <v>26563.114000000001</v>
      </c>
      <c r="BF6" s="131">
        <v>27239.351000000002</v>
      </c>
      <c r="BG6" s="131">
        <v>27619.017041914001</v>
      </c>
      <c r="BH6" s="131">
        <v>28174.949000000001</v>
      </c>
      <c r="BI6" s="131">
        <v>28051.813000000002</v>
      </c>
      <c r="BJ6" s="131">
        <v>28189.171000000002</v>
      </c>
      <c r="BK6" s="131">
        <v>28269.144010517</v>
      </c>
      <c r="BL6" s="131">
        <v>28860.521000000001</v>
      </c>
      <c r="BM6" s="131">
        <v>29785.069</v>
      </c>
      <c r="BN6" s="131">
        <v>30194.446000000004</v>
      </c>
      <c r="BO6" s="131">
        <v>30399.020472738001</v>
      </c>
      <c r="BP6" s="131">
        <v>30617.863000000001</v>
      </c>
    </row>
    <row r="7" spans="1:68" ht="16.5" customHeight="1">
      <c r="A7" s="103" t="s">
        <v>97</v>
      </c>
      <c r="B7" s="66" t="s">
        <v>285</v>
      </c>
      <c r="C7" s="66"/>
      <c r="D7" s="14"/>
      <c r="E7" s="131">
        <v>753.6</v>
      </c>
      <c r="F7" s="131">
        <v>589.1</v>
      </c>
      <c r="G7" s="131">
        <v>477.2</v>
      </c>
      <c r="H7" s="131">
        <v>225.39424258299999</v>
      </c>
      <c r="I7" s="131">
        <v>159.97041073</v>
      </c>
      <c r="J7" s="131">
        <v>162.353843662</v>
      </c>
      <c r="K7" s="131">
        <v>194.845978288</v>
      </c>
      <c r="L7" s="131">
        <v>198.532133429</v>
      </c>
      <c r="M7" s="131">
        <v>240.352953109</v>
      </c>
      <c r="N7" s="131">
        <v>104.95317676699999</v>
      </c>
      <c r="O7" s="131">
        <v>104.180024215</v>
      </c>
      <c r="P7" s="131">
        <v>88.229248376000001</v>
      </c>
      <c r="Q7" s="131">
        <v>10.726000340000001</v>
      </c>
      <c r="R7" s="131">
        <v>1.932961771</v>
      </c>
      <c r="S7" s="14"/>
      <c r="T7" s="131">
        <v>589.5</v>
      </c>
      <c r="U7" s="131">
        <v>418.3</v>
      </c>
      <c r="V7" s="131">
        <v>372.6</v>
      </c>
      <c r="W7" s="131">
        <v>190.2</v>
      </c>
      <c r="X7" s="131">
        <v>233.00399999999999</v>
      </c>
      <c r="Y7" s="131">
        <v>295.97300000000001</v>
      </c>
      <c r="Z7" s="131">
        <v>181.751</v>
      </c>
      <c r="AA7" s="131">
        <v>229.05707705399999</v>
      </c>
      <c r="AB7" s="131">
        <v>148.87</v>
      </c>
      <c r="AC7" s="131">
        <v>113.321</v>
      </c>
      <c r="AD7" s="131">
        <v>149.26400000000001</v>
      </c>
      <c r="AE7" s="131">
        <v>144.94008218300002</v>
      </c>
      <c r="AF7" s="131">
        <v>120.63828773671428</v>
      </c>
      <c r="AG7" s="131">
        <v>217.18800000000002</v>
      </c>
      <c r="AH7" s="131">
        <v>165.81700000000001</v>
      </c>
      <c r="AI7" s="131">
        <v>182.40556781200002</v>
      </c>
      <c r="AJ7" s="131">
        <v>236.44299999999998</v>
      </c>
      <c r="AK7" s="131">
        <v>169.584</v>
      </c>
      <c r="AL7" s="131">
        <v>191.13299999999998</v>
      </c>
      <c r="AM7" s="131">
        <v>218.901643372</v>
      </c>
      <c r="AN7" s="131">
        <v>189.84700000000001</v>
      </c>
      <c r="AO7" s="131">
        <v>183.57300000000001</v>
      </c>
      <c r="AP7" s="131">
        <v>202.155</v>
      </c>
      <c r="AQ7" s="131">
        <v>238.07311174900002</v>
      </c>
      <c r="AR7" s="131">
        <v>382.49299999999999</v>
      </c>
      <c r="AS7" s="131">
        <v>215.054</v>
      </c>
      <c r="AT7" s="131">
        <v>127.31199999999998</v>
      </c>
      <c r="AU7" s="131">
        <v>125.56568728699999</v>
      </c>
      <c r="AV7" s="131">
        <v>100.377</v>
      </c>
      <c r="AW7" s="131">
        <v>90.600999999999999</v>
      </c>
      <c r="AX7" s="131">
        <v>103.66746697898914</v>
      </c>
      <c r="AY7" s="131">
        <v>87.489609650999995</v>
      </c>
      <c r="AZ7" s="131">
        <v>110.87</v>
      </c>
      <c r="BA7" s="131">
        <v>108.72499999999999</v>
      </c>
      <c r="BB7" s="131">
        <v>109.346</v>
      </c>
      <c r="BC7" s="131">
        <v>111.087074953</v>
      </c>
      <c r="BD7" s="131">
        <v>97.361999999999995</v>
      </c>
      <c r="BE7" s="131">
        <v>85.316000000000003</v>
      </c>
      <c r="BF7" s="131">
        <v>59.749000000000002</v>
      </c>
      <c r="BG7" s="131">
        <v>16.750434167000002</v>
      </c>
      <c r="BH7" s="131">
        <v>19.131</v>
      </c>
      <c r="BI7" s="131">
        <v>2.335</v>
      </c>
      <c r="BJ7" s="131">
        <v>4.8439999999999994</v>
      </c>
      <c r="BK7" s="131">
        <v>5.0019041470000003</v>
      </c>
      <c r="BL7" s="131">
        <v>0.72099999999999997</v>
      </c>
      <c r="BM7" s="131">
        <v>0.96500000000000008</v>
      </c>
      <c r="BN7" s="131">
        <v>1.097</v>
      </c>
      <c r="BO7" s="131">
        <v>2.5203732049999998</v>
      </c>
      <c r="BP7" s="131">
        <v>1.1419999999999999</v>
      </c>
    </row>
    <row r="8" spans="1:68" s="5" customFormat="1" ht="16.5" customHeight="1">
      <c r="A8" s="103" t="s">
        <v>85</v>
      </c>
      <c r="B8" s="66" t="s">
        <v>265</v>
      </c>
      <c r="C8" s="66"/>
      <c r="D8" s="14"/>
      <c r="E8" s="131">
        <v>3235.2</v>
      </c>
      <c r="F8" s="131">
        <v>2948.1</v>
      </c>
      <c r="G8" s="131">
        <v>2769.9</v>
      </c>
      <c r="H8" s="131">
        <v>2559.0924993920003</v>
      </c>
      <c r="I8" s="131">
        <v>2534.6523309920003</v>
      </c>
      <c r="J8" s="131">
        <v>2469.4049178310001</v>
      </c>
      <c r="K8" s="131">
        <v>2615.750365592</v>
      </c>
      <c r="L8" s="131">
        <v>2758.2854129279999</v>
      </c>
      <c r="M8" s="131">
        <v>2966.4332731080003</v>
      </c>
      <c r="N8" s="131">
        <v>3246.0568204299998</v>
      </c>
      <c r="O8" s="131">
        <v>3668.6443613679999</v>
      </c>
      <c r="P8" s="131">
        <v>3995.3866236919994</v>
      </c>
      <c r="Q8" s="131">
        <v>4333.6073154679998</v>
      </c>
      <c r="R8" s="131">
        <v>4301.7882771889999</v>
      </c>
      <c r="S8" s="14"/>
      <c r="T8" s="131">
        <v>2771.2</v>
      </c>
      <c r="U8" s="131">
        <v>2758.6</v>
      </c>
      <c r="V8" s="131">
        <v>2783.4</v>
      </c>
      <c r="W8" s="131">
        <v>2575.6</v>
      </c>
      <c r="X8" s="131">
        <v>2476.1529999999998</v>
      </c>
      <c r="Y8" s="131">
        <v>2539.3759999999997</v>
      </c>
      <c r="Z8" s="131">
        <v>2644.7290000000003</v>
      </c>
      <c r="AA8" s="131">
        <v>2701.9753956949999</v>
      </c>
      <c r="AB8" s="131">
        <v>2584.489</v>
      </c>
      <c r="AC8" s="131">
        <v>2409.357</v>
      </c>
      <c r="AD8" s="131">
        <v>2445.1480000000001</v>
      </c>
      <c r="AE8" s="131">
        <v>2485.9088022410001</v>
      </c>
      <c r="AF8" s="131">
        <v>2416.1124151234394</v>
      </c>
      <c r="AG8" s="131">
        <v>2447.4990000000003</v>
      </c>
      <c r="AH8" s="131">
        <v>2527.8789999999999</v>
      </c>
      <c r="AI8" s="131">
        <v>2535.1568605279999</v>
      </c>
      <c r="AJ8" s="131">
        <v>2594.2020000000002</v>
      </c>
      <c r="AK8" s="131">
        <v>2614.3069999999998</v>
      </c>
      <c r="AL8" s="131">
        <v>2717.3490000000002</v>
      </c>
      <c r="AM8" s="131">
        <v>2716.0508639750001</v>
      </c>
      <c r="AN8" s="131">
        <v>2694.4290000000001</v>
      </c>
      <c r="AO8" s="131">
        <v>2784.7490000000003</v>
      </c>
      <c r="AP8" s="131">
        <v>2836.3</v>
      </c>
      <c r="AQ8" s="131">
        <v>2728.034294174</v>
      </c>
      <c r="AR8" s="131">
        <v>2830.0630000000001</v>
      </c>
      <c r="AS8" s="131">
        <v>2988.6390000000001</v>
      </c>
      <c r="AT8" s="131">
        <v>3314.9230000000002</v>
      </c>
      <c r="AU8" s="131">
        <v>3244.6426006520001</v>
      </c>
      <c r="AV8" s="131">
        <v>3196.5540000000001</v>
      </c>
      <c r="AW8" s="131">
        <v>3229.317</v>
      </c>
      <c r="AX8" s="131">
        <v>3313.1451598568042</v>
      </c>
      <c r="AY8" s="131">
        <v>3633.104739249</v>
      </c>
      <c r="AZ8" s="131">
        <v>3663.4410000000003</v>
      </c>
      <c r="BA8" s="131">
        <v>3656.2629999999999</v>
      </c>
      <c r="BB8" s="131">
        <v>3720.9389999999999</v>
      </c>
      <c r="BC8" s="131">
        <v>3731.0776316040001</v>
      </c>
      <c r="BD8" s="131">
        <v>3897.797</v>
      </c>
      <c r="BE8" s="131">
        <v>4087.9589999999998</v>
      </c>
      <c r="BF8" s="131">
        <v>4257.9059999999999</v>
      </c>
      <c r="BG8" s="131">
        <v>4342.7279548480001</v>
      </c>
      <c r="BH8" s="131">
        <v>4346.2160000000003</v>
      </c>
      <c r="BI8" s="131">
        <v>4295.8440000000001</v>
      </c>
      <c r="BJ8" s="131">
        <v>4349.8779999999997</v>
      </c>
      <c r="BK8" s="131">
        <v>4401.5675034530004</v>
      </c>
      <c r="BL8" s="131">
        <v>4278.1550000000007</v>
      </c>
      <c r="BM8" s="131">
        <v>4373.7300000000005</v>
      </c>
      <c r="BN8" s="131">
        <v>4155.6129999999994</v>
      </c>
      <c r="BO8" s="131">
        <v>4044.0523191950001</v>
      </c>
      <c r="BP8" s="131">
        <v>3821.7249999999999</v>
      </c>
    </row>
    <row r="9" spans="1:68" s="5" customFormat="1" ht="16.5" customHeight="1">
      <c r="A9" s="103" t="s">
        <v>86</v>
      </c>
      <c r="B9" s="66" t="s">
        <v>266</v>
      </c>
      <c r="C9" s="66"/>
      <c r="D9" s="13"/>
      <c r="E9" s="131">
        <v>11698.8</v>
      </c>
      <c r="F9" s="131">
        <v>12624.9</v>
      </c>
      <c r="G9" s="131">
        <v>12608.8</v>
      </c>
      <c r="H9" s="131">
        <v>13312.690416506</v>
      </c>
      <c r="I9" s="131">
        <v>16565.126646983001</v>
      </c>
      <c r="J9" s="131">
        <v>18654.202264807001</v>
      </c>
      <c r="K9" s="131">
        <v>18783.776315005001</v>
      </c>
      <c r="L9" s="131">
        <v>18206.332425533001</v>
      </c>
      <c r="M9" s="131">
        <v>19908.646019574</v>
      </c>
      <c r="N9" s="131">
        <v>21387.967009396998</v>
      </c>
      <c r="O9" s="131">
        <v>22342.769875849001</v>
      </c>
      <c r="P9" s="131">
        <v>22368.578505336001</v>
      </c>
      <c r="Q9" s="131">
        <v>23665.013348884</v>
      </c>
      <c r="R9" s="131">
        <v>24980.239620425004</v>
      </c>
      <c r="S9" s="14"/>
      <c r="T9" s="131">
        <v>12834</v>
      </c>
      <c r="U9" s="131">
        <v>12446.6</v>
      </c>
      <c r="V9" s="131">
        <v>12163</v>
      </c>
      <c r="W9" s="131">
        <v>12407.9</v>
      </c>
      <c r="X9" s="131">
        <v>12995.124</v>
      </c>
      <c r="Y9" s="131">
        <v>13536.901999999998</v>
      </c>
      <c r="Z9" s="131">
        <v>14287.776000000002</v>
      </c>
      <c r="AA9" s="131">
        <v>15285.174431374</v>
      </c>
      <c r="AB9" s="131">
        <v>16261.370999999999</v>
      </c>
      <c r="AC9" s="131">
        <v>17032.973999999998</v>
      </c>
      <c r="AD9" s="131">
        <v>17663.773000000001</v>
      </c>
      <c r="AE9" s="131">
        <v>18203.412688559001</v>
      </c>
      <c r="AF9" s="131">
        <v>18561.508793468165</v>
      </c>
      <c r="AG9" s="131">
        <v>18828.239000000001</v>
      </c>
      <c r="AH9" s="131">
        <v>19012.841</v>
      </c>
      <c r="AI9" s="131">
        <v>18961.668372100001</v>
      </c>
      <c r="AJ9" s="131">
        <v>19016.315999999999</v>
      </c>
      <c r="AK9" s="131">
        <v>18662.438000000002</v>
      </c>
      <c r="AL9" s="131">
        <v>18501.076999999997</v>
      </c>
      <c r="AM9" s="131">
        <v>18058.286782652001</v>
      </c>
      <c r="AN9" s="131">
        <v>18215.529000000002</v>
      </c>
      <c r="AO9" s="131">
        <v>18171.814999999999</v>
      </c>
      <c r="AP9" s="131">
        <v>18376.579999999998</v>
      </c>
      <c r="AQ9" s="131">
        <v>18938.742238612998</v>
      </c>
      <c r="AR9" s="131">
        <v>19620.864000000001</v>
      </c>
      <c r="AS9" s="131">
        <v>20436.858</v>
      </c>
      <c r="AT9" s="131">
        <v>20624.45</v>
      </c>
      <c r="AU9" s="131">
        <v>20694.425506943</v>
      </c>
      <c r="AV9" s="131">
        <v>20977.127</v>
      </c>
      <c r="AW9" s="131">
        <v>21827.264000000003</v>
      </c>
      <c r="AX9" s="131">
        <v>22033.509519573792</v>
      </c>
      <c r="AY9" s="131">
        <v>22191.331334980001</v>
      </c>
      <c r="AZ9" s="131">
        <v>22267.737000000001</v>
      </c>
      <c r="BA9" s="131">
        <v>22626.196</v>
      </c>
      <c r="BB9" s="131">
        <v>22281.723999999998</v>
      </c>
      <c r="BC9" s="131">
        <v>22095.048779104</v>
      </c>
      <c r="BD9" s="131">
        <v>22058.57</v>
      </c>
      <c r="BE9" s="131">
        <v>22389.839</v>
      </c>
      <c r="BF9" s="131">
        <v>22921.696</v>
      </c>
      <c r="BG9" s="131">
        <v>23259.538652898998</v>
      </c>
      <c r="BH9" s="131">
        <v>23809.601999999999</v>
      </c>
      <c r="BI9" s="131">
        <v>23753.633999999998</v>
      </c>
      <c r="BJ9" s="131">
        <v>23834.449000000001</v>
      </c>
      <c r="BK9" s="131">
        <v>23862.574602917</v>
      </c>
      <c r="BL9" s="131">
        <v>24581.645</v>
      </c>
      <c r="BM9" s="131">
        <v>25410.374</v>
      </c>
      <c r="BN9" s="131">
        <v>26037.735999999997</v>
      </c>
      <c r="BO9" s="131">
        <v>26352.447780338</v>
      </c>
      <c r="BP9" s="131">
        <v>26794.996000000003</v>
      </c>
    </row>
    <row r="10" spans="1:68" s="5" customFormat="1" ht="16.5" customHeight="1">
      <c r="A10" s="103" t="s">
        <v>94</v>
      </c>
      <c r="B10" s="66" t="s">
        <v>145</v>
      </c>
      <c r="C10" s="66"/>
      <c r="D10" s="13"/>
      <c r="E10" s="131">
        <v>11490.4</v>
      </c>
      <c r="F10" s="131">
        <v>12425</v>
      </c>
      <c r="G10" s="131">
        <v>12390.5</v>
      </c>
      <c r="H10" s="131">
        <v>13072.703253529</v>
      </c>
      <c r="I10" s="131">
        <v>16194.548638949</v>
      </c>
      <c r="J10" s="131">
        <v>18295.787369252001</v>
      </c>
      <c r="K10" s="131">
        <v>18266.368691885</v>
      </c>
      <c r="L10" s="131">
        <v>17667.894692244001</v>
      </c>
      <c r="M10" s="131">
        <v>19416.711419645002</v>
      </c>
      <c r="N10" s="131">
        <v>20917.282739636001</v>
      </c>
      <c r="O10" s="131">
        <v>21995.009824047</v>
      </c>
      <c r="P10" s="131">
        <v>22182.064970070998</v>
      </c>
      <c r="Q10" s="131">
        <v>23582.320880452</v>
      </c>
      <c r="R10" s="131">
        <v>24930.829211020002</v>
      </c>
      <c r="S10" s="14"/>
      <c r="T10" s="131">
        <v>12622.6</v>
      </c>
      <c r="U10" s="131">
        <v>12205.8</v>
      </c>
      <c r="V10" s="131">
        <v>11941</v>
      </c>
      <c r="W10" s="131">
        <v>12123.4</v>
      </c>
      <c r="X10" s="131">
        <v>12751.138000000001</v>
      </c>
      <c r="Y10" s="131">
        <v>13316.598000000002</v>
      </c>
      <c r="Z10" s="131">
        <v>14075.534</v>
      </c>
      <c r="AA10" s="131">
        <v>14957.331248804001</v>
      </c>
      <c r="AB10" s="131">
        <v>15867.337</v>
      </c>
      <c r="AC10" s="131">
        <v>16614.392</v>
      </c>
      <c r="AD10" s="131">
        <v>17322.129000000001</v>
      </c>
      <c r="AE10" s="131">
        <v>17873.435751666002</v>
      </c>
      <c r="AF10" s="131">
        <v>18231.113846119199</v>
      </c>
      <c r="AG10" s="131">
        <v>18448.745000000003</v>
      </c>
      <c r="AH10" s="131">
        <v>18619.970999999998</v>
      </c>
      <c r="AI10" s="131">
        <v>18533.286091816997</v>
      </c>
      <c r="AJ10" s="131">
        <v>18396.085999999999</v>
      </c>
      <c r="AK10" s="131">
        <v>18182.73</v>
      </c>
      <c r="AL10" s="131">
        <v>17960.584999999999</v>
      </c>
      <c r="AM10" s="131">
        <v>17453.732855745999</v>
      </c>
      <c r="AN10" s="131">
        <v>17664.863000000001</v>
      </c>
      <c r="AO10" s="131">
        <v>17698.895</v>
      </c>
      <c r="AP10" s="131">
        <v>17849.398999999998</v>
      </c>
      <c r="AQ10" s="131">
        <v>18343.462093471</v>
      </c>
      <c r="AR10" s="131">
        <v>19201.879999999997</v>
      </c>
      <c r="AS10" s="131">
        <v>19922.295999999998</v>
      </c>
      <c r="AT10" s="131">
        <v>20185.207000000002</v>
      </c>
      <c r="AU10" s="131">
        <v>20209.702370804</v>
      </c>
      <c r="AV10" s="131">
        <v>20487.076000000001</v>
      </c>
      <c r="AW10" s="131">
        <v>21298.792000000001</v>
      </c>
      <c r="AX10" s="131">
        <v>21653.502534412874</v>
      </c>
      <c r="AY10" s="131">
        <v>21837.416813677999</v>
      </c>
      <c r="AZ10" s="131">
        <v>21905.006000000001</v>
      </c>
      <c r="BA10" s="131">
        <v>22273.66</v>
      </c>
      <c r="BB10" s="131">
        <v>21959.552</v>
      </c>
      <c r="BC10" s="131">
        <v>21790.964724828002</v>
      </c>
      <c r="BD10" s="131">
        <v>21860.777999999998</v>
      </c>
      <c r="BE10" s="131">
        <v>22250.154999999999</v>
      </c>
      <c r="BF10" s="131">
        <v>22814.367999999999</v>
      </c>
      <c r="BG10" s="131">
        <v>23191.416971887997</v>
      </c>
      <c r="BH10" s="131">
        <v>23736.329000000002</v>
      </c>
      <c r="BI10" s="131">
        <v>23690.582000000002</v>
      </c>
      <c r="BJ10" s="131">
        <v>23708.381000000001</v>
      </c>
      <c r="BK10" s="131">
        <v>23823.157561725002</v>
      </c>
      <c r="BL10" s="131">
        <v>24537.499</v>
      </c>
      <c r="BM10" s="131">
        <v>25373.591</v>
      </c>
      <c r="BN10" s="131">
        <v>25960.715</v>
      </c>
      <c r="BO10" s="131">
        <v>26327.049515473998</v>
      </c>
      <c r="BP10" s="131">
        <v>26772.058000000001</v>
      </c>
    </row>
    <row r="11" spans="1:68" s="5" customFormat="1" ht="16.5" customHeight="1">
      <c r="A11" s="103" t="s">
        <v>95</v>
      </c>
      <c r="B11" s="66"/>
      <c r="C11" s="507" t="s">
        <v>832</v>
      </c>
      <c r="D11" s="13"/>
      <c r="E11" s="131">
        <v>7607.8</v>
      </c>
      <c r="F11" s="131">
        <v>8323.5</v>
      </c>
      <c r="G11" s="131">
        <v>8102.6</v>
      </c>
      <c r="H11" s="131">
        <v>8561.745393879999</v>
      </c>
      <c r="I11" s="131">
        <v>9475.919312344</v>
      </c>
      <c r="J11" s="131">
        <v>9086.3942721879994</v>
      </c>
      <c r="K11" s="131">
        <v>8753.584470142001</v>
      </c>
      <c r="L11" s="131">
        <v>8985.881095879</v>
      </c>
      <c r="M11" s="131">
        <v>10315.799292176</v>
      </c>
      <c r="N11" s="131">
        <v>11030.051574526002</v>
      </c>
      <c r="O11" s="131">
        <v>12287.268886150001</v>
      </c>
      <c r="P11" s="131">
        <v>12932.114665755</v>
      </c>
      <c r="Q11" s="131">
        <v>14391.07349893</v>
      </c>
      <c r="R11" s="131">
        <v>15648.024268543999</v>
      </c>
      <c r="S11" s="14"/>
      <c r="T11" s="131">
        <v>8260.2000000000007</v>
      </c>
      <c r="U11" s="131">
        <v>7953.1</v>
      </c>
      <c r="V11" s="131">
        <v>7775.7</v>
      </c>
      <c r="W11" s="131">
        <v>7895.1</v>
      </c>
      <c r="X11" s="131">
        <v>8413.4699999999993</v>
      </c>
      <c r="Y11" s="131">
        <v>8820.93</v>
      </c>
      <c r="Z11" s="131">
        <v>9101.4240000000009</v>
      </c>
      <c r="AA11" s="131">
        <v>9287.3767409769989</v>
      </c>
      <c r="AB11" s="131">
        <v>9566.9920000000002</v>
      </c>
      <c r="AC11" s="131">
        <v>9556.621000000001</v>
      </c>
      <c r="AD11" s="131">
        <v>9491.6280000000006</v>
      </c>
      <c r="AE11" s="131">
        <v>9353.7958020469996</v>
      </c>
      <c r="AF11" s="131">
        <v>9139.1641029910206</v>
      </c>
      <c r="AG11" s="131">
        <v>8987.7759999999998</v>
      </c>
      <c r="AH11" s="131">
        <v>8871.2279999999992</v>
      </c>
      <c r="AI11" s="131">
        <v>8758.3682803419997</v>
      </c>
      <c r="AJ11" s="131">
        <v>8746.3490000000002</v>
      </c>
      <c r="AK11" s="131">
        <v>8748.5190000000002</v>
      </c>
      <c r="AL11" s="131">
        <v>8761.1270000000004</v>
      </c>
      <c r="AM11" s="131">
        <v>8576.6567457239998</v>
      </c>
      <c r="AN11" s="131">
        <v>8885.2619999999988</v>
      </c>
      <c r="AO11" s="131">
        <v>9158.7639999999992</v>
      </c>
      <c r="AP11" s="131">
        <v>9312.8509999999987</v>
      </c>
      <c r="AQ11" s="131">
        <v>9590.4649386159999</v>
      </c>
      <c r="AR11" s="131">
        <v>10185.581</v>
      </c>
      <c r="AS11" s="131">
        <v>10612.936</v>
      </c>
      <c r="AT11" s="131">
        <v>10864.914999999999</v>
      </c>
      <c r="AU11" s="131">
        <v>10710.144002944</v>
      </c>
      <c r="AV11" s="131">
        <v>10746.038</v>
      </c>
      <c r="AW11" s="131">
        <v>11190.744000000001</v>
      </c>
      <c r="AX11" s="131">
        <v>11463.238283367249</v>
      </c>
      <c r="AY11" s="131">
        <v>11670.475409392</v>
      </c>
      <c r="AZ11" s="131">
        <v>12080.522999999999</v>
      </c>
      <c r="BA11" s="131">
        <v>12684.78</v>
      </c>
      <c r="BB11" s="131">
        <v>12697.642</v>
      </c>
      <c r="BC11" s="131">
        <v>12550.691890652999</v>
      </c>
      <c r="BD11" s="131">
        <v>12636.524000000001</v>
      </c>
      <c r="BE11" s="131">
        <v>13006.583999999999</v>
      </c>
      <c r="BF11" s="131">
        <v>13523.153</v>
      </c>
      <c r="BG11" s="131">
        <v>13706.061757706</v>
      </c>
      <c r="BH11" s="131">
        <v>14205.043</v>
      </c>
      <c r="BI11" s="131">
        <v>14729.463</v>
      </c>
      <c r="BJ11" s="131">
        <v>14914.257999999998</v>
      </c>
      <c r="BK11" s="131">
        <v>14854.796426803001</v>
      </c>
      <c r="BL11" s="131">
        <v>15327.126999999999</v>
      </c>
      <c r="BM11" s="131">
        <v>16015.816000000001</v>
      </c>
      <c r="BN11" s="131">
        <v>16373.626</v>
      </c>
      <c r="BO11" s="131">
        <v>16241.130244787</v>
      </c>
      <c r="BP11" s="131">
        <v>16255.518</v>
      </c>
    </row>
    <row r="12" spans="1:68" s="5" customFormat="1" ht="16.5" customHeight="1">
      <c r="A12" s="296" t="s">
        <v>98</v>
      </c>
      <c r="B12" s="66"/>
      <c r="C12" s="507" t="s">
        <v>833</v>
      </c>
      <c r="D12" s="13"/>
      <c r="E12" s="131">
        <v>3284</v>
      </c>
      <c r="F12" s="131">
        <v>3560.4</v>
      </c>
      <c r="G12" s="131">
        <v>3826.2</v>
      </c>
      <c r="H12" s="131">
        <v>4095.8869050369999</v>
      </c>
      <c r="I12" s="131">
        <v>6267.4933989439996</v>
      </c>
      <c r="J12" s="131">
        <v>8827.7474053679998</v>
      </c>
      <c r="K12" s="131">
        <v>9102.5995964659996</v>
      </c>
      <c r="L12" s="131">
        <v>8056.6342718999995</v>
      </c>
      <c r="M12" s="131">
        <v>8308.6849219609994</v>
      </c>
      <c r="N12" s="131">
        <v>8965.9971184049991</v>
      </c>
      <c r="O12" s="131">
        <v>8740.6893693640013</v>
      </c>
      <c r="P12" s="131">
        <v>8144.5335747580002</v>
      </c>
      <c r="Q12" s="131">
        <v>8204.8482944759999</v>
      </c>
      <c r="R12" s="131">
        <v>8450.0598648750001</v>
      </c>
      <c r="S12" s="14"/>
      <c r="T12" s="131">
        <v>3887.8</v>
      </c>
      <c r="U12" s="131">
        <v>3800.6</v>
      </c>
      <c r="V12" s="131">
        <v>3740.1</v>
      </c>
      <c r="W12" s="131">
        <v>3813</v>
      </c>
      <c r="X12" s="131">
        <v>3919.7709999999997</v>
      </c>
      <c r="Y12" s="131">
        <v>4094.5910000000003</v>
      </c>
      <c r="Z12" s="131">
        <v>4548.1000000000004</v>
      </c>
      <c r="AA12" s="131">
        <v>5224.3273221600002</v>
      </c>
      <c r="AB12" s="131">
        <v>5840.6050000000005</v>
      </c>
      <c r="AC12" s="131">
        <v>6597.4320000000007</v>
      </c>
      <c r="AD12" s="131">
        <v>7391.63</v>
      </c>
      <c r="AE12" s="131">
        <v>8120.8077583989998</v>
      </c>
      <c r="AF12" s="131">
        <v>8751.7718956902081</v>
      </c>
      <c r="AG12" s="131">
        <v>9078.74</v>
      </c>
      <c r="AH12" s="131">
        <v>9343.4759999999987</v>
      </c>
      <c r="AI12" s="131">
        <v>9418.0955193779992</v>
      </c>
      <c r="AJ12" s="131">
        <v>9284.1270000000004</v>
      </c>
      <c r="AK12" s="131">
        <v>9008.0460000000003</v>
      </c>
      <c r="AL12" s="131">
        <v>8708.9619999999995</v>
      </c>
      <c r="AM12" s="131">
        <v>8329.5689501329998</v>
      </c>
      <c r="AN12" s="131">
        <v>8172.4600000000009</v>
      </c>
      <c r="AO12" s="131">
        <v>7851.9</v>
      </c>
      <c r="AP12" s="131">
        <v>7879.8</v>
      </c>
      <c r="AQ12" s="131">
        <v>7994.7938207810002</v>
      </c>
      <c r="AR12" s="131">
        <v>8242.7579999999998</v>
      </c>
      <c r="AS12" s="131">
        <v>8461.3410000000003</v>
      </c>
      <c r="AT12" s="131">
        <v>8531.7179999999989</v>
      </c>
      <c r="AU12" s="131">
        <v>8678.4339110800011</v>
      </c>
      <c r="AV12" s="131">
        <v>8844.4699999999993</v>
      </c>
      <c r="AW12" s="131">
        <v>9102.473</v>
      </c>
      <c r="AX12" s="131">
        <v>9231.0388518733707</v>
      </c>
      <c r="AY12" s="131">
        <v>9225.4838155580001</v>
      </c>
      <c r="AZ12" s="131">
        <v>8827.7469999999994</v>
      </c>
      <c r="BA12" s="131">
        <v>8615.6329999999998</v>
      </c>
      <c r="BB12" s="131">
        <v>8305.378999999999</v>
      </c>
      <c r="BC12" s="131">
        <v>8212.2667369899991</v>
      </c>
      <c r="BD12" s="131">
        <v>8134.0850000000009</v>
      </c>
      <c r="BE12" s="131">
        <v>8088.9070000000011</v>
      </c>
      <c r="BF12" s="131">
        <v>8144.2339999999995</v>
      </c>
      <c r="BG12" s="131">
        <v>8303.7475435470005</v>
      </c>
      <c r="BH12" s="131">
        <v>8444.759</v>
      </c>
      <c r="BI12" s="131">
        <v>8111.8289999999997</v>
      </c>
      <c r="BJ12" s="131">
        <v>7962.74</v>
      </c>
      <c r="BK12" s="131">
        <v>8131.5617294650001</v>
      </c>
      <c r="BL12" s="131">
        <v>8394.5589999999993</v>
      </c>
      <c r="BM12" s="131">
        <v>8543.0159999999996</v>
      </c>
      <c r="BN12" s="131">
        <v>8723.5759999999991</v>
      </c>
      <c r="BO12" s="131">
        <v>9204.8822634389999</v>
      </c>
      <c r="BP12" s="131">
        <v>9582.7970000000005</v>
      </c>
    </row>
    <row r="13" spans="1:68" s="5" customFormat="1" ht="16.5" customHeight="1">
      <c r="A13" s="103" t="s">
        <v>101</v>
      </c>
      <c r="B13" s="66" t="s">
        <v>267</v>
      </c>
      <c r="C13" s="66"/>
      <c r="D13" s="13"/>
      <c r="E13" s="131">
        <v>78.900000000000006</v>
      </c>
      <c r="F13" s="131">
        <v>72.900000000000006</v>
      </c>
      <c r="G13" s="131">
        <v>67.400000000000006</v>
      </c>
      <c r="H13" s="131">
        <v>64.773731542999997</v>
      </c>
      <c r="I13" s="131">
        <v>68.509543804999993</v>
      </c>
      <c r="J13" s="131">
        <v>53.663120217000007</v>
      </c>
      <c r="K13" s="131">
        <v>37.416382941000002</v>
      </c>
      <c r="L13" s="131">
        <v>35.754213180999997</v>
      </c>
      <c r="M13" s="131">
        <v>30.888800733</v>
      </c>
      <c r="N13" s="131">
        <v>20.302029092000001</v>
      </c>
      <c r="O13" s="131">
        <v>11.761819806</v>
      </c>
      <c r="P13" s="131">
        <v>10.203833915999999</v>
      </c>
      <c r="Q13" s="131">
        <v>8.2027002979999999</v>
      </c>
      <c r="R13" s="131">
        <v>8.0302949139999988</v>
      </c>
      <c r="S13" s="14"/>
      <c r="T13" s="131">
        <v>64.5</v>
      </c>
      <c r="U13" s="131">
        <v>69.7</v>
      </c>
      <c r="V13" s="131">
        <v>64.5</v>
      </c>
      <c r="W13" s="131">
        <v>64.5</v>
      </c>
      <c r="X13" s="131">
        <v>61.86</v>
      </c>
      <c r="Y13" s="131">
        <v>66.477000000000004</v>
      </c>
      <c r="Z13" s="131">
        <v>66.24199999999999</v>
      </c>
      <c r="AA13" s="131">
        <v>72.470276337000001</v>
      </c>
      <c r="AB13" s="131">
        <v>72.227999999999994</v>
      </c>
      <c r="AC13" s="131">
        <v>69.39</v>
      </c>
      <c r="AD13" s="131">
        <v>60.033000000000001</v>
      </c>
      <c r="AE13" s="131">
        <v>58.570185362999993</v>
      </c>
      <c r="AF13" s="131">
        <v>57.899270033527479</v>
      </c>
      <c r="AG13" s="131">
        <v>54.120000000000005</v>
      </c>
      <c r="AH13" s="131">
        <v>44.214999999999996</v>
      </c>
      <c r="AI13" s="131">
        <v>41.771771510000001</v>
      </c>
      <c r="AJ13" s="131">
        <v>34.789000000000001</v>
      </c>
      <c r="AK13" s="131">
        <v>36.227999999999994</v>
      </c>
      <c r="AL13" s="131">
        <v>36.942999999999998</v>
      </c>
      <c r="AM13" s="131">
        <v>35.490416977999999</v>
      </c>
      <c r="AN13" s="131">
        <v>34.220999999999997</v>
      </c>
      <c r="AO13" s="131">
        <v>37.033999999999999</v>
      </c>
      <c r="AP13" s="131">
        <v>36.249000000000002</v>
      </c>
      <c r="AQ13" s="131">
        <v>31.359176115000004</v>
      </c>
      <c r="AR13" s="131">
        <v>34.636000000000003</v>
      </c>
      <c r="AS13" s="131">
        <v>33.862000000000002</v>
      </c>
      <c r="AT13" s="131">
        <v>23.744</v>
      </c>
      <c r="AU13" s="131">
        <v>23.203509486999998</v>
      </c>
      <c r="AV13" s="131">
        <v>23.219000000000001</v>
      </c>
      <c r="AW13" s="131">
        <v>18.877000000000002</v>
      </c>
      <c r="AX13" s="131">
        <v>16.003391572934781</v>
      </c>
      <c r="AY13" s="131">
        <v>12.451842855000001</v>
      </c>
      <c r="AZ13" s="131">
        <v>11.092000000000001</v>
      </c>
      <c r="BA13" s="131">
        <v>10.86</v>
      </c>
      <c r="BB13" s="131">
        <v>12.651</v>
      </c>
      <c r="BC13" s="131">
        <v>9.7051452200000004</v>
      </c>
      <c r="BD13" s="131">
        <v>8.8970000000000002</v>
      </c>
      <c r="BE13" s="131">
        <v>11.439</v>
      </c>
      <c r="BF13" s="131">
        <v>10.748999999999999</v>
      </c>
      <c r="BG13" s="131">
        <v>10.951161998</v>
      </c>
      <c r="BH13" s="131">
        <v>8.7240000000000002</v>
      </c>
      <c r="BI13" s="131">
        <v>7.8870000000000005</v>
      </c>
      <c r="BJ13" s="131">
        <v>5.2840000000000007</v>
      </c>
      <c r="BK13" s="131">
        <v>7.3145589509999995</v>
      </c>
      <c r="BL13" s="131">
        <v>8.2390000000000008</v>
      </c>
      <c r="BM13" s="131">
        <v>8.5449999999999999</v>
      </c>
      <c r="BN13" s="131">
        <v>8.0090000000000003</v>
      </c>
      <c r="BO13" s="131">
        <v>7.7344731589999993</v>
      </c>
      <c r="BP13" s="131">
        <v>6.1210000000000004</v>
      </c>
    </row>
    <row r="14" spans="1:68" s="5" customFormat="1" ht="16.5" customHeight="1">
      <c r="A14" s="103" t="s">
        <v>87</v>
      </c>
      <c r="B14" s="66" t="s">
        <v>270</v>
      </c>
      <c r="C14" s="66"/>
      <c r="D14" s="13"/>
      <c r="E14" s="131">
        <v>1.6</v>
      </c>
      <c r="F14" s="131">
        <v>0.7</v>
      </c>
      <c r="G14" s="131">
        <v>0.9</v>
      </c>
      <c r="H14" s="131">
        <v>3.9652590179999998</v>
      </c>
      <c r="I14" s="131">
        <v>0.60046723300000004</v>
      </c>
      <c r="J14" s="131">
        <v>1.112293161</v>
      </c>
      <c r="K14" s="131">
        <v>1.1792665360000001</v>
      </c>
      <c r="L14" s="131">
        <v>0.75211653500000009</v>
      </c>
      <c r="M14" s="131">
        <v>0.44164821600000004</v>
      </c>
      <c r="N14" s="131">
        <v>0.15163132200000001</v>
      </c>
      <c r="O14" s="131">
        <v>1.8327369999999999E-2</v>
      </c>
      <c r="P14" s="131">
        <v>0.16146815900000003</v>
      </c>
      <c r="Q14" s="131">
        <v>1.9309399169999999</v>
      </c>
      <c r="R14" s="131">
        <v>0.40490535000000005</v>
      </c>
      <c r="S14" s="14"/>
      <c r="T14" s="131">
        <v>0.9</v>
      </c>
      <c r="U14" s="131">
        <v>0.4</v>
      </c>
      <c r="V14" s="131">
        <v>0.4</v>
      </c>
      <c r="W14" s="131">
        <v>3.5</v>
      </c>
      <c r="X14" s="131">
        <v>3.9420000000000002</v>
      </c>
      <c r="Y14" s="131">
        <v>6.944</v>
      </c>
      <c r="Z14" s="131">
        <v>1.512</v>
      </c>
      <c r="AA14" s="131">
        <v>0.26350793299999997</v>
      </c>
      <c r="AB14" s="131">
        <v>0.55700000000000005</v>
      </c>
      <c r="AC14" s="131">
        <v>0.76800000000000002</v>
      </c>
      <c r="AD14" s="131">
        <v>0.80899999999999994</v>
      </c>
      <c r="AE14" s="131">
        <v>1.016666407</v>
      </c>
      <c r="AF14" s="131">
        <v>1.188359396945055</v>
      </c>
      <c r="AG14" s="131">
        <v>1.0509999999999999</v>
      </c>
      <c r="AH14" s="131">
        <v>1.1919999999999999</v>
      </c>
      <c r="AI14" s="131">
        <v>1.350436231</v>
      </c>
      <c r="AJ14" s="131">
        <v>1.2609999999999999</v>
      </c>
      <c r="AK14" s="131">
        <v>1.1930000000000001</v>
      </c>
      <c r="AL14" s="131">
        <v>0.91700000000000004</v>
      </c>
      <c r="AM14" s="131">
        <v>0.82444196800000003</v>
      </c>
      <c r="AN14" s="131">
        <v>0.93900000000000006</v>
      </c>
      <c r="AO14" s="131">
        <v>0.66799999999999993</v>
      </c>
      <c r="AP14" s="131">
        <v>0.58099999999999996</v>
      </c>
      <c r="AQ14" s="131">
        <v>0.35476754599999999</v>
      </c>
      <c r="AR14" s="131">
        <v>0.54600000000000004</v>
      </c>
      <c r="AS14" s="131">
        <v>0.316</v>
      </c>
      <c r="AT14" s="131">
        <v>0.54900000000000004</v>
      </c>
      <c r="AU14" s="131">
        <v>0.24038679799999998</v>
      </c>
      <c r="AV14" s="131">
        <v>0.11799999999999999</v>
      </c>
      <c r="AW14" s="131">
        <v>0.1</v>
      </c>
      <c r="AX14" s="131">
        <v>0.1492312603043478</v>
      </c>
      <c r="AY14" s="131">
        <v>7.4327669999999998E-2</v>
      </c>
      <c r="AZ14" s="131">
        <v>0</v>
      </c>
      <c r="BA14" s="131">
        <v>0</v>
      </c>
      <c r="BB14" s="131">
        <v>0</v>
      </c>
      <c r="BC14" s="131">
        <v>0</v>
      </c>
      <c r="BD14" s="131">
        <v>0</v>
      </c>
      <c r="BE14" s="131">
        <v>0</v>
      </c>
      <c r="BF14" s="131">
        <v>0.64100000000000001</v>
      </c>
      <c r="BG14" s="131">
        <v>1.924905278</v>
      </c>
      <c r="BH14" s="131">
        <v>2.0940000000000003</v>
      </c>
      <c r="BI14" s="131">
        <v>2.0750000000000002</v>
      </c>
      <c r="BJ14" s="131">
        <v>1.6320000000000001</v>
      </c>
      <c r="BK14" s="131">
        <v>0.25993124099999998</v>
      </c>
      <c r="BL14" s="131">
        <v>0.505</v>
      </c>
      <c r="BM14" s="131">
        <v>0.57800000000000007</v>
      </c>
      <c r="BN14" s="131">
        <v>0.27500000000000002</v>
      </c>
      <c r="BO14" s="131">
        <v>1.6534049370000001</v>
      </c>
      <c r="BP14" s="131">
        <v>1.55</v>
      </c>
    </row>
    <row r="15" spans="1:68" s="5" customFormat="1" ht="16.5" customHeight="1">
      <c r="A15" s="103" t="s">
        <v>89</v>
      </c>
      <c r="B15" s="66" t="s">
        <v>268</v>
      </c>
      <c r="C15" s="66"/>
      <c r="D15" s="13"/>
      <c r="E15" s="131">
        <v>0</v>
      </c>
      <c r="F15" s="131">
        <v>0.2</v>
      </c>
      <c r="G15" s="131">
        <v>1.7</v>
      </c>
      <c r="H15" s="131">
        <v>2.0235507410000002</v>
      </c>
      <c r="I15" s="131">
        <v>1.593917</v>
      </c>
      <c r="J15" s="131">
        <v>1.0081018749999999</v>
      </c>
      <c r="K15" s="131">
        <v>0.52583767199999998</v>
      </c>
      <c r="L15" s="131">
        <v>0.23531069200000002</v>
      </c>
      <c r="M15" s="131">
        <v>0.10700615200000001</v>
      </c>
      <c r="N15" s="131">
        <v>5.1663192000000004E-2</v>
      </c>
      <c r="O15" s="131">
        <v>2.1260253E-2</v>
      </c>
      <c r="P15" s="131">
        <v>6.0283899999999998E-4</v>
      </c>
      <c r="Q15" s="131">
        <v>0</v>
      </c>
      <c r="R15" s="131">
        <v>0</v>
      </c>
      <c r="S15" s="14"/>
      <c r="T15" s="131">
        <v>1.3</v>
      </c>
      <c r="U15" s="131">
        <v>1.9</v>
      </c>
      <c r="V15" s="131">
        <v>2.6</v>
      </c>
      <c r="W15" s="131">
        <v>2.2999999999999998</v>
      </c>
      <c r="X15" s="131">
        <v>2.0680000000000001</v>
      </c>
      <c r="Y15" s="131">
        <v>1.9159999999999999</v>
      </c>
      <c r="Z15" s="131">
        <v>1.8219999999999998</v>
      </c>
      <c r="AA15" s="131">
        <v>1.78199391</v>
      </c>
      <c r="AB15" s="131">
        <v>1.6480000000000001</v>
      </c>
      <c r="AC15" s="131">
        <v>1.4869999999999999</v>
      </c>
      <c r="AD15" s="131">
        <v>1.4609999999999999</v>
      </c>
      <c r="AE15" s="131">
        <v>1.3606568160000001</v>
      </c>
      <c r="AF15" s="131">
        <v>1.0172291623516485</v>
      </c>
      <c r="AG15" s="131">
        <v>0.89</v>
      </c>
      <c r="AH15" s="131">
        <v>0.77200000000000002</v>
      </c>
      <c r="AI15" s="131">
        <v>0.66459791899999998</v>
      </c>
      <c r="AJ15" s="131">
        <v>0.56900000000000006</v>
      </c>
      <c r="AK15" s="131">
        <v>0.47899999999999998</v>
      </c>
      <c r="AL15" s="131">
        <v>0.39400000000000002</v>
      </c>
      <c r="AM15" s="131">
        <v>0.31972695400000001</v>
      </c>
      <c r="AN15" s="131">
        <v>0.252</v>
      </c>
      <c r="AO15" s="131">
        <v>0.20299999999999999</v>
      </c>
      <c r="AP15" s="131">
        <v>0.16899999999999998</v>
      </c>
      <c r="AQ15" s="131">
        <v>0.14339940600000001</v>
      </c>
      <c r="AR15" s="131">
        <v>0.11799999999999999</v>
      </c>
      <c r="AS15" s="131">
        <v>9.4E-2</v>
      </c>
      <c r="AT15" s="131">
        <v>7.2999999999999995E-2</v>
      </c>
      <c r="AU15" s="131">
        <v>6.3194704000000004E-2</v>
      </c>
      <c r="AV15" s="131">
        <v>5.5000000000000007E-2</v>
      </c>
      <c r="AW15" s="131">
        <v>4.8000000000000001E-2</v>
      </c>
      <c r="AX15" s="131">
        <v>4.0291243467391304E-2</v>
      </c>
      <c r="AY15" s="131">
        <v>3.2714270999999996E-2</v>
      </c>
      <c r="AZ15" s="131">
        <v>2.5000000000000001E-2</v>
      </c>
      <c r="BA15" s="131">
        <v>1.7999999999999999E-2</v>
      </c>
      <c r="BB15" s="131">
        <v>0.01</v>
      </c>
      <c r="BC15" s="131">
        <v>2.4448500000000001E-3</v>
      </c>
      <c r="BD15" s="131">
        <v>0</v>
      </c>
      <c r="BE15" s="131">
        <v>0</v>
      </c>
      <c r="BF15" s="131">
        <v>0</v>
      </c>
      <c r="BG15" s="131">
        <v>0</v>
      </c>
      <c r="BH15" s="131">
        <v>0</v>
      </c>
      <c r="BI15" s="131">
        <v>0</v>
      </c>
      <c r="BJ15" s="131">
        <v>0</v>
      </c>
      <c r="BK15" s="131">
        <v>0</v>
      </c>
      <c r="BL15" s="131">
        <v>0</v>
      </c>
      <c r="BM15" s="131">
        <v>0</v>
      </c>
      <c r="BN15" s="131">
        <v>0</v>
      </c>
      <c r="BO15" s="131">
        <v>0</v>
      </c>
      <c r="BP15" s="131">
        <v>0</v>
      </c>
    </row>
    <row r="16" spans="1:68" s="5" customFormat="1" ht="16.5" customHeight="1">
      <c r="A16" s="101" t="s">
        <v>90</v>
      </c>
      <c r="B16" s="66" t="s">
        <v>269</v>
      </c>
      <c r="C16" s="66"/>
      <c r="D16" s="13"/>
      <c r="E16" s="131">
        <v>187.5</v>
      </c>
      <c r="F16" s="131">
        <v>175.5</v>
      </c>
      <c r="G16" s="131">
        <v>176.3</v>
      </c>
      <c r="H16" s="131">
        <v>179.93981208600002</v>
      </c>
      <c r="I16" s="131">
        <v>240.89319922200002</v>
      </c>
      <c r="J16" s="131">
        <v>264.15356474199996</v>
      </c>
      <c r="K16" s="131">
        <v>277.28352012099998</v>
      </c>
      <c r="L16" s="131">
        <v>271.43783748599998</v>
      </c>
      <c r="M16" s="131">
        <v>271.34903714400002</v>
      </c>
      <c r="N16" s="131">
        <v>277.24899082600001</v>
      </c>
      <c r="O16" s="131">
        <v>290.54616509300001</v>
      </c>
      <c r="P16" s="131">
        <v>279.76686892600003</v>
      </c>
      <c r="Q16" s="131">
        <v>291.82579215699997</v>
      </c>
      <c r="R16" s="131">
        <v>284.75697492699999</v>
      </c>
      <c r="S16" s="14"/>
      <c r="T16" s="131">
        <v>202</v>
      </c>
      <c r="U16" s="131">
        <v>176.9</v>
      </c>
      <c r="V16" s="131">
        <v>161.80000000000001</v>
      </c>
      <c r="W16" s="131">
        <v>155.69999999999999</v>
      </c>
      <c r="X16" s="131">
        <v>170.27600000000001</v>
      </c>
      <c r="Y16" s="131">
        <v>190.173</v>
      </c>
      <c r="Z16" s="131">
        <v>202.95999999999998</v>
      </c>
      <c r="AA16" s="131">
        <v>216.45314840099999</v>
      </c>
      <c r="AB16" s="131">
        <v>246.79499999999999</v>
      </c>
      <c r="AC16" s="131">
        <v>245.10700000000003</v>
      </c>
      <c r="AD16" s="131">
        <v>255.017</v>
      </c>
      <c r="AE16" s="131">
        <v>261.11849074100002</v>
      </c>
      <c r="AF16" s="131">
        <v>264.61353945957143</v>
      </c>
      <c r="AG16" s="131">
        <v>263.57299999999998</v>
      </c>
      <c r="AH16" s="131">
        <v>267.24799999999999</v>
      </c>
      <c r="AI16" s="131">
        <v>264.61649769600001</v>
      </c>
      <c r="AJ16" s="131">
        <v>283.83000000000004</v>
      </c>
      <c r="AK16" s="131">
        <v>279.31200000000001</v>
      </c>
      <c r="AL16" s="131">
        <v>281.17199999999997</v>
      </c>
      <c r="AM16" s="131">
        <v>271.79870550199996</v>
      </c>
      <c r="AN16" s="131">
        <v>274.27499999999998</v>
      </c>
      <c r="AO16" s="131">
        <v>269.76900000000001</v>
      </c>
      <c r="AP16" s="131">
        <v>269.947</v>
      </c>
      <c r="AQ16" s="131">
        <v>273.31643686299998</v>
      </c>
      <c r="AR16" s="131">
        <v>269.98899999999998</v>
      </c>
      <c r="AS16" s="131">
        <v>266.53699999999998</v>
      </c>
      <c r="AT16" s="131">
        <v>275.56100000000004</v>
      </c>
      <c r="AU16" s="131">
        <v>272.18356256499999</v>
      </c>
      <c r="AV16" s="131">
        <v>283.02600000000001</v>
      </c>
      <c r="AW16" s="131">
        <v>274.12800000000004</v>
      </c>
      <c r="AX16" s="131">
        <v>279.61069166848915</v>
      </c>
      <c r="AY16" s="131">
        <v>276.587585612</v>
      </c>
      <c r="AZ16" s="131">
        <v>290.67600000000004</v>
      </c>
      <c r="BA16" s="131">
        <v>297.38</v>
      </c>
      <c r="BB16" s="131">
        <v>297.24</v>
      </c>
      <c r="BC16" s="131">
        <v>290.96542506600002</v>
      </c>
      <c r="BD16" s="131">
        <v>253.94699999999997</v>
      </c>
      <c r="BE16" s="131">
        <v>282.56399999999996</v>
      </c>
      <c r="BF16" s="131">
        <v>291.55399999999997</v>
      </c>
      <c r="BG16" s="131">
        <v>285.69500080199998</v>
      </c>
      <c r="BH16" s="131">
        <v>294.18200000000002</v>
      </c>
      <c r="BI16" s="131">
        <v>292.33000000000004</v>
      </c>
      <c r="BJ16" s="131">
        <v>295.05500000000001</v>
      </c>
      <c r="BK16" s="131">
        <v>281.18807374000005</v>
      </c>
      <c r="BL16" s="131">
        <v>289.75700000000001</v>
      </c>
      <c r="BM16" s="131">
        <v>281.37199999999996</v>
      </c>
      <c r="BN16" s="131">
        <v>286.68700000000001</v>
      </c>
      <c r="BO16" s="131">
        <v>268.34721047900001</v>
      </c>
      <c r="BP16" s="131">
        <v>276.69099999999997</v>
      </c>
    </row>
    <row r="17" spans="1:68" s="5" customFormat="1" ht="16.5" customHeight="1">
      <c r="A17" s="101" t="s">
        <v>91</v>
      </c>
      <c r="B17" s="66" t="s">
        <v>271</v>
      </c>
      <c r="C17" s="66"/>
      <c r="D17" s="13"/>
      <c r="E17" s="131">
        <v>92.9</v>
      </c>
      <c r="F17" s="131">
        <v>105</v>
      </c>
      <c r="G17" s="131">
        <v>128.1</v>
      </c>
      <c r="H17" s="131">
        <v>106.234794519</v>
      </c>
      <c r="I17" s="131">
        <v>141.25163934300002</v>
      </c>
      <c r="J17" s="131">
        <v>108.668219177</v>
      </c>
      <c r="K17" s="131">
        <v>277.80575342400005</v>
      </c>
      <c r="L17" s="131">
        <v>302.50493150599999</v>
      </c>
      <c r="M17" s="131">
        <v>283.17103824999998</v>
      </c>
      <c r="N17" s="131">
        <v>275.23534246499997</v>
      </c>
      <c r="O17" s="131">
        <v>155.87287671199999</v>
      </c>
      <c r="P17" s="131">
        <v>66.054794520000002</v>
      </c>
      <c r="Q17" s="131">
        <v>16.612021856999998</v>
      </c>
      <c r="R17" s="131">
        <v>4.0821917800000005</v>
      </c>
      <c r="S17" s="14"/>
      <c r="T17" s="131">
        <v>109.7</v>
      </c>
      <c r="U17" s="131">
        <v>136.4</v>
      </c>
      <c r="V17" s="131">
        <v>137.30000000000001</v>
      </c>
      <c r="W17" s="131">
        <v>167.7</v>
      </c>
      <c r="X17" s="131">
        <v>136.28699999999998</v>
      </c>
      <c r="Y17" s="131">
        <v>74.783000000000001</v>
      </c>
      <c r="Z17" s="131">
        <v>47.864999999999995</v>
      </c>
      <c r="AA17" s="131">
        <v>117.225274724</v>
      </c>
      <c r="AB17" s="131">
        <v>155.55599999999998</v>
      </c>
      <c r="AC17" s="131">
        <v>186.685</v>
      </c>
      <c r="AD17" s="131">
        <v>105.43499999999999</v>
      </c>
      <c r="AE17" s="131">
        <v>83.053333332999998</v>
      </c>
      <c r="AF17" s="131">
        <v>76.451648350692295</v>
      </c>
      <c r="AG17" s="131">
        <v>116.768</v>
      </c>
      <c r="AH17" s="131">
        <v>157.49200000000002</v>
      </c>
      <c r="AI17" s="131">
        <v>196.80999999900001</v>
      </c>
      <c r="AJ17" s="131">
        <v>380.64</v>
      </c>
      <c r="AK17" s="131">
        <v>236.70500000000001</v>
      </c>
      <c r="AL17" s="131">
        <v>296.42500000000001</v>
      </c>
      <c r="AM17" s="131">
        <v>374.23222222200002</v>
      </c>
      <c r="AN17" s="131">
        <v>316.26300000000003</v>
      </c>
      <c r="AO17" s="131">
        <v>233.72600000000003</v>
      </c>
      <c r="AP17" s="131">
        <v>287.50799999999998</v>
      </c>
      <c r="AQ17" s="131">
        <v>355.726373626</v>
      </c>
      <c r="AR17" s="131">
        <v>230.602</v>
      </c>
      <c r="AS17" s="131">
        <v>310.14099999999996</v>
      </c>
      <c r="AT17" s="131">
        <v>236.43200000000002</v>
      </c>
      <c r="AU17" s="131">
        <v>291.393333332</v>
      </c>
      <c r="AV17" s="131">
        <v>282.82299999999998</v>
      </c>
      <c r="AW17" s="131">
        <v>338.91399999999999</v>
      </c>
      <c r="AX17" s="131">
        <v>188.24456521711954</v>
      </c>
      <c r="AY17" s="131">
        <v>164.88222222100001</v>
      </c>
      <c r="AZ17" s="131">
        <v>166.547</v>
      </c>
      <c r="BA17" s="131">
        <v>160.58800000000002</v>
      </c>
      <c r="BB17" s="131">
        <v>131.786</v>
      </c>
      <c r="BC17" s="131">
        <v>141.55555555399999</v>
      </c>
      <c r="BD17" s="131">
        <v>94.504999999999995</v>
      </c>
      <c r="BE17" s="131">
        <v>22.716999999999999</v>
      </c>
      <c r="BF17" s="131">
        <v>7.391</v>
      </c>
      <c r="BG17" s="131">
        <v>17.362637362000001</v>
      </c>
      <c r="BH17" s="131">
        <v>26.702999999999996</v>
      </c>
      <c r="BI17" s="131">
        <v>11.196</v>
      </c>
      <c r="BJ17" s="131">
        <v>11.304</v>
      </c>
      <c r="BK17" s="131">
        <v>8</v>
      </c>
      <c r="BL17" s="131">
        <v>7.4730000000000008</v>
      </c>
      <c r="BM17" s="131">
        <v>0.97799999999999998</v>
      </c>
      <c r="BN17" s="131">
        <v>1.0000000000000001E-15</v>
      </c>
      <c r="BO17" s="131">
        <v>1E-8</v>
      </c>
      <c r="BP17" s="131">
        <v>1E-8</v>
      </c>
    </row>
    <row r="18" spans="1:68" s="5" customFormat="1" ht="16.5" customHeight="1">
      <c r="A18" s="101" t="s">
        <v>924</v>
      </c>
      <c r="B18" s="66" t="s">
        <v>272</v>
      </c>
      <c r="C18" s="66"/>
      <c r="D18" s="13"/>
      <c r="E18" s="131">
        <v>152.30000000000001</v>
      </c>
      <c r="F18" s="131">
        <v>154.4</v>
      </c>
      <c r="G18" s="131">
        <v>156.1</v>
      </c>
      <c r="H18" s="131">
        <v>116.94998493</v>
      </c>
      <c r="I18" s="131">
        <v>82.270758568999995</v>
      </c>
      <c r="J18" s="131">
        <v>70.190403617000001</v>
      </c>
      <c r="K18" s="131">
        <v>76.803137574000004</v>
      </c>
      <c r="L18" s="131">
        <v>72.246676110999999</v>
      </c>
      <c r="M18" s="131">
        <v>94.022930565999999</v>
      </c>
      <c r="N18" s="131">
        <v>102.30538713600001</v>
      </c>
      <c r="O18" s="131">
        <v>110.46039743199999</v>
      </c>
      <c r="P18" s="131">
        <v>169.67403309499997</v>
      </c>
      <c r="Q18" s="131">
        <v>235.87898579699998</v>
      </c>
      <c r="R18" s="131">
        <v>247.86395756600001</v>
      </c>
      <c r="S18" s="14"/>
      <c r="T18" s="131">
        <v>166.9</v>
      </c>
      <c r="U18" s="131">
        <v>144.5</v>
      </c>
      <c r="V18" s="14">
        <v>144.6</v>
      </c>
      <c r="W18" s="131">
        <v>109.1</v>
      </c>
      <c r="X18" s="131">
        <v>130.447</v>
      </c>
      <c r="Y18" s="131">
        <v>119.989</v>
      </c>
      <c r="Z18" s="131">
        <v>108.16</v>
      </c>
      <c r="AA18" s="131">
        <v>80.351018734999997</v>
      </c>
      <c r="AB18" s="131">
        <v>82.75</v>
      </c>
      <c r="AC18" s="131">
        <v>84.855999999999995</v>
      </c>
      <c r="AD18" s="131">
        <v>81.11</v>
      </c>
      <c r="AE18" s="131">
        <v>75.142395767000011</v>
      </c>
      <c r="AF18" s="131">
        <v>70.775099054120886</v>
      </c>
      <c r="AG18" s="131">
        <v>56.909000000000006</v>
      </c>
      <c r="AH18" s="131">
        <v>78.049000000000007</v>
      </c>
      <c r="AI18" s="131">
        <v>76.831023072000008</v>
      </c>
      <c r="AJ18" s="131">
        <v>80.858000000000004</v>
      </c>
      <c r="AK18" s="131">
        <v>74.210000000000008</v>
      </c>
      <c r="AL18" s="131">
        <v>75.358000000000004</v>
      </c>
      <c r="AM18" s="131">
        <v>78.111586717999998</v>
      </c>
      <c r="AN18" s="131">
        <v>75.283000000000001</v>
      </c>
      <c r="AO18" s="131">
        <v>68.47999999999999</v>
      </c>
      <c r="AP18" s="131">
        <v>67.272000000000006</v>
      </c>
      <c r="AQ18" s="131">
        <v>65.620008413999997</v>
      </c>
      <c r="AR18" s="131">
        <v>116.90899999999999</v>
      </c>
      <c r="AS18" s="131">
        <v>96.388000000000005</v>
      </c>
      <c r="AT18" s="131">
        <v>97.114999999999995</v>
      </c>
      <c r="AU18" s="131">
        <v>102.360850747</v>
      </c>
      <c r="AV18" s="131">
        <v>99.191000000000003</v>
      </c>
      <c r="AW18" s="131">
        <v>103.596</v>
      </c>
      <c r="AX18" s="131">
        <v>104.04118580139099</v>
      </c>
      <c r="AY18" s="131">
        <v>100.11417132700001</v>
      </c>
      <c r="AZ18" s="131">
        <v>105.60899999999999</v>
      </c>
      <c r="BA18" s="131">
        <v>116.309</v>
      </c>
      <c r="BB18" s="131">
        <v>119.51500000000001</v>
      </c>
      <c r="BC18" s="131">
        <v>138.14451641400001</v>
      </c>
      <c r="BD18" s="131">
        <v>159.55799999999999</v>
      </c>
      <c r="BE18" s="131">
        <v>177.03699999999998</v>
      </c>
      <c r="BF18" s="131">
        <v>203.006</v>
      </c>
      <c r="BG18" s="131">
        <v>247.81202442900002</v>
      </c>
      <c r="BH18" s="131">
        <v>258.43</v>
      </c>
      <c r="BI18" s="131">
        <v>250.43400000000003</v>
      </c>
      <c r="BJ18" s="131">
        <v>187.208</v>
      </c>
      <c r="BK18" s="131">
        <v>257.34552273999998</v>
      </c>
      <c r="BL18" s="131">
        <v>261.827</v>
      </c>
      <c r="BM18" s="131">
        <v>254.69200000000001</v>
      </c>
      <c r="BN18" s="131">
        <v>217.95</v>
      </c>
      <c r="BO18" s="131">
        <v>252.33682371099999</v>
      </c>
      <c r="BP18" s="131">
        <v>261.42399999999998</v>
      </c>
    </row>
    <row r="19" spans="1:68" s="5" customFormat="1" ht="16.5" customHeight="1">
      <c r="A19" s="101" t="s">
        <v>953</v>
      </c>
      <c r="B19" s="65" t="s">
        <v>273</v>
      </c>
      <c r="C19" s="65"/>
      <c r="D19" s="13"/>
      <c r="E19" s="144">
        <v>0</v>
      </c>
      <c r="F19" s="144">
        <v>0</v>
      </c>
      <c r="G19" s="144">
        <v>0</v>
      </c>
      <c r="H19" s="144">
        <v>0</v>
      </c>
      <c r="I19" s="144">
        <v>0</v>
      </c>
      <c r="J19" s="144">
        <v>0</v>
      </c>
      <c r="K19" s="144">
        <v>0</v>
      </c>
      <c r="L19" s="144">
        <v>0</v>
      </c>
      <c r="M19" s="144">
        <v>0</v>
      </c>
      <c r="N19" s="144">
        <v>0</v>
      </c>
      <c r="O19" s="144">
        <v>0</v>
      </c>
      <c r="P19" s="144">
        <v>0</v>
      </c>
      <c r="Q19" s="144">
        <v>0</v>
      </c>
      <c r="R19" s="144">
        <v>0</v>
      </c>
      <c r="S19" s="14"/>
      <c r="T19" s="144">
        <v>0</v>
      </c>
      <c r="U19" s="144">
        <v>0</v>
      </c>
      <c r="V19" s="32">
        <v>0</v>
      </c>
      <c r="W19" s="144">
        <v>0</v>
      </c>
      <c r="X19" s="144">
        <v>0</v>
      </c>
      <c r="Y19" s="144">
        <v>0</v>
      </c>
      <c r="Z19" s="144">
        <v>0</v>
      </c>
      <c r="AA19" s="144">
        <v>0</v>
      </c>
      <c r="AB19" s="144">
        <v>0</v>
      </c>
      <c r="AC19" s="144">
        <v>0</v>
      </c>
      <c r="AD19" s="144">
        <v>0</v>
      </c>
      <c r="AE19" s="144">
        <v>0</v>
      </c>
      <c r="AF19" s="144">
        <v>0</v>
      </c>
      <c r="AG19" s="144">
        <v>0</v>
      </c>
      <c r="AH19" s="144">
        <v>0</v>
      </c>
      <c r="AI19" s="144">
        <v>0</v>
      </c>
      <c r="AJ19" s="144">
        <v>0</v>
      </c>
      <c r="AK19" s="144">
        <v>0</v>
      </c>
      <c r="AL19" s="144">
        <v>0</v>
      </c>
      <c r="AM19" s="144">
        <v>0</v>
      </c>
      <c r="AN19" s="144">
        <v>0</v>
      </c>
      <c r="AO19" s="144">
        <v>0</v>
      </c>
      <c r="AP19" s="144">
        <v>0</v>
      </c>
      <c r="AQ19" s="144">
        <v>0</v>
      </c>
      <c r="AR19" s="144">
        <v>0</v>
      </c>
      <c r="AS19" s="144">
        <v>0</v>
      </c>
      <c r="AT19" s="144">
        <v>0</v>
      </c>
      <c r="AU19" s="144">
        <v>0</v>
      </c>
      <c r="AV19" s="144">
        <v>0</v>
      </c>
      <c r="AW19" s="144">
        <v>0</v>
      </c>
      <c r="AX19" s="144">
        <v>0</v>
      </c>
      <c r="AY19" s="144">
        <v>0</v>
      </c>
      <c r="AZ19" s="144">
        <v>0</v>
      </c>
      <c r="BA19" s="144">
        <v>0</v>
      </c>
      <c r="BB19" s="144">
        <v>0</v>
      </c>
      <c r="BC19" s="144">
        <v>0</v>
      </c>
      <c r="BD19" s="144">
        <v>0</v>
      </c>
      <c r="BE19" s="144">
        <v>0</v>
      </c>
      <c r="BF19" s="144">
        <v>0</v>
      </c>
      <c r="BG19" s="144">
        <v>0</v>
      </c>
      <c r="BH19" s="144">
        <v>0</v>
      </c>
      <c r="BI19" s="144">
        <v>0</v>
      </c>
      <c r="BJ19" s="144">
        <v>0</v>
      </c>
      <c r="BK19" s="144">
        <v>0</v>
      </c>
      <c r="BL19" s="144">
        <v>0</v>
      </c>
      <c r="BM19" s="144">
        <v>0</v>
      </c>
      <c r="BN19" s="144">
        <v>0</v>
      </c>
      <c r="BO19" s="144">
        <v>0</v>
      </c>
      <c r="BP19" s="144">
        <v>0</v>
      </c>
    </row>
    <row r="20" spans="1:68" s="5" customFormat="1" ht="16.5" customHeight="1">
      <c r="A20" s="591" t="s">
        <v>1009</v>
      </c>
      <c r="B20" s="66" t="s">
        <v>275</v>
      </c>
      <c r="C20" s="66"/>
      <c r="D20" s="13"/>
      <c r="E20" s="131">
        <v>1136.8</v>
      </c>
      <c r="F20" s="131">
        <v>884</v>
      </c>
      <c r="G20" s="131">
        <v>659.8</v>
      </c>
      <c r="H20" s="131">
        <v>395.49337697599998</v>
      </c>
      <c r="I20" s="131">
        <v>284.02242242399996</v>
      </c>
      <c r="J20" s="131">
        <v>254.59494815399998</v>
      </c>
      <c r="K20" s="131">
        <v>227.63946905200001</v>
      </c>
      <c r="L20" s="131">
        <v>219.602401187</v>
      </c>
      <c r="M20" s="131">
        <v>216.851113954</v>
      </c>
      <c r="N20" s="131">
        <v>265.82890926599998</v>
      </c>
      <c r="O20" s="131">
        <v>302.721527923</v>
      </c>
      <c r="P20" s="131">
        <v>232.40798842999999</v>
      </c>
      <c r="Q20" s="131">
        <v>208.23132035200001</v>
      </c>
      <c r="R20" s="131">
        <v>207.63619790299998</v>
      </c>
      <c r="S20" s="14"/>
      <c r="T20" s="131">
        <v>745.5</v>
      </c>
      <c r="U20" s="131">
        <v>593.1</v>
      </c>
      <c r="V20" s="14">
        <v>538.79999999999995</v>
      </c>
      <c r="W20" s="131">
        <v>466.4</v>
      </c>
      <c r="X20" s="131">
        <v>421.05399999999997</v>
      </c>
      <c r="Y20" s="131">
        <v>386.83199999999999</v>
      </c>
      <c r="Z20" s="131">
        <v>309.47199999999998</v>
      </c>
      <c r="AA20" s="131">
        <v>301.76952087000001</v>
      </c>
      <c r="AB20" s="131">
        <v>293.12</v>
      </c>
      <c r="AC20" s="131">
        <v>278.899</v>
      </c>
      <c r="AD20" s="131">
        <v>262.59299999999996</v>
      </c>
      <c r="AE20" s="131">
        <v>257.88954248099998</v>
      </c>
      <c r="AF20" s="131">
        <v>270.36276676763737</v>
      </c>
      <c r="AG20" s="131">
        <v>241.392</v>
      </c>
      <c r="AH20" s="131">
        <v>248.97899999999998</v>
      </c>
      <c r="AI20" s="131">
        <v>239.66783682199997</v>
      </c>
      <c r="AJ20" s="131">
        <v>233.26599999999999</v>
      </c>
      <c r="AK20" s="131">
        <v>213.33800000000002</v>
      </c>
      <c r="AL20" s="131">
        <v>224.60900000000001</v>
      </c>
      <c r="AM20" s="131">
        <v>224.24091338600002</v>
      </c>
      <c r="AN20" s="131">
        <v>219.375</v>
      </c>
      <c r="AO20" s="131">
        <v>222.63600000000002</v>
      </c>
      <c r="AP20" s="131">
        <v>212.25700000000001</v>
      </c>
      <c r="AQ20" s="131">
        <v>220.827230969</v>
      </c>
      <c r="AR20" s="131">
        <v>248.387</v>
      </c>
      <c r="AS20" s="131">
        <v>206.887</v>
      </c>
      <c r="AT20" s="131">
        <v>191.68900000000002</v>
      </c>
      <c r="AU20" s="131">
        <v>188.04690356</v>
      </c>
      <c r="AV20" s="131">
        <v>205.32199999999997</v>
      </c>
      <c r="AW20" s="131">
        <v>272.80200000000002</v>
      </c>
      <c r="AX20" s="131">
        <v>394.79615635649998</v>
      </c>
      <c r="AY20" s="131">
        <v>387.32224597800001</v>
      </c>
      <c r="AZ20" s="131">
        <v>304.53800000000001</v>
      </c>
      <c r="BA20" s="131">
        <v>271.89499999999998</v>
      </c>
      <c r="BB20" s="131">
        <v>248.98899999999998</v>
      </c>
      <c r="BC20" s="131">
        <v>242.57949732799997</v>
      </c>
      <c r="BD20" s="131">
        <v>226.40600000000001</v>
      </c>
      <c r="BE20" s="131">
        <v>225.804</v>
      </c>
      <c r="BF20" s="131">
        <v>234.99899999999997</v>
      </c>
      <c r="BG20" s="131">
        <v>207.61429752099997</v>
      </c>
      <c r="BH20" s="131">
        <v>221.06900000000002</v>
      </c>
      <c r="BI20" s="131">
        <v>204.833</v>
      </c>
      <c r="BJ20" s="131">
        <v>199.541</v>
      </c>
      <c r="BK20" s="131">
        <v>250.85859774800002</v>
      </c>
      <c r="BL20" s="131">
        <v>168.52</v>
      </c>
      <c r="BM20" s="131">
        <v>212.73000000000002</v>
      </c>
      <c r="BN20" s="131">
        <v>183.19499999999999</v>
      </c>
      <c r="BO20" s="131">
        <v>365.79248079900003</v>
      </c>
      <c r="BP20" s="131">
        <v>316.68799999999999</v>
      </c>
    </row>
    <row r="21" spans="1:68" s="5" customFormat="1" ht="16.5" customHeight="1">
      <c r="A21" s="98"/>
      <c r="B21" s="66" t="s">
        <v>285</v>
      </c>
      <c r="C21" s="66"/>
      <c r="D21" s="13"/>
      <c r="E21" s="131">
        <v>28.2</v>
      </c>
      <c r="F21" s="131">
        <v>22.4</v>
      </c>
      <c r="G21" s="131">
        <v>22.7</v>
      </c>
      <c r="H21" s="131">
        <v>23.416365448000001</v>
      </c>
      <c r="I21" s="131">
        <v>22.527107577000002</v>
      </c>
      <c r="J21" s="131">
        <v>20.282928257000002</v>
      </c>
      <c r="K21" s="131">
        <v>20.952655486000001</v>
      </c>
      <c r="L21" s="131">
        <v>22.960428346</v>
      </c>
      <c r="M21" s="131">
        <v>37.098770791</v>
      </c>
      <c r="N21" s="131">
        <v>109.23415888099998</v>
      </c>
      <c r="O21" s="131">
        <v>76.911689531999997</v>
      </c>
      <c r="P21" s="131">
        <v>51.084193098</v>
      </c>
      <c r="Q21" s="131">
        <v>35.054480005999999</v>
      </c>
      <c r="R21" s="131">
        <v>33.742255464000003</v>
      </c>
      <c r="S21" s="14"/>
      <c r="T21" s="131">
        <v>25.7</v>
      </c>
      <c r="U21" s="131">
        <v>29</v>
      </c>
      <c r="V21" s="14">
        <v>20.3</v>
      </c>
      <c r="W21" s="131">
        <v>25.8</v>
      </c>
      <c r="X21" s="131">
        <v>22.005000000000003</v>
      </c>
      <c r="Y21" s="131">
        <v>27.916000000000004</v>
      </c>
      <c r="Z21" s="131">
        <v>18.005000000000003</v>
      </c>
      <c r="AA21" s="131">
        <v>17.777529272999999</v>
      </c>
      <c r="AB21" s="131">
        <v>18.593</v>
      </c>
      <c r="AC21" s="131">
        <v>22.565999999999999</v>
      </c>
      <c r="AD21" s="131">
        <v>31.077999999999996</v>
      </c>
      <c r="AE21" s="131">
        <v>19.373954157</v>
      </c>
      <c r="AF21" s="131">
        <v>23.577868095142854</v>
      </c>
      <c r="AG21" s="131">
        <v>17.55</v>
      </c>
      <c r="AH21" s="131">
        <v>20.646000000000001</v>
      </c>
      <c r="AI21" s="131">
        <v>19.291870469999999</v>
      </c>
      <c r="AJ21" s="131">
        <v>20.018999999999998</v>
      </c>
      <c r="AK21" s="131">
        <v>21.202000000000002</v>
      </c>
      <c r="AL21" s="131">
        <v>23.252000000000002</v>
      </c>
      <c r="AM21" s="131">
        <v>23.893890191000001</v>
      </c>
      <c r="AN21" s="131">
        <v>23.411000000000001</v>
      </c>
      <c r="AO21" s="131">
        <v>22.141999999999999</v>
      </c>
      <c r="AP21" s="131">
        <v>22.419</v>
      </c>
      <c r="AQ21" s="131">
        <v>26.147120904000001</v>
      </c>
      <c r="AR21" s="131">
        <v>38.338999999999999</v>
      </c>
      <c r="AS21" s="131">
        <v>38.466999999999999</v>
      </c>
      <c r="AT21" s="131">
        <v>45.335999999999999</v>
      </c>
      <c r="AU21" s="131">
        <v>46.219259657999999</v>
      </c>
      <c r="AV21" s="131">
        <v>60.941999999999993</v>
      </c>
      <c r="AW21" s="131">
        <v>119.64200000000001</v>
      </c>
      <c r="AX21" s="131">
        <v>208.23816458733694</v>
      </c>
      <c r="AY21" s="131">
        <v>147.87043061000003</v>
      </c>
      <c r="AZ21" s="131">
        <v>63.347000000000001</v>
      </c>
      <c r="BA21" s="131">
        <v>42.575000000000003</v>
      </c>
      <c r="BB21" s="131">
        <v>55.25</v>
      </c>
      <c r="BC21" s="131">
        <v>60.924990718000004</v>
      </c>
      <c r="BD21" s="131">
        <v>45.035000000000004</v>
      </c>
      <c r="BE21" s="131">
        <v>52.482000000000006</v>
      </c>
      <c r="BF21" s="131">
        <v>46.042000000000002</v>
      </c>
      <c r="BG21" s="131">
        <v>33.317933626999995</v>
      </c>
      <c r="BH21" s="131">
        <v>42.329000000000001</v>
      </c>
      <c r="BI21" s="131">
        <v>37.811999999999998</v>
      </c>
      <c r="BJ21" s="131">
        <v>26.82</v>
      </c>
      <c r="BK21" s="131">
        <v>38.562257077000005</v>
      </c>
      <c r="BL21" s="131">
        <v>29.435000000000002</v>
      </c>
      <c r="BM21" s="131">
        <v>33.381</v>
      </c>
      <c r="BN21" s="131">
        <v>33.649000000000001</v>
      </c>
      <c r="BO21" s="131">
        <v>88.205445965999999</v>
      </c>
      <c r="BP21" s="131">
        <v>93.138000000000005</v>
      </c>
    </row>
    <row r="22" spans="1:68" s="5" customFormat="1" ht="16.5" customHeight="1">
      <c r="A22" s="98"/>
      <c r="B22" s="66" t="s">
        <v>265</v>
      </c>
      <c r="C22" s="66"/>
      <c r="D22" s="13"/>
      <c r="E22" s="131">
        <v>6.3</v>
      </c>
      <c r="F22" s="131">
        <v>5.3</v>
      </c>
      <c r="G22" s="131">
        <v>2.8</v>
      </c>
      <c r="H22" s="131">
        <v>5.2561953140000002</v>
      </c>
      <c r="I22" s="131">
        <v>3.4960109709999996</v>
      </c>
      <c r="J22" s="131">
        <v>16.228946678</v>
      </c>
      <c r="K22" s="131">
        <v>40.804560719000001</v>
      </c>
      <c r="L22" s="131">
        <v>56.744451570000003</v>
      </c>
      <c r="M22" s="131">
        <v>44.433141816999999</v>
      </c>
      <c r="N22" s="131">
        <v>35.288400267</v>
      </c>
      <c r="O22" s="131">
        <v>49.960113477999997</v>
      </c>
      <c r="P22" s="131">
        <v>35.1402608</v>
      </c>
      <c r="Q22" s="131">
        <v>20.652432607999998</v>
      </c>
      <c r="R22" s="131">
        <v>35.476984268999999</v>
      </c>
      <c r="S22" s="14"/>
      <c r="T22" s="131">
        <v>3.8</v>
      </c>
      <c r="U22" s="131">
        <v>0</v>
      </c>
      <c r="V22" s="14">
        <v>0.1</v>
      </c>
      <c r="W22" s="131">
        <v>0.1</v>
      </c>
      <c r="X22" s="131">
        <v>6.867</v>
      </c>
      <c r="Y22" s="131">
        <v>9.157</v>
      </c>
      <c r="Z22" s="131">
        <v>4.8499999999999996</v>
      </c>
      <c r="AA22" s="131">
        <v>4.9475593359999994</v>
      </c>
      <c r="AB22" s="131">
        <v>4.7610000000000001</v>
      </c>
      <c r="AC22" s="131">
        <v>4.2479999999999993</v>
      </c>
      <c r="AD22" s="131">
        <v>5.7999999999999996E-2</v>
      </c>
      <c r="AE22" s="131">
        <v>0.35596358100000003</v>
      </c>
      <c r="AF22" s="131">
        <v>11.493387376846155</v>
      </c>
      <c r="AG22" s="131">
        <v>19.949000000000002</v>
      </c>
      <c r="AH22" s="131">
        <v>32.72</v>
      </c>
      <c r="AI22" s="131">
        <v>42.959311502999995</v>
      </c>
      <c r="AJ22" s="131">
        <v>37.893000000000001</v>
      </c>
      <c r="AK22" s="131">
        <v>40.518999999999998</v>
      </c>
      <c r="AL22" s="131">
        <v>41.862000000000002</v>
      </c>
      <c r="AM22" s="131">
        <v>48.603052562000002</v>
      </c>
      <c r="AN22" s="131">
        <v>56.224000000000004</v>
      </c>
      <c r="AO22" s="131">
        <v>57.672000000000004</v>
      </c>
      <c r="AP22" s="131">
        <v>64.296000000000006</v>
      </c>
      <c r="AQ22" s="131">
        <v>58.421608662999994</v>
      </c>
      <c r="AR22" s="131">
        <v>47.545999999999999</v>
      </c>
      <c r="AS22" s="131">
        <v>36.957999999999998</v>
      </c>
      <c r="AT22" s="131">
        <v>34.992000000000004</v>
      </c>
      <c r="AU22" s="131">
        <v>34.848344845</v>
      </c>
      <c r="AV22" s="131">
        <v>34.388999999999996</v>
      </c>
      <c r="AW22" s="131">
        <v>33.92</v>
      </c>
      <c r="AX22" s="131">
        <v>37.977071731728259</v>
      </c>
      <c r="AY22" s="131">
        <v>52.602777226000001</v>
      </c>
      <c r="AZ22" s="131">
        <v>56.655999999999992</v>
      </c>
      <c r="BA22" s="131">
        <v>51.384</v>
      </c>
      <c r="BB22" s="131">
        <v>39.327999999999996</v>
      </c>
      <c r="BC22" s="131">
        <v>37.782676383999998</v>
      </c>
      <c r="BD22" s="131">
        <v>39.198999999999998</v>
      </c>
      <c r="BE22" s="131">
        <v>34.736000000000004</v>
      </c>
      <c r="BF22" s="131">
        <v>28.945</v>
      </c>
      <c r="BG22" s="131">
        <v>26.908436363</v>
      </c>
      <c r="BH22" s="131">
        <v>22.77</v>
      </c>
      <c r="BI22" s="131">
        <v>16.291</v>
      </c>
      <c r="BJ22" s="131">
        <v>16.731000000000002</v>
      </c>
      <c r="BK22" s="131">
        <v>53.696871043999998</v>
      </c>
      <c r="BL22" s="131">
        <v>24.243000000000002</v>
      </c>
      <c r="BM22" s="131">
        <v>24.243000000000002</v>
      </c>
      <c r="BN22" s="131">
        <v>24.243000000000002</v>
      </c>
      <c r="BO22" s="131">
        <v>89.265269877000009</v>
      </c>
      <c r="BP22" s="131">
        <v>102.43299999999999</v>
      </c>
    </row>
    <row r="23" spans="1:68" s="5" customFormat="1" ht="16.5" customHeight="1">
      <c r="A23" s="98"/>
      <c r="B23" s="66" t="s">
        <v>274</v>
      </c>
      <c r="C23" s="66"/>
      <c r="D23" s="13"/>
      <c r="E23" s="131">
        <v>1102.3</v>
      </c>
      <c r="F23" s="131">
        <v>856.3</v>
      </c>
      <c r="G23" s="131">
        <v>634.20000000000005</v>
      </c>
      <c r="H23" s="131">
        <v>366.82081621399999</v>
      </c>
      <c r="I23" s="131">
        <v>257.999303876</v>
      </c>
      <c r="J23" s="131">
        <v>218.08307321900003</v>
      </c>
      <c r="K23" s="131">
        <v>165.88225284699999</v>
      </c>
      <c r="L23" s="131">
        <v>139.89752127100002</v>
      </c>
      <c r="M23" s="131">
        <v>135.319201346</v>
      </c>
      <c r="N23" s="131">
        <v>121.306350118</v>
      </c>
      <c r="O23" s="131">
        <v>175.84972491300002</v>
      </c>
      <c r="P23" s="131">
        <v>146.18353453200001</v>
      </c>
      <c r="Q23" s="131">
        <v>152.52440773800001</v>
      </c>
      <c r="R23" s="131">
        <v>138.41695816999999</v>
      </c>
      <c r="S23" s="14"/>
      <c r="T23" s="131">
        <v>716</v>
      </c>
      <c r="U23" s="131">
        <v>564.1</v>
      </c>
      <c r="V23" s="14">
        <v>518.5</v>
      </c>
      <c r="W23" s="131">
        <v>440.6</v>
      </c>
      <c r="X23" s="131">
        <v>392.18299999999999</v>
      </c>
      <c r="Y23" s="131">
        <v>349.75900000000001</v>
      </c>
      <c r="Z23" s="131">
        <v>286.61700000000002</v>
      </c>
      <c r="AA23" s="131">
        <v>279.044432261</v>
      </c>
      <c r="AB23" s="131">
        <v>269.76599999999996</v>
      </c>
      <c r="AC23" s="131">
        <v>252.08600000000001</v>
      </c>
      <c r="AD23" s="131">
        <v>231.458</v>
      </c>
      <c r="AE23" s="131">
        <v>238.15962474299999</v>
      </c>
      <c r="AF23" s="131">
        <v>235.29151129564835</v>
      </c>
      <c r="AG23" s="131">
        <v>203.892</v>
      </c>
      <c r="AH23" s="131">
        <v>195.613</v>
      </c>
      <c r="AI23" s="131">
        <v>177.416654849</v>
      </c>
      <c r="AJ23" s="131">
        <v>175.35300000000001</v>
      </c>
      <c r="AK23" s="131">
        <v>151.61700000000002</v>
      </c>
      <c r="AL23" s="131">
        <v>159.495</v>
      </c>
      <c r="AM23" s="131">
        <v>151.743970633</v>
      </c>
      <c r="AN23" s="131">
        <v>139.739</v>
      </c>
      <c r="AO23" s="131">
        <v>142.822</v>
      </c>
      <c r="AP23" s="131">
        <v>125.54100000000001</v>
      </c>
      <c r="AQ23" s="131">
        <v>136.25850140200001</v>
      </c>
      <c r="AR23" s="131">
        <v>162.50200000000001</v>
      </c>
      <c r="AS23" s="131">
        <v>131.46199999999999</v>
      </c>
      <c r="AT23" s="131">
        <v>111.35999999999999</v>
      </c>
      <c r="AU23" s="131">
        <v>106.97929905700001</v>
      </c>
      <c r="AV23" s="131">
        <v>109.99100000000001</v>
      </c>
      <c r="AW23" s="131">
        <v>119.24000000000001</v>
      </c>
      <c r="AX23" s="131">
        <v>148.58092003743479</v>
      </c>
      <c r="AY23" s="131">
        <v>186.84903814199998</v>
      </c>
      <c r="AZ23" s="131">
        <v>184.536</v>
      </c>
      <c r="BA23" s="131">
        <v>177.93599999999998</v>
      </c>
      <c r="BB23" s="131">
        <v>154.41199999999998</v>
      </c>
      <c r="BC23" s="131">
        <v>143.87183022599999</v>
      </c>
      <c r="BD23" s="131">
        <v>142.17099999999999</v>
      </c>
      <c r="BE23" s="131">
        <v>138.58599999999998</v>
      </c>
      <c r="BF23" s="131">
        <v>160.012</v>
      </c>
      <c r="BG23" s="131">
        <v>147.387927531</v>
      </c>
      <c r="BH23" s="131">
        <v>155.971</v>
      </c>
      <c r="BI23" s="131">
        <v>150.72999999999999</v>
      </c>
      <c r="BJ23" s="131">
        <v>155.99</v>
      </c>
      <c r="BK23" s="131">
        <v>158.59946962700002</v>
      </c>
      <c r="BL23" s="131">
        <v>114.84200000000001</v>
      </c>
      <c r="BM23" s="131">
        <v>155.10599999999999</v>
      </c>
      <c r="BN23" s="131">
        <v>125.303</v>
      </c>
      <c r="BO23" s="131">
        <v>188.32176495599998</v>
      </c>
      <c r="BP23" s="131">
        <v>121.117</v>
      </c>
    </row>
    <row r="24" spans="1:68" s="5" customFormat="1" ht="16.5" customHeight="1">
      <c r="A24" s="98"/>
      <c r="B24" s="67" t="s">
        <v>273</v>
      </c>
      <c r="C24" s="67"/>
      <c r="D24" s="13"/>
      <c r="E24" s="165">
        <v>0</v>
      </c>
      <c r="F24" s="165">
        <v>0</v>
      </c>
      <c r="G24" s="165">
        <v>0</v>
      </c>
      <c r="H24" s="165">
        <v>0</v>
      </c>
      <c r="I24" s="165">
        <v>0</v>
      </c>
      <c r="J24" s="165">
        <v>0</v>
      </c>
      <c r="K24" s="165">
        <v>0</v>
      </c>
      <c r="L24" s="165">
        <v>0</v>
      </c>
      <c r="M24" s="165">
        <v>0</v>
      </c>
      <c r="N24" s="165">
        <v>0</v>
      </c>
      <c r="O24" s="165">
        <v>0</v>
      </c>
      <c r="P24" s="165">
        <v>0</v>
      </c>
      <c r="Q24" s="165">
        <v>0</v>
      </c>
      <c r="R24" s="165">
        <v>0</v>
      </c>
      <c r="S24" s="14"/>
      <c r="T24" s="165">
        <v>0</v>
      </c>
      <c r="U24" s="165">
        <v>0</v>
      </c>
      <c r="V24" s="165">
        <v>0</v>
      </c>
      <c r="W24" s="165">
        <v>0</v>
      </c>
      <c r="X24" s="165">
        <v>0</v>
      </c>
      <c r="Y24" s="165">
        <v>0</v>
      </c>
      <c r="Z24" s="165">
        <v>0</v>
      </c>
      <c r="AA24" s="165">
        <v>0</v>
      </c>
      <c r="AB24" s="165">
        <v>0</v>
      </c>
      <c r="AC24" s="165">
        <v>0</v>
      </c>
      <c r="AD24" s="165">
        <v>0</v>
      </c>
      <c r="AE24" s="165">
        <v>0</v>
      </c>
      <c r="AF24" s="165">
        <v>0</v>
      </c>
      <c r="AG24" s="165">
        <v>0</v>
      </c>
      <c r="AH24" s="165">
        <v>0</v>
      </c>
      <c r="AI24" s="165">
        <v>0</v>
      </c>
      <c r="AJ24" s="165">
        <v>0</v>
      </c>
      <c r="AK24" s="165">
        <v>0</v>
      </c>
      <c r="AL24" s="165">
        <v>0</v>
      </c>
      <c r="AM24" s="165">
        <v>0</v>
      </c>
      <c r="AN24" s="165">
        <v>0</v>
      </c>
      <c r="AO24" s="165">
        <v>0</v>
      </c>
      <c r="AP24" s="165">
        <v>0</v>
      </c>
      <c r="AQ24" s="165">
        <v>0</v>
      </c>
      <c r="AR24" s="165">
        <v>0</v>
      </c>
      <c r="AS24" s="165">
        <v>0</v>
      </c>
      <c r="AT24" s="165">
        <v>0</v>
      </c>
      <c r="AU24" s="165">
        <v>0</v>
      </c>
      <c r="AV24" s="165">
        <v>0</v>
      </c>
      <c r="AW24" s="165">
        <v>0</v>
      </c>
      <c r="AX24" s="165">
        <v>0</v>
      </c>
      <c r="AY24" s="165">
        <v>0</v>
      </c>
      <c r="AZ24" s="165">
        <v>0</v>
      </c>
      <c r="BA24" s="165">
        <v>0</v>
      </c>
      <c r="BB24" s="165">
        <v>0</v>
      </c>
      <c r="BC24" s="165">
        <v>0</v>
      </c>
      <c r="BD24" s="165">
        <v>0</v>
      </c>
      <c r="BE24" s="165">
        <v>0</v>
      </c>
      <c r="BF24" s="165">
        <v>0</v>
      </c>
      <c r="BG24" s="165">
        <v>0</v>
      </c>
      <c r="BH24" s="165">
        <v>0</v>
      </c>
      <c r="BI24" s="165">
        <v>0</v>
      </c>
      <c r="BJ24" s="165">
        <v>0</v>
      </c>
      <c r="BK24" s="165">
        <v>0</v>
      </c>
      <c r="BL24" s="165">
        <v>0</v>
      </c>
      <c r="BM24" s="165">
        <v>0</v>
      </c>
      <c r="BN24" s="165">
        <v>0</v>
      </c>
      <c r="BO24" s="165">
        <v>0</v>
      </c>
      <c r="BP24" s="165">
        <v>0</v>
      </c>
    </row>
    <row r="25" spans="1:68" s="5" customFormat="1" ht="16.5" customHeight="1">
      <c r="A25" s="98"/>
      <c r="B25" s="68" t="s">
        <v>276</v>
      </c>
      <c r="C25" s="69"/>
      <c r="D25" s="13"/>
      <c r="E25" s="141">
        <v>16141.9</v>
      </c>
      <c r="F25" s="141">
        <v>16308.9</v>
      </c>
      <c r="G25" s="141">
        <v>15766.8</v>
      </c>
      <c r="H25" s="141">
        <v>15874.123239593999</v>
      </c>
      <c r="I25" s="141">
        <v>18879.30571031</v>
      </c>
      <c r="J25" s="141">
        <v>20758.992747313001</v>
      </c>
      <c r="K25" s="141">
        <v>20993.492647947001</v>
      </c>
      <c r="L25" s="141">
        <v>20527.598456740998</v>
      </c>
      <c r="M25" s="141">
        <v>23123.119576609999</v>
      </c>
      <c r="N25" s="141">
        <v>24770.028377544</v>
      </c>
      <c r="O25" s="141">
        <v>25864.827432876999</v>
      </c>
      <c r="P25" s="141">
        <v>25874.713762519001</v>
      </c>
      <c r="Q25" s="141">
        <v>27691.997324930002</v>
      </c>
      <c r="R25" s="141">
        <v>29450.072745553996</v>
      </c>
      <c r="S25" s="10"/>
      <c r="T25" s="141">
        <v>16174.7</v>
      </c>
      <c r="U25" s="141">
        <v>15489.8</v>
      </c>
      <c r="V25" s="141">
        <v>15162.3</v>
      </c>
      <c r="W25" s="141">
        <v>15108</v>
      </c>
      <c r="X25" s="141">
        <v>15568.484</v>
      </c>
      <c r="Y25" s="141">
        <v>16095.732</v>
      </c>
      <c r="Z25" s="141">
        <v>16704.277999999998</v>
      </c>
      <c r="AA25" s="141">
        <v>17732.808455083003</v>
      </c>
      <c r="AB25" s="141">
        <v>18536.597000000002</v>
      </c>
      <c r="AC25" s="141">
        <v>19297.113000000001</v>
      </c>
      <c r="AD25" s="141">
        <v>19934.518</v>
      </c>
      <c r="AE25" s="141">
        <v>20407.578130735001</v>
      </c>
      <c r="AF25" s="141">
        <v>20607.873132433673</v>
      </c>
      <c r="AG25" s="141">
        <v>20923.121999999999</v>
      </c>
      <c r="AH25" s="141">
        <v>21088.116000000002</v>
      </c>
      <c r="AI25" s="141">
        <v>21067.822311945998</v>
      </c>
      <c r="AJ25" s="141">
        <v>21344.010999999999</v>
      </c>
      <c r="AK25" s="141">
        <v>20877.18</v>
      </c>
      <c r="AL25" s="141">
        <v>20690.382999999998</v>
      </c>
      <c r="AM25" s="141">
        <v>20310.576035983999</v>
      </c>
      <c r="AN25" s="141">
        <v>20440.416000000001</v>
      </c>
      <c r="AO25" s="141">
        <v>20475.876</v>
      </c>
      <c r="AP25" s="141">
        <v>20877.86</v>
      </c>
      <c r="AQ25" s="141">
        <v>21769.747688757001</v>
      </c>
      <c r="AR25" s="141">
        <v>22862.321</v>
      </c>
      <c r="AS25" s="141">
        <v>23676.439000000002</v>
      </c>
      <c r="AT25" s="141">
        <v>24166.424999999999</v>
      </c>
      <c r="AU25" s="141">
        <v>24109.226656466002</v>
      </c>
      <c r="AV25" s="141">
        <v>24304.786</v>
      </c>
      <c r="AW25" s="141">
        <v>25172.993999999999</v>
      </c>
      <c r="AX25" s="141">
        <v>25473.684353744055</v>
      </c>
      <c r="AY25" s="141">
        <v>25793.438860955997</v>
      </c>
      <c r="AZ25" s="141">
        <v>25928.879999999997</v>
      </c>
      <c r="BA25" s="141">
        <v>26021.863000000001</v>
      </c>
      <c r="BB25" s="141">
        <v>25714.272000000001</v>
      </c>
      <c r="BC25" s="141">
        <v>25206.728594656</v>
      </c>
      <c r="BD25" s="141">
        <v>25509.572</v>
      </c>
      <c r="BE25" s="141">
        <v>26011.598999999998</v>
      </c>
      <c r="BF25" s="141">
        <v>26752.465000000004</v>
      </c>
      <c r="BG25" s="141">
        <v>27295.651749559998</v>
      </c>
      <c r="BH25" s="141">
        <v>27918.488000000001</v>
      </c>
      <c r="BI25" s="141">
        <v>27683.732</v>
      </c>
      <c r="BJ25" s="141">
        <v>27868.271000000001</v>
      </c>
      <c r="BK25" s="141">
        <v>28478.132233659999</v>
      </c>
      <c r="BL25" s="141">
        <v>29006.565999999999</v>
      </c>
      <c r="BM25" s="141">
        <v>29924.05</v>
      </c>
      <c r="BN25" s="141">
        <v>30365.593000000001</v>
      </c>
      <c r="BO25" s="141">
        <v>31149.425327159999</v>
      </c>
      <c r="BP25" s="141">
        <v>31500.886999999999</v>
      </c>
    </row>
    <row r="26" spans="1:68" s="5" customFormat="1" ht="16.5" customHeight="1">
      <c r="A26" s="98"/>
      <c r="B26" s="66" t="s">
        <v>277</v>
      </c>
      <c r="C26" s="66"/>
      <c r="D26" s="13"/>
      <c r="E26" s="131">
        <v>14979.8</v>
      </c>
      <c r="F26" s="131">
        <v>15400.2</v>
      </c>
      <c r="G26" s="131">
        <v>15087.9</v>
      </c>
      <c r="H26" s="131">
        <v>15458.556021560998</v>
      </c>
      <c r="I26" s="131">
        <v>18577.660558333999</v>
      </c>
      <c r="J26" s="131">
        <v>20484.654627026001</v>
      </c>
      <c r="K26" s="131">
        <v>20738.871409335999</v>
      </c>
      <c r="L26" s="131">
        <v>20280.980357597</v>
      </c>
      <c r="M26" s="131">
        <v>22844.653728297002</v>
      </c>
      <c r="N26" s="131">
        <v>24401.228988595001</v>
      </c>
      <c r="O26" s="131">
        <v>25406.631167916996</v>
      </c>
      <c r="P26" s="131">
        <v>25533.908790597001</v>
      </c>
      <c r="Q26" s="131">
        <v>27369.778743096998</v>
      </c>
      <c r="R26" s="131">
        <v>29024.752816842003</v>
      </c>
      <c r="S26" s="14"/>
      <c r="T26" s="131">
        <v>15409.7</v>
      </c>
      <c r="U26" s="131">
        <v>14875.2</v>
      </c>
      <c r="V26" s="131">
        <v>14600.3</v>
      </c>
      <c r="W26" s="131">
        <v>14623.6</v>
      </c>
      <c r="X26" s="131">
        <v>15125.509</v>
      </c>
      <c r="Y26" s="131">
        <v>15689.673000000001</v>
      </c>
      <c r="Z26" s="131">
        <v>16373.657999999999</v>
      </c>
      <c r="AA26" s="131">
        <v>17412.805588512001</v>
      </c>
      <c r="AB26" s="131">
        <v>18225.645</v>
      </c>
      <c r="AC26" s="131">
        <v>19001.273999999998</v>
      </c>
      <c r="AD26" s="131">
        <v>19654.43</v>
      </c>
      <c r="AE26" s="131">
        <v>20132.166908384999</v>
      </c>
      <c r="AF26" s="131">
        <v>20313.595740681794</v>
      </c>
      <c r="AG26" s="131">
        <v>20663.788</v>
      </c>
      <c r="AH26" s="131">
        <v>20819.545999999998</v>
      </c>
      <c r="AI26" s="131">
        <v>20801.454033414</v>
      </c>
      <c r="AJ26" s="131">
        <v>21086.830999999998</v>
      </c>
      <c r="AK26" s="131">
        <v>20633.378000000001</v>
      </c>
      <c r="AL26" s="131">
        <v>20438.965</v>
      </c>
      <c r="AM26" s="131">
        <v>20059.505015334998</v>
      </c>
      <c r="AN26" s="131">
        <v>20195.305</v>
      </c>
      <c r="AO26" s="131">
        <v>20226.203000000001</v>
      </c>
      <c r="AP26" s="131">
        <v>20637.162</v>
      </c>
      <c r="AQ26" s="131">
        <v>21521.606769742</v>
      </c>
      <c r="AR26" s="131">
        <v>22572.754999999997</v>
      </c>
      <c r="AS26" s="131">
        <v>23378.050999999999</v>
      </c>
      <c r="AT26" s="131">
        <v>23888.866000000002</v>
      </c>
      <c r="AU26" s="131">
        <v>23844.452478981002</v>
      </c>
      <c r="AV26" s="131">
        <v>23950.057000000001</v>
      </c>
      <c r="AW26" s="131">
        <v>24751.664000000001</v>
      </c>
      <c r="AX26" s="131">
        <v>25041.73482846811</v>
      </c>
      <c r="AY26" s="131">
        <v>25306.943989472002</v>
      </c>
      <c r="AZ26" s="131">
        <v>25466.166000000001</v>
      </c>
      <c r="BA26" s="131">
        <v>25546.976000000002</v>
      </c>
      <c r="BB26" s="131">
        <v>25304.919000000002</v>
      </c>
      <c r="BC26" s="131">
        <v>24817.893872031</v>
      </c>
      <c r="BD26" s="131">
        <v>25213.143</v>
      </c>
      <c r="BE26" s="131">
        <v>25751.447</v>
      </c>
      <c r="BF26" s="131">
        <v>26334.098999999998</v>
      </c>
      <c r="BG26" s="131">
        <v>26951.723354563001</v>
      </c>
      <c r="BH26" s="131">
        <v>27654.26</v>
      </c>
      <c r="BI26" s="131">
        <v>27431.928999999996</v>
      </c>
      <c r="BJ26" s="131">
        <v>27439.751</v>
      </c>
      <c r="BK26" s="131">
        <v>28006.598044445</v>
      </c>
      <c r="BL26" s="131">
        <v>28672.996999999996</v>
      </c>
      <c r="BM26" s="131">
        <v>29569.364000000001</v>
      </c>
      <c r="BN26" s="131">
        <v>29824.095000000001</v>
      </c>
      <c r="BO26" s="131">
        <v>30504.162353763</v>
      </c>
      <c r="BP26" s="131">
        <v>31015.915000000001</v>
      </c>
    </row>
    <row r="27" spans="1:68" s="5" customFormat="1" ht="16.5" customHeight="1">
      <c r="A27" s="98"/>
      <c r="B27" s="66" t="s">
        <v>286</v>
      </c>
      <c r="C27" s="66"/>
      <c r="D27" s="13"/>
      <c r="E27" s="131">
        <v>12565.3</v>
      </c>
      <c r="F27" s="131">
        <v>13142.1</v>
      </c>
      <c r="G27" s="131">
        <v>12984.6</v>
      </c>
      <c r="H27" s="131">
        <v>13408.675235055</v>
      </c>
      <c r="I27" s="131">
        <v>16555.748026566001</v>
      </c>
      <c r="J27" s="131">
        <v>18641.604645364001</v>
      </c>
      <c r="K27" s="131">
        <v>19014.876790464001</v>
      </c>
      <c r="L27" s="131">
        <v>18650.094525387001</v>
      </c>
      <c r="M27" s="131">
        <v>20958.000240190999</v>
      </c>
      <c r="N27" s="131">
        <v>22397.282051972004</v>
      </c>
      <c r="O27" s="131">
        <v>23185.430024702997</v>
      </c>
      <c r="P27" s="131">
        <v>22879.164666404999</v>
      </c>
      <c r="Q27" s="131">
        <v>24220.867832058</v>
      </c>
      <c r="R27" s="131">
        <v>25374.930767664999</v>
      </c>
      <c r="S27" s="14"/>
      <c r="T27" s="131">
        <v>13321.3</v>
      </c>
      <c r="U27" s="131">
        <v>12784.7</v>
      </c>
      <c r="V27" s="131">
        <v>12518</v>
      </c>
      <c r="W27" s="131">
        <v>12590.5</v>
      </c>
      <c r="X27" s="131">
        <v>13095.153</v>
      </c>
      <c r="Y27" s="131">
        <v>13653.285999999998</v>
      </c>
      <c r="Z27" s="131">
        <v>14274.525</v>
      </c>
      <c r="AA27" s="131">
        <v>15438.742598862</v>
      </c>
      <c r="AB27" s="131">
        <v>16204.3</v>
      </c>
      <c r="AC27" s="131">
        <v>16994.054</v>
      </c>
      <c r="AD27" s="131">
        <v>17569.934000000001</v>
      </c>
      <c r="AE27" s="131">
        <v>18160.649804922999</v>
      </c>
      <c r="AF27" s="131">
        <v>18454.703657307746</v>
      </c>
      <c r="AG27" s="131">
        <v>18853.323</v>
      </c>
      <c r="AH27" s="131">
        <v>19085.254999999997</v>
      </c>
      <c r="AI27" s="131">
        <v>19056.854598826001</v>
      </c>
      <c r="AJ27" s="131">
        <v>19343.776999999998</v>
      </c>
      <c r="AK27" s="131">
        <v>18924.042000000001</v>
      </c>
      <c r="AL27" s="131">
        <v>18739.321</v>
      </c>
      <c r="AM27" s="131">
        <v>18420.025607444</v>
      </c>
      <c r="AN27" s="131">
        <v>18569.029000000002</v>
      </c>
      <c r="AO27" s="131">
        <v>18649.651999999998</v>
      </c>
      <c r="AP27" s="131">
        <v>18955.789000000001</v>
      </c>
      <c r="AQ27" s="131">
        <v>19851.41540347</v>
      </c>
      <c r="AR27" s="131">
        <v>20610.165000000001</v>
      </c>
      <c r="AS27" s="131">
        <v>21419.573</v>
      </c>
      <c r="AT27" s="131">
        <v>21935.039000000001</v>
      </c>
      <c r="AU27" s="131">
        <v>21908.513768261</v>
      </c>
      <c r="AV27" s="131">
        <v>22013.148999999998</v>
      </c>
      <c r="AW27" s="131">
        <v>22668.348000000002</v>
      </c>
      <c r="AX27" s="131">
        <v>22984.316079903139</v>
      </c>
      <c r="AY27" s="131">
        <v>23094.883920906999</v>
      </c>
      <c r="AZ27" s="131">
        <v>23053.218000000001</v>
      </c>
      <c r="BA27" s="131">
        <v>23509.023999999998</v>
      </c>
      <c r="BB27" s="131">
        <v>23081.189000000002</v>
      </c>
      <c r="BC27" s="131">
        <v>22520.039270155998</v>
      </c>
      <c r="BD27" s="131">
        <v>22578.246999999999</v>
      </c>
      <c r="BE27" s="131">
        <v>22882.120000000003</v>
      </c>
      <c r="BF27" s="131">
        <v>23525.174999999999</v>
      </c>
      <c r="BG27" s="131">
        <v>23924.244031693997</v>
      </c>
      <c r="BH27" s="131">
        <v>24538.844000000001</v>
      </c>
      <c r="BI27" s="131">
        <v>24254.079999999998</v>
      </c>
      <c r="BJ27" s="131">
        <v>24166.536</v>
      </c>
      <c r="BK27" s="131">
        <v>24322.833414626999</v>
      </c>
      <c r="BL27" s="131">
        <v>25086.317000000003</v>
      </c>
      <c r="BM27" s="131">
        <v>25840.04</v>
      </c>
      <c r="BN27" s="131">
        <v>26224.523999999998</v>
      </c>
      <c r="BO27" s="131">
        <v>26346.123631746003</v>
      </c>
      <c r="BP27" s="131">
        <v>26833.27</v>
      </c>
    </row>
    <row r="28" spans="1:68" s="5" customFormat="1" ht="16.5" customHeight="1">
      <c r="A28" s="98"/>
      <c r="B28" s="66" t="s">
        <v>278</v>
      </c>
      <c r="C28" s="66"/>
      <c r="D28" s="13"/>
      <c r="E28" s="131">
        <v>11824.5</v>
      </c>
      <c r="F28" s="131">
        <v>12624.9</v>
      </c>
      <c r="G28" s="131">
        <v>12629.4</v>
      </c>
      <c r="H28" s="131">
        <v>13017.071204316</v>
      </c>
      <c r="I28" s="131">
        <v>16364.948688472001</v>
      </c>
      <c r="J28" s="131">
        <v>18451.594314082999</v>
      </c>
      <c r="K28" s="131">
        <v>18754.110098893001</v>
      </c>
      <c r="L28" s="131">
        <v>18230.827806278998</v>
      </c>
      <c r="M28" s="131">
        <v>20505.252395085001</v>
      </c>
      <c r="N28" s="131">
        <v>21361.925123390996</v>
      </c>
      <c r="O28" s="131">
        <v>22657.417954859</v>
      </c>
      <c r="P28" s="131">
        <v>22325.263763078001</v>
      </c>
      <c r="Q28" s="131">
        <v>23165.324277584001</v>
      </c>
      <c r="R28" s="131">
        <v>24340.271070115999</v>
      </c>
      <c r="S28" s="14"/>
      <c r="T28" s="131">
        <v>12952.3</v>
      </c>
      <c r="U28" s="131">
        <v>12438.8</v>
      </c>
      <c r="V28" s="131">
        <v>12196.4</v>
      </c>
      <c r="W28" s="131">
        <v>12153.5</v>
      </c>
      <c r="X28" s="131">
        <v>12685.77</v>
      </c>
      <c r="Y28" s="131">
        <v>13290.467000000001</v>
      </c>
      <c r="Z28" s="131">
        <v>13916.145999999999</v>
      </c>
      <c r="AA28" s="131">
        <v>15171.860544183999</v>
      </c>
      <c r="AB28" s="131">
        <v>16022.486999999999</v>
      </c>
      <c r="AC28" s="131">
        <v>16799.019</v>
      </c>
      <c r="AD28" s="131">
        <v>17449.738000000001</v>
      </c>
      <c r="AE28" s="131">
        <v>18017.532628047</v>
      </c>
      <c r="AF28" s="131">
        <v>18287.695060976323</v>
      </c>
      <c r="AG28" s="131">
        <v>18665.248</v>
      </c>
      <c r="AH28" s="131">
        <v>18824.682999999997</v>
      </c>
      <c r="AI28" s="131">
        <v>18780.34269582</v>
      </c>
      <c r="AJ28" s="131">
        <v>19082.532999999999</v>
      </c>
      <c r="AK28" s="131">
        <v>18665.324000000001</v>
      </c>
      <c r="AL28" s="131">
        <v>18492.381000000001</v>
      </c>
      <c r="AM28" s="131">
        <v>18073.679754135002</v>
      </c>
      <c r="AN28" s="131">
        <v>18121.713</v>
      </c>
      <c r="AO28" s="131">
        <v>18223.404000000002</v>
      </c>
      <c r="AP28" s="131">
        <v>18499.912</v>
      </c>
      <c r="AQ28" s="131">
        <v>19348.757235064</v>
      </c>
      <c r="AR28" s="131">
        <v>20204.645</v>
      </c>
      <c r="AS28" s="131">
        <v>21010.204999999998</v>
      </c>
      <c r="AT28" s="131">
        <v>21441.564999999999</v>
      </c>
      <c r="AU28" s="131">
        <v>21256.776273397998</v>
      </c>
      <c r="AV28" s="131">
        <v>20893.260999999999</v>
      </c>
      <c r="AW28" s="131">
        <v>21343.739000000001</v>
      </c>
      <c r="AX28" s="131">
        <v>21946.544411211751</v>
      </c>
      <c r="AY28" s="131">
        <v>22340.479987622999</v>
      </c>
      <c r="AZ28" s="131">
        <v>22477.35</v>
      </c>
      <c r="BA28" s="131">
        <v>23113.704000000002</v>
      </c>
      <c r="BB28" s="131">
        <v>22689.291000000001</v>
      </c>
      <c r="BC28" s="131">
        <v>22173.205717790999</v>
      </c>
      <c r="BD28" s="131">
        <v>22053.832999999999</v>
      </c>
      <c r="BE28" s="131">
        <v>22325.345000000001</v>
      </c>
      <c r="BF28" s="131">
        <v>22742.415000000001</v>
      </c>
      <c r="BG28" s="131">
        <v>22852.642470813</v>
      </c>
      <c r="BH28" s="131">
        <v>23556.864000000001</v>
      </c>
      <c r="BI28" s="131">
        <v>23119.06</v>
      </c>
      <c r="BJ28" s="131">
        <v>23133.589</v>
      </c>
      <c r="BK28" s="131">
        <v>23461.835743570999</v>
      </c>
      <c r="BL28" s="131">
        <v>23980.824000000001</v>
      </c>
      <c r="BM28" s="131">
        <v>24676.476000000002</v>
      </c>
      <c r="BN28" s="131">
        <v>25218.945</v>
      </c>
      <c r="BO28" s="131">
        <v>25775.142722416</v>
      </c>
      <c r="BP28" s="131">
        <v>26303.084999999999</v>
      </c>
    </row>
    <row r="29" spans="1:68" s="5" customFormat="1" ht="16.5" customHeight="1">
      <c r="A29" s="98"/>
      <c r="B29" s="66" t="s">
        <v>279</v>
      </c>
      <c r="C29" s="66"/>
      <c r="D29" s="13"/>
      <c r="E29" s="131">
        <v>740.8</v>
      </c>
      <c r="F29" s="131">
        <v>517.1</v>
      </c>
      <c r="G29" s="131">
        <v>355.2</v>
      </c>
      <c r="H29" s="131">
        <v>391.604030739</v>
      </c>
      <c r="I29" s="131">
        <v>190.79933809400001</v>
      </c>
      <c r="J29" s="131">
        <v>190.01033128099999</v>
      </c>
      <c r="K29" s="131">
        <v>260.76669157100002</v>
      </c>
      <c r="L29" s="131">
        <v>419.26671910799996</v>
      </c>
      <c r="M29" s="131">
        <v>452.747845106</v>
      </c>
      <c r="N29" s="131">
        <v>1035.3569285809999</v>
      </c>
      <c r="O29" s="131">
        <v>528.01206984400005</v>
      </c>
      <c r="P29" s="131">
        <v>553.90090332700004</v>
      </c>
      <c r="Q29" s="131">
        <v>1055.5435544739998</v>
      </c>
      <c r="R29" s="131">
        <v>1034.6596975489999</v>
      </c>
      <c r="S29" s="14"/>
      <c r="T29" s="131">
        <v>369.1</v>
      </c>
      <c r="U29" s="131">
        <v>346</v>
      </c>
      <c r="V29" s="131">
        <v>321.60000000000002</v>
      </c>
      <c r="W29" s="131">
        <v>437</v>
      </c>
      <c r="X29" s="131">
        <v>409.38299999999998</v>
      </c>
      <c r="Y29" s="131">
        <v>362.81900000000002</v>
      </c>
      <c r="Z29" s="131">
        <v>358.37800000000004</v>
      </c>
      <c r="AA29" s="131">
        <v>266.88205467799997</v>
      </c>
      <c r="AB29" s="131">
        <v>181.81300000000002</v>
      </c>
      <c r="AC29" s="131">
        <v>195.035</v>
      </c>
      <c r="AD29" s="131">
        <v>120.196</v>
      </c>
      <c r="AE29" s="131">
        <v>143.117176876</v>
      </c>
      <c r="AF29" s="131">
        <v>167.00859633142858</v>
      </c>
      <c r="AG29" s="131">
        <v>188.07499999999999</v>
      </c>
      <c r="AH29" s="131">
        <v>260.57100000000003</v>
      </c>
      <c r="AI29" s="131">
        <v>276.51190300600001</v>
      </c>
      <c r="AJ29" s="131">
        <v>261.24400000000003</v>
      </c>
      <c r="AK29" s="131">
        <v>258.71799999999996</v>
      </c>
      <c r="AL29" s="131">
        <v>246.94</v>
      </c>
      <c r="AM29" s="131">
        <v>346.34585330900001</v>
      </c>
      <c r="AN29" s="131">
        <v>447.31599999999997</v>
      </c>
      <c r="AO29" s="131">
        <v>426.24799999999993</v>
      </c>
      <c r="AP29" s="131">
        <v>455.87700000000007</v>
      </c>
      <c r="AQ29" s="131">
        <v>502.65816840600002</v>
      </c>
      <c r="AR29" s="131">
        <v>405.52</v>
      </c>
      <c r="AS29" s="131">
        <v>409.36900000000003</v>
      </c>
      <c r="AT29" s="131">
        <v>493.47399999999999</v>
      </c>
      <c r="AU29" s="131">
        <v>651.73749486300005</v>
      </c>
      <c r="AV29" s="131">
        <v>1119.8879999999999</v>
      </c>
      <c r="AW29" s="131">
        <v>1324.6100000000001</v>
      </c>
      <c r="AX29" s="131">
        <v>1037.7716686913914</v>
      </c>
      <c r="AY29" s="131">
        <v>754.403933284</v>
      </c>
      <c r="AZ29" s="131">
        <v>575.86800000000005</v>
      </c>
      <c r="BA29" s="131">
        <v>395.32</v>
      </c>
      <c r="BB29" s="131">
        <v>391.899</v>
      </c>
      <c r="BC29" s="131">
        <v>346.833552365</v>
      </c>
      <c r="BD29" s="131">
        <v>524.41300000000001</v>
      </c>
      <c r="BE29" s="131">
        <v>556.77499999999998</v>
      </c>
      <c r="BF29" s="131">
        <v>782.76</v>
      </c>
      <c r="BG29" s="131">
        <v>1071.6015608809998</v>
      </c>
      <c r="BH29" s="131">
        <v>981.9799999999999</v>
      </c>
      <c r="BI29" s="131">
        <v>1135.02</v>
      </c>
      <c r="BJ29" s="131">
        <v>1032.9469999999999</v>
      </c>
      <c r="BK29" s="131">
        <v>860.99767105600006</v>
      </c>
      <c r="BL29" s="131">
        <v>1105.4929999999999</v>
      </c>
      <c r="BM29" s="131">
        <v>1163.5639999999999</v>
      </c>
      <c r="BN29" s="131">
        <v>1005.5790000000001</v>
      </c>
      <c r="BO29" s="131">
        <v>570.98090933000003</v>
      </c>
      <c r="BP29" s="131">
        <v>530.18500000000006</v>
      </c>
    </row>
    <row r="30" spans="1:68" s="5" customFormat="1" ht="16.5" customHeight="1">
      <c r="A30" s="98"/>
      <c r="B30" s="66" t="s">
        <v>287</v>
      </c>
      <c r="C30" s="66"/>
      <c r="D30" s="13"/>
      <c r="E30" s="131">
        <v>1575.9</v>
      </c>
      <c r="F30" s="131">
        <v>1371</v>
      </c>
      <c r="G30" s="131">
        <v>1172.5</v>
      </c>
      <c r="H30" s="131">
        <v>1220.9461862210001</v>
      </c>
      <c r="I30" s="131">
        <v>1212.682848749</v>
      </c>
      <c r="J30" s="131">
        <v>1132.2035875639999</v>
      </c>
      <c r="K30" s="131">
        <v>1043.8886163080001</v>
      </c>
      <c r="L30" s="131">
        <v>1003.051759795</v>
      </c>
      <c r="M30" s="131">
        <v>1108.6053238959998</v>
      </c>
      <c r="N30" s="131">
        <v>1006.5589724110001</v>
      </c>
      <c r="O30" s="131">
        <v>831.35703756199996</v>
      </c>
      <c r="P30" s="131">
        <v>1207.911689067</v>
      </c>
      <c r="Q30" s="131">
        <v>1250.081733362</v>
      </c>
      <c r="R30" s="131">
        <v>1296.5993755750001</v>
      </c>
      <c r="S30" s="14"/>
      <c r="T30" s="131">
        <v>1185.0999999999999</v>
      </c>
      <c r="U30" s="131">
        <v>1171.0999999999999</v>
      </c>
      <c r="V30" s="131">
        <v>1127.5999999999999</v>
      </c>
      <c r="W30" s="131">
        <v>1117.0999999999999</v>
      </c>
      <c r="X30" s="131">
        <v>1199.1379999999999</v>
      </c>
      <c r="Y30" s="131">
        <v>1249.4490000000001</v>
      </c>
      <c r="Z30" s="131">
        <v>1315.575</v>
      </c>
      <c r="AA30" s="131">
        <v>1183.9373222439999</v>
      </c>
      <c r="AB30" s="131">
        <v>1188.4940000000001</v>
      </c>
      <c r="AC30" s="131">
        <v>1202.2069999999999</v>
      </c>
      <c r="AD30" s="131">
        <v>1275.518</v>
      </c>
      <c r="AE30" s="131">
        <v>1229.6537272830001</v>
      </c>
      <c r="AF30" s="131">
        <v>1163.0364457720659</v>
      </c>
      <c r="AG30" s="131">
        <v>1080.8110000000001</v>
      </c>
      <c r="AH30" s="131">
        <v>1057.7660000000001</v>
      </c>
      <c r="AI30" s="131">
        <v>1033.7408993060001</v>
      </c>
      <c r="AJ30" s="131">
        <v>1045.443</v>
      </c>
      <c r="AK30" s="131">
        <v>1037.123</v>
      </c>
      <c r="AL30" s="131">
        <v>1059.0440000000001</v>
      </c>
      <c r="AM30" s="131">
        <v>1022.5573962669999</v>
      </c>
      <c r="AN30" s="131">
        <v>982.94799999999998</v>
      </c>
      <c r="AO30" s="131">
        <v>948.84300000000007</v>
      </c>
      <c r="AP30" s="131">
        <v>1058.0639999999999</v>
      </c>
      <c r="AQ30" s="131">
        <v>1011.7566691649999</v>
      </c>
      <c r="AR30" s="131">
        <v>1198.912</v>
      </c>
      <c r="AS30" s="131">
        <v>1107.8219999999999</v>
      </c>
      <c r="AT30" s="131">
        <v>1115.8589999999999</v>
      </c>
      <c r="AU30" s="131">
        <v>1093.568033221</v>
      </c>
      <c r="AV30" s="131">
        <v>1042.239</v>
      </c>
      <c r="AW30" s="131">
        <v>938.80100000000004</v>
      </c>
      <c r="AX30" s="131">
        <v>953.90644368576091</v>
      </c>
      <c r="AY30" s="131">
        <v>915.5065508350001</v>
      </c>
      <c r="AZ30" s="131">
        <v>876.32999999999993</v>
      </c>
      <c r="BA30" s="131">
        <v>773.73299999999995</v>
      </c>
      <c r="BB30" s="131">
        <v>762.17600000000004</v>
      </c>
      <c r="BC30" s="131">
        <v>916.02456373099994</v>
      </c>
      <c r="BD30" s="131">
        <v>1380.6799999999998</v>
      </c>
      <c r="BE30" s="131">
        <v>1431.6709999999998</v>
      </c>
      <c r="BF30" s="131">
        <v>1098.8040000000001</v>
      </c>
      <c r="BG30" s="131">
        <v>1214.38724037</v>
      </c>
      <c r="BH30" s="131">
        <v>1319.5940000000001</v>
      </c>
      <c r="BI30" s="131">
        <v>1292.4290000000001</v>
      </c>
      <c r="BJ30" s="131">
        <v>1174.2850000000001</v>
      </c>
      <c r="BK30" s="131">
        <v>1468.1885524479999</v>
      </c>
      <c r="BL30" s="131">
        <v>1282.9879999999998</v>
      </c>
      <c r="BM30" s="131">
        <v>1264.6219999999998</v>
      </c>
      <c r="BN30" s="131">
        <v>1174.181</v>
      </c>
      <c r="BO30" s="131">
        <v>1463.811604604</v>
      </c>
      <c r="BP30" s="131">
        <v>1372.915</v>
      </c>
    </row>
    <row r="31" spans="1:68" s="5" customFormat="1" ht="16.5" customHeight="1">
      <c r="A31" s="98"/>
      <c r="B31" s="66" t="s">
        <v>280</v>
      </c>
      <c r="C31" s="66"/>
      <c r="D31" s="13"/>
      <c r="E31" s="131">
        <v>1041</v>
      </c>
      <c r="F31" s="131">
        <v>1017.7</v>
      </c>
      <c r="G31" s="131">
        <v>978.4</v>
      </c>
      <c r="H31" s="131">
        <v>1037.6695482600001</v>
      </c>
      <c r="I31" s="131">
        <v>1111.917617741</v>
      </c>
      <c r="J31" s="131">
        <v>1058.731165292</v>
      </c>
      <c r="K31" s="131">
        <v>979.29216027300004</v>
      </c>
      <c r="L31" s="131">
        <v>934.16002826299996</v>
      </c>
      <c r="M31" s="131">
        <v>1045.16641106</v>
      </c>
      <c r="N31" s="131">
        <v>943.22927223800002</v>
      </c>
      <c r="O31" s="131">
        <v>827.61266649300001</v>
      </c>
      <c r="P31" s="131">
        <v>1163.630621286</v>
      </c>
      <c r="Q31" s="131">
        <v>1128.3006067609999</v>
      </c>
      <c r="R31" s="131">
        <v>924.92697563399997</v>
      </c>
      <c r="S31" s="14"/>
      <c r="T31" s="131">
        <v>991.6</v>
      </c>
      <c r="U31" s="131">
        <v>987.4</v>
      </c>
      <c r="V31" s="131">
        <v>947</v>
      </c>
      <c r="W31" s="131">
        <v>952.6</v>
      </c>
      <c r="X31" s="131">
        <v>1009.825</v>
      </c>
      <c r="Y31" s="131">
        <v>1050.326</v>
      </c>
      <c r="Z31" s="131">
        <v>1135.751</v>
      </c>
      <c r="AA31" s="131">
        <v>1054.501237705</v>
      </c>
      <c r="AB31" s="131">
        <v>1095.3899999999999</v>
      </c>
      <c r="AC31" s="131">
        <v>1111.1190000000001</v>
      </c>
      <c r="AD31" s="131">
        <v>1185.857</v>
      </c>
      <c r="AE31" s="131">
        <v>1146.3105209720002</v>
      </c>
      <c r="AF31" s="131">
        <v>1086.6394094154834</v>
      </c>
      <c r="AG31" s="131">
        <v>1012.1030000000001</v>
      </c>
      <c r="AH31" s="131">
        <v>992.07900000000006</v>
      </c>
      <c r="AI31" s="131">
        <v>968.89934514600009</v>
      </c>
      <c r="AJ31" s="131">
        <v>980.56100000000004</v>
      </c>
      <c r="AK31" s="131">
        <v>972.76</v>
      </c>
      <c r="AL31" s="131">
        <v>994.7360000000001</v>
      </c>
      <c r="AM31" s="131">
        <v>954.44754801100009</v>
      </c>
      <c r="AN31" s="131">
        <v>913.32600000000002</v>
      </c>
      <c r="AO31" s="131">
        <v>880.18399999999997</v>
      </c>
      <c r="AP31" s="131">
        <v>988.89699999999993</v>
      </c>
      <c r="AQ31" s="131">
        <v>947.36546402799991</v>
      </c>
      <c r="AR31" s="131">
        <v>1135.7639999999999</v>
      </c>
      <c r="AS31" s="131">
        <v>1044.729</v>
      </c>
      <c r="AT31" s="131">
        <v>1052.729</v>
      </c>
      <c r="AU31" s="131">
        <v>1030.0152512909999</v>
      </c>
      <c r="AV31" s="131">
        <v>978.97299999999996</v>
      </c>
      <c r="AW31" s="131">
        <v>875.73099999999999</v>
      </c>
      <c r="AX31" s="131">
        <v>890.47308576884768</v>
      </c>
      <c r="AY31" s="131">
        <v>902.07233079200012</v>
      </c>
      <c r="AZ31" s="131">
        <v>875.37599999999998</v>
      </c>
      <c r="BA31" s="131">
        <v>773.13499999999999</v>
      </c>
      <c r="BB31" s="131">
        <v>762.00600000000009</v>
      </c>
      <c r="BC31" s="131">
        <v>915.70740756800001</v>
      </c>
      <c r="BD31" s="131">
        <v>1319.74</v>
      </c>
      <c r="BE31" s="131">
        <v>1327.1849999999999</v>
      </c>
      <c r="BF31" s="131">
        <v>1088.1969999999999</v>
      </c>
      <c r="BG31" s="131">
        <v>1140.3773063610001</v>
      </c>
      <c r="BH31" s="131">
        <v>1204.373</v>
      </c>
      <c r="BI31" s="131">
        <v>1135.6770000000001</v>
      </c>
      <c r="BJ31" s="131">
        <v>1033.7329999999999</v>
      </c>
      <c r="BK31" s="131">
        <v>929.92747509399999</v>
      </c>
      <c r="BL31" s="131">
        <v>916.93899999999996</v>
      </c>
      <c r="BM31" s="131">
        <v>989.18200000000002</v>
      </c>
      <c r="BN31" s="131">
        <v>863.68099999999993</v>
      </c>
      <c r="BO31" s="131">
        <v>876.771283907</v>
      </c>
      <c r="BP31" s="131">
        <v>939.42499999999995</v>
      </c>
    </row>
    <row r="32" spans="1:68" s="5" customFormat="1" ht="16.5" customHeight="1">
      <c r="A32" s="98"/>
      <c r="B32" s="66" t="s">
        <v>271</v>
      </c>
      <c r="C32" s="66"/>
      <c r="D32" s="13"/>
      <c r="E32" s="131">
        <v>499.3</v>
      </c>
      <c r="F32" s="131">
        <v>314.60000000000002</v>
      </c>
      <c r="G32" s="131">
        <v>162.30000000000001</v>
      </c>
      <c r="H32" s="131">
        <v>177.118484779</v>
      </c>
      <c r="I32" s="131">
        <v>98.626098290000002</v>
      </c>
      <c r="J32" s="131">
        <v>72.710180148999996</v>
      </c>
      <c r="K32" s="131">
        <v>64.117313398999997</v>
      </c>
      <c r="L32" s="131">
        <v>67.772602739000007</v>
      </c>
      <c r="M32" s="131">
        <v>63.304644807000003</v>
      </c>
      <c r="N32" s="131">
        <v>63</v>
      </c>
      <c r="O32" s="131">
        <v>2.9342465750000004</v>
      </c>
      <c r="P32" s="131">
        <v>43.589041094999999</v>
      </c>
      <c r="Q32" s="131">
        <v>120.64207650099999</v>
      </c>
      <c r="R32" s="131">
        <v>371.218630136</v>
      </c>
      <c r="S32" s="14"/>
      <c r="T32" s="131">
        <v>155.9</v>
      </c>
      <c r="U32" s="131">
        <v>150.19999999999999</v>
      </c>
      <c r="V32" s="131">
        <v>155.9</v>
      </c>
      <c r="W32" s="131">
        <v>154.1</v>
      </c>
      <c r="X32" s="131">
        <v>183.202</v>
      </c>
      <c r="Y32" s="131">
        <v>194.18699999999998</v>
      </c>
      <c r="Z32" s="131">
        <v>176.571</v>
      </c>
      <c r="AA32" s="131">
        <v>127.47606135300001</v>
      </c>
      <c r="AB32" s="131">
        <v>90.646000000000001</v>
      </c>
      <c r="AC32" s="131">
        <v>88.512</v>
      </c>
      <c r="AD32" s="131">
        <v>88.097000000000008</v>
      </c>
      <c r="AE32" s="131">
        <v>82.361491462000004</v>
      </c>
      <c r="AF32" s="131">
        <v>75.426859275010983</v>
      </c>
      <c r="AG32" s="131">
        <v>68.010000000000005</v>
      </c>
      <c r="AH32" s="131">
        <v>65.282000000000011</v>
      </c>
      <c r="AI32" s="131">
        <v>64.377534822000001</v>
      </c>
      <c r="AJ32" s="131">
        <v>64.097000000000008</v>
      </c>
      <c r="AK32" s="131">
        <v>64</v>
      </c>
      <c r="AL32" s="131">
        <v>64</v>
      </c>
      <c r="AM32" s="131">
        <v>67.861111109999996</v>
      </c>
      <c r="AN32" s="131">
        <v>68.236000000000004</v>
      </c>
      <c r="AO32" s="131">
        <v>67.5</v>
      </c>
      <c r="AP32" s="131">
        <v>67.5</v>
      </c>
      <c r="AQ32" s="131">
        <v>64.225274724000002</v>
      </c>
      <c r="AR32" s="131">
        <v>63</v>
      </c>
      <c r="AS32" s="131">
        <v>63</v>
      </c>
      <c r="AT32" s="131">
        <v>63</v>
      </c>
      <c r="AU32" s="131">
        <v>63</v>
      </c>
      <c r="AV32" s="131">
        <v>63</v>
      </c>
      <c r="AW32" s="131">
        <v>63</v>
      </c>
      <c r="AX32" s="131">
        <v>63</v>
      </c>
      <c r="AY32" s="131">
        <v>11.9</v>
      </c>
      <c r="AZ32" s="131">
        <v>0</v>
      </c>
      <c r="BA32" s="131">
        <v>0</v>
      </c>
      <c r="BB32" s="131">
        <v>0</v>
      </c>
      <c r="BC32" s="131">
        <v>0</v>
      </c>
      <c r="BD32" s="131">
        <v>60.44</v>
      </c>
      <c r="BE32" s="131">
        <v>103.91300000000001</v>
      </c>
      <c r="BF32" s="131">
        <v>9.2390000000000008</v>
      </c>
      <c r="BG32" s="131">
        <v>72.747252744999997</v>
      </c>
      <c r="BH32" s="131">
        <v>114.396</v>
      </c>
      <c r="BI32" s="131">
        <v>155.489</v>
      </c>
      <c r="BJ32" s="131">
        <v>139.34800000000001</v>
      </c>
      <c r="BK32" s="131">
        <v>537.54222222099997</v>
      </c>
      <c r="BL32" s="131">
        <v>365.56</v>
      </c>
      <c r="BM32" s="131">
        <v>275</v>
      </c>
      <c r="BN32" s="131">
        <v>310.32600000000002</v>
      </c>
      <c r="BO32" s="131">
        <v>586.79999999899997</v>
      </c>
      <c r="BP32" s="131">
        <v>433.33000000000004</v>
      </c>
    </row>
    <row r="33" spans="1:68" s="5" customFormat="1" ht="16.5" customHeight="1">
      <c r="A33" s="98"/>
      <c r="B33" s="66" t="s">
        <v>253</v>
      </c>
      <c r="C33" s="66"/>
      <c r="D33" s="13"/>
      <c r="E33" s="131">
        <v>35.700000000000003</v>
      </c>
      <c r="F33" s="131">
        <v>38.6</v>
      </c>
      <c r="G33" s="131">
        <v>31.8</v>
      </c>
      <c r="H33" s="131">
        <v>6.1581531820000004</v>
      </c>
      <c r="I33" s="131">
        <v>2.1391327179999999</v>
      </c>
      <c r="J33" s="131">
        <v>0.76224212299999994</v>
      </c>
      <c r="K33" s="131">
        <v>0.47914263600000001</v>
      </c>
      <c r="L33" s="131">
        <v>1.119128793</v>
      </c>
      <c r="M33" s="131">
        <v>0.13426802900000001</v>
      </c>
      <c r="N33" s="131">
        <v>0.32970017299999999</v>
      </c>
      <c r="O33" s="131">
        <v>0.81012449400000008</v>
      </c>
      <c r="P33" s="131">
        <v>0.69202668600000006</v>
      </c>
      <c r="Q33" s="131">
        <v>1.1390501</v>
      </c>
      <c r="R33" s="131">
        <v>0.45376980500000003</v>
      </c>
      <c r="S33" s="14"/>
      <c r="T33" s="131">
        <v>37.6</v>
      </c>
      <c r="U33" s="131">
        <v>33.6</v>
      </c>
      <c r="V33" s="131">
        <v>24.7</v>
      </c>
      <c r="W33" s="131">
        <v>10.4</v>
      </c>
      <c r="X33" s="131">
        <v>6.11</v>
      </c>
      <c r="Y33" s="131">
        <v>4.9350000000000005</v>
      </c>
      <c r="Z33" s="131">
        <v>3.2530000000000001</v>
      </c>
      <c r="AA33" s="131">
        <v>1.9600231860000001</v>
      </c>
      <c r="AB33" s="131">
        <v>2.4569999999999999</v>
      </c>
      <c r="AC33" s="131">
        <v>2.5760000000000001</v>
      </c>
      <c r="AD33" s="131">
        <v>1.5649999999999999</v>
      </c>
      <c r="AE33" s="131">
        <v>0.98171484899999995</v>
      </c>
      <c r="AF33" s="131">
        <v>0.97017708157142857</v>
      </c>
      <c r="AG33" s="131">
        <v>0.69900000000000007</v>
      </c>
      <c r="AH33" s="131">
        <v>0.40499999999999997</v>
      </c>
      <c r="AI33" s="131">
        <v>0.46401933800000006</v>
      </c>
      <c r="AJ33" s="131">
        <v>0.78400000000000003</v>
      </c>
      <c r="AK33" s="131">
        <v>0.36299999999999999</v>
      </c>
      <c r="AL33" s="131">
        <v>0.308</v>
      </c>
      <c r="AM33" s="131">
        <v>0.24873714599999999</v>
      </c>
      <c r="AN33" s="131">
        <v>1.385</v>
      </c>
      <c r="AO33" s="131">
        <v>1.159</v>
      </c>
      <c r="AP33" s="131">
        <v>1.6670000000000003</v>
      </c>
      <c r="AQ33" s="131">
        <v>0.165930413</v>
      </c>
      <c r="AR33" s="131">
        <v>0.14799999999999999</v>
      </c>
      <c r="AS33" s="131">
        <v>9.2999999999999999E-2</v>
      </c>
      <c r="AT33" s="131">
        <v>0.13</v>
      </c>
      <c r="AU33" s="131">
        <v>0.55278192999999998</v>
      </c>
      <c r="AV33" s="131">
        <v>0.26600000000000001</v>
      </c>
      <c r="AW33" s="131">
        <v>6.9999999999999993E-2</v>
      </c>
      <c r="AX33" s="131">
        <v>0.43335791691304343</v>
      </c>
      <c r="AY33" s="131">
        <v>1.5342200429999999</v>
      </c>
      <c r="AZ33" s="131">
        <v>0.95399999999999996</v>
      </c>
      <c r="BA33" s="131">
        <v>0.59899999999999998</v>
      </c>
      <c r="BB33" s="131">
        <v>0.17099999999999999</v>
      </c>
      <c r="BC33" s="131">
        <v>0.31715616299999999</v>
      </c>
      <c r="BD33" s="131">
        <v>0.501</v>
      </c>
      <c r="BE33" s="131">
        <v>0.57300000000000006</v>
      </c>
      <c r="BF33" s="131">
        <v>1.367</v>
      </c>
      <c r="BG33" s="131">
        <v>1.262681264</v>
      </c>
      <c r="BH33" s="131">
        <v>0.82499999999999996</v>
      </c>
      <c r="BI33" s="131">
        <v>1.262</v>
      </c>
      <c r="BJ33" s="131">
        <v>1.204</v>
      </c>
      <c r="BK33" s="131">
        <v>0.71885513300000004</v>
      </c>
      <c r="BL33" s="131">
        <v>0.48799999999999999</v>
      </c>
      <c r="BM33" s="131">
        <v>0.44000000000000006</v>
      </c>
      <c r="BN33" s="131">
        <v>0.17399999999999999</v>
      </c>
      <c r="BO33" s="131">
        <v>0.24032069799999997</v>
      </c>
      <c r="BP33" s="131">
        <v>0.161</v>
      </c>
    </row>
    <row r="34" spans="1:68" s="5" customFormat="1" ht="16.5" customHeight="1">
      <c r="A34" s="98"/>
      <c r="B34" s="66" t="s">
        <v>282</v>
      </c>
      <c r="C34" s="66"/>
      <c r="D34" s="13"/>
      <c r="E34" s="131">
        <v>0</v>
      </c>
      <c r="F34" s="131">
        <v>0</v>
      </c>
      <c r="G34" s="131">
        <v>0</v>
      </c>
      <c r="H34" s="131">
        <v>0</v>
      </c>
      <c r="I34" s="131">
        <v>0</v>
      </c>
      <c r="J34" s="131">
        <v>0</v>
      </c>
      <c r="K34" s="131">
        <v>0</v>
      </c>
      <c r="L34" s="131">
        <v>0</v>
      </c>
      <c r="M34" s="131">
        <v>0</v>
      </c>
      <c r="N34" s="131">
        <v>0</v>
      </c>
      <c r="O34" s="131">
        <v>0</v>
      </c>
      <c r="P34" s="131">
        <v>0</v>
      </c>
      <c r="Q34" s="131">
        <v>0</v>
      </c>
      <c r="R34" s="131">
        <v>0</v>
      </c>
      <c r="S34" s="14"/>
      <c r="T34" s="131">
        <v>0</v>
      </c>
      <c r="U34" s="131">
        <v>0</v>
      </c>
      <c r="V34" s="131">
        <v>0</v>
      </c>
      <c r="W34" s="131">
        <v>0</v>
      </c>
      <c r="X34" s="131">
        <v>0</v>
      </c>
      <c r="Y34" s="131">
        <v>0</v>
      </c>
      <c r="Z34" s="131">
        <v>0</v>
      </c>
      <c r="AA34" s="131">
        <v>0</v>
      </c>
      <c r="AB34" s="131">
        <v>0</v>
      </c>
      <c r="AC34" s="131">
        <v>0</v>
      </c>
      <c r="AD34" s="131">
        <v>0</v>
      </c>
      <c r="AE34" s="131">
        <v>0</v>
      </c>
      <c r="AF34" s="131">
        <v>0</v>
      </c>
      <c r="AG34" s="131">
        <v>0</v>
      </c>
      <c r="AH34" s="131">
        <v>0</v>
      </c>
      <c r="AI34" s="131">
        <v>0</v>
      </c>
      <c r="AJ34" s="131">
        <v>0</v>
      </c>
      <c r="AK34" s="131">
        <v>0</v>
      </c>
      <c r="AL34" s="131">
        <v>0</v>
      </c>
      <c r="AM34" s="131">
        <v>0</v>
      </c>
      <c r="AN34" s="131">
        <v>0</v>
      </c>
      <c r="AO34" s="131">
        <v>0</v>
      </c>
      <c r="AP34" s="131">
        <v>0</v>
      </c>
      <c r="AQ34" s="131">
        <v>0</v>
      </c>
      <c r="AR34" s="131">
        <v>0</v>
      </c>
      <c r="AS34" s="131">
        <v>0</v>
      </c>
      <c r="AT34" s="131">
        <v>0</v>
      </c>
      <c r="AU34" s="131">
        <v>0</v>
      </c>
      <c r="AV34" s="131">
        <v>0</v>
      </c>
      <c r="AW34" s="131">
        <v>0</v>
      </c>
      <c r="AX34" s="131">
        <v>0</v>
      </c>
      <c r="AY34" s="131">
        <v>0</v>
      </c>
      <c r="AZ34" s="131">
        <v>0</v>
      </c>
      <c r="BA34" s="131">
        <v>0</v>
      </c>
      <c r="BB34" s="131">
        <v>0</v>
      </c>
      <c r="BC34" s="131">
        <v>0</v>
      </c>
      <c r="BD34" s="131">
        <v>0</v>
      </c>
      <c r="BE34" s="131">
        <v>0</v>
      </c>
      <c r="BF34" s="131">
        <v>0</v>
      </c>
      <c r="BG34" s="131">
        <v>0</v>
      </c>
      <c r="BH34" s="131">
        <v>0</v>
      </c>
      <c r="BI34" s="131">
        <v>0</v>
      </c>
      <c r="BJ34" s="131">
        <v>0</v>
      </c>
      <c r="BK34" s="131">
        <v>0</v>
      </c>
      <c r="BL34" s="131">
        <v>0</v>
      </c>
      <c r="BM34" s="131">
        <v>0</v>
      </c>
      <c r="BN34" s="131">
        <v>0</v>
      </c>
      <c r="BO34" s="131">
        <v>0</v>
      </c>
      <c r="BP34" s="131">
        <v>0</v>
      </c>
    </row>
    <row r="35" spans="1:68" s="5" customFormat="1" ht="16.5" customHeight="1">
      <c r="A35" s="98"/>
      <c r="B35" s="66" t="s">
        <v>288</v>
      </c>
      <c r="C35" s="66"/>
      <c r="D35" s="13"/>
      <c r="E35" s="131">
        <v>808.3</v>
      </c>
      <c r="F35" s="131">
        <v>834.8</v>
      </c>
      <c r="G35" s="131">
        <v>899.5</v>
      </c>
      <c r="H35" s="131">
        <v>801.87216438300004</v>
      </c>
      <c r="I35" s="131">
        <v>781.81959016299993</v>
      </c>
      <c r="J35" s="131">
        <v>680.78232876599998</v>
      </c>
      <c r="K35" s="131">
        <v>651.55452054700004</v>
      </c>
      <c r="L35" s="131">
        <v>586.43095890400002</v>
      </c>
      <c r="M35" s="131">
        <v>674.61016393299997</v>
      </c>
      <c r="N35" s="131">
        <v>862.3487671229999</v>
      </c>
      <c r="O35" s="131">
        <v>1265.7734246570001</v>
      </c>
      <c r="P35" s="131">
        <v>1299.0610958889999</v>
      </c>
      <c r="Q35" s="131">
        <v>1674.8287431680001</v>
      </c>
      <c r="R35" s="131">
        <v>2110.1295890410001</v>
      </c>
      <c r="S35" s="14"/>
      <c r="T35" s="131">
        <v>874.2</v>
      </c>
      <c r="U35" s="131">
        <v>887.4</v>
      </c>
      <c r="V35" s="131">
        <v>925.4</v>
      </c>
      <c r="W35" s="131">
        <v>885.7</v>
      </c>
      <c r="X35" s="131">
        <v>803.11699999999996</v>
      </c>
      <c r="Y35" s="131">
        <v>760.375</v>
      </c>
      <c r="Z35" s="131">
        <v>760.16800000000001</v>
      </c>
      <c r="AA35" s="131">
        <v>762.38153846099999</v>
      </c>
      <c r="AB35" s="131">
        <v>804.79499999999996</v>
      </c>
      <c r="AC35" s="131">
        <v>780.06999999999994</v>
      </c>
      <c r="AD35" s="131">
        <v>780.06999999999994</v>
      </c>
      <c r="AE35" s="131">
        <v>712.84777777700003</v>
      </c>
      <c r="AF35" s="131">
        <v>664.90516483559338</v>
      </c>
      <c r="AG35" s="131">
        <v>699.63499999999999</v>
      </c>
      <c r="AH35" s="131">
        <v>646.26599999999996</v>
      </c>
      <c r="AI35" s="131">
        <v>681.79888888799996</v>
      </c>
      <c r="AJ35" s="131">
        <v>668.81099999999992</v>
      </c>
      <c r="AK35" s="131">
        <v>646.43299999999999</v>
      </c>
      <c r="AL35" s="131">
        <v>610.02</v>
      </c>
      <c r="AM35" s="131">
        <v>583.79777777699996</v>
      </c>
      <c r="AN35" s="131">
        <v>610.78899999999999</v>
      </c>
      <c r="AO35" s="131">
        <v>581.32399999999996</v>
      </c>
      <c r="AP35" s="131">
        <v>570.02</v>
      </c>
      <c r="AQ35" s="131">
        <v>598.04197802099998</v>
      </c>
      <c r="AR35" s="131">
        <v>620.02</v>
      </c>
      <c r="AS35" s="131">
        <v>738.93299999999999</v>
      </c>
      <c r="AT35" s="131">
        <v>740.02</v>
      </c>
      <c r="AU35" s="131">
        <v>740.02</v>
      </c>
      <c r="AV35" s="131">
        <v>774.08600000000001</v>
      </c>
      <c r="AW35" s="131">
        <v>991.65</v>
      </c>
      <c r="AX35" s="131">
        <v>940.02000000136957</v>
      </c>
      <c r="AY35" s="131">
        <v>1111.1311111109999</v>
      </c>
      <c r="AZ35" s="131">
        <v>1367.6020000000001</v>
      </c>
      <c r="BA35" s="131">
        <v>1213.607</v>
      </c>
      <c r="BB35" s="131">
        <v>1368.498</v>
      </c>
      <c r="BC35" s="131">
        <v>1236.6866666659998</v>
      </c>
      <c r="BD35" s="131">
        <v>1180.569</v>
      </c>
      <c r="BE35" s="131">
        <v>1266.2159999999999</v>
      </c>
      <c r="BF35" s="131">
        <v>1510.1290000000001</v>
      </c>
      <c r="BG35" s="131">
        <v>1568.371648351</v>
      </c>
      <c r="BH35" s="131">
        <v>1584.855</v>
      </c>
      <c r="BI35" s="131">
        <v>1663.498</v>
      </c>
      <c r="BJ35" s="131">
        <v>1880.4549999999999</v>
      </c>
      <c r="BK35" s="131">
        <v>1983.9088888880001</v>
      </c>
      <c r="BL35" s="131">
        <v>2075.5150000000003</v>
      </c>
      <c r="BM35" s="131">
        <v>2193.498</v>
      </c>
      <c r="BN35" s="131">
        <v>2184.4769999999999</v>
      </c>
      <c r="BO35" s="131">
        <v>2446.1311111099999</v>
      </c>
      <c r="BP35" s="131">
        <v>2555.7249999999999</v>
      </c>
    </row>
    <row r="36" spans="1:68" s="7" customFormat="1" ht="16.5" customHeight="1">
      <c r="A36" s="98"/>
      <c r="B36" s="65" t="s">
        <v>289</v>
      </c>
      <c r="C36" s="65"/>
      <c r="D36" s="13"/>
      <c r="E36" s="144">
        <v>30.3</v>
      </c>
      <c r="F36" s="144">
        <v>52.3</v>
      </c>
      <c r="G36" s="144">
        <v>31.3</v>
      </c>
      <c r="H36" s="144">
        <v>27.062435901999997</v>
      </c>
      <c r="I36" s="144">
        <v>27.410092855999999</v>
      </c>
      <c r="J36" s="144">
        <v>30.064065332000002</v>
      </c>
      <c r="K36" s="144">
        <v>28.551482017000001</v>
      </c>
      <c r="L36" s="144">
        <v>41.403113511000001</v>
      </c>
      <c r="M36" s="144">
        <v>103.43800027699999</v>
      </c>
      <c r="N36" s="144">
        <v>135.039197089</v>
      </c>
      <c r="O36" s="144">
        <v>124.070680995</v>
      </c>
      <c r="P36" s="144">
        <v>147.77133923599999</v>
      </c>
      <c r="Q36" s="144">
        <v>224.00043450900003</v>
      </c>
      <c r="R36" s="144">
        <v>243.09308456099998</v>
      </c>
      <c r="S36" s="14"/>
      <c r="T36" s="144">
        <v>29.1</v>
      </c>
      <c r="U36" s="144">
        <v>31.9</v>
      </c>
      <c r="V36" s="144">
        <v>29.3</v>
      </c>
      <c r="W36" s="144">
        <v>30.3</v>
      </c>
      <c r="X36" s="144">
        <v>28.100999999999999</v>
      </c>
      <c r="Y36" s="144">
        <v>26.562999999999999</v>
      </c>
      <c r="Z36" s="144">
        <v>23.39</v>
      </c>
      <c r="AA36" s="144">
        <v>27.744128945</v>
      </c>
      <c r="AB36" s="144">
        <v>28.056000000000001</v>
      </c>
      <c r="AC36" s="144">
        <v>24.943999999999999</v>
      </c>
      <c r="AD36" s="144">
        <v>28.907</v>
      </c>
      <c r="AE36" s="144">
        <v>29.015598402000002</v>
      </c>
      <c r="AF36" s="144">
        <v>30.950472766384614</v>
      </c>
      <c r="AG36" s="144">
        <v>30.018000000000001</v>
      </c>
      <c r="AH36" s="144">
        <v>30.258999999999997</v>
      </c>
      <c r="AI36" s="144">
        <v>29.059646393999998</v>
      </c>
      <c r="AJ36" s="144">
        <v>28.8</v>
      </c>
      <c r="AK36" s="144">
        <v>25.78</v>
      </c>
      <c r="AL36" s="144">
        <v>30.580000000000002</v>
      </c>
      <c r="AM36" s="144">
        <v>33.124233846999999</v>
      </c>
      <c r="AN36" s="144">
        <v>32.539000000000001</v>
      </c>
      <c r="AO36" s="144">
        <v>46.384</v>
      </c>
      <c r="AP36" s="144">
        <v>53.289000000000001</v>
      </c>
      <c r="AQ36" s="144">
        <v>60.392719086</v>
      </c>
      <c r="AR36" s="144">
        <v>143.65799999999999</v>
      </c>
      <c r="AS36" s="144">
        <v>111.723</v>
      </c>
      <c r="AT36" s="144">
        <v>97.947000000000003</v>
      </c>
      <c r="AU36" s="144">
        <v>102.350677499</v>
      </c>
      <c r="AV36" s="144">
        <v>120.58199999999999</v>
      </c>
      <c r="AW36" s="144">
        <v>152.864</v>
      </c>
      <c r="AX36" s="144">
        <v>163.49230487783694</v>
      </c>
      <c r="AY36" s="144">
        <v>185.42240661899999</v>
      </c>
      <c r="AZ36" s="144">
        <v>169.01500000000001</v>
      </c>
      <c r="BA36" s="144">
        <v>50.613</v>
      </c>
      <c r="BB36" s="144">
        <v>93.054999999999993</v>
      </c>
      <c r="BC36" s="144">
        <v>145.14337147800001</v>
      </c>
      <c r="BD36" s="144">
        <v>73.647000000000006</v>
      </c>
      <c r="BE36" s="144">
        <v>171.44</v>
      </c>
      <c r="BF36" s="144">
        <v>199.99200000000002</v>
      </c>
      <c r="BG36" s="144">
        <v>244.72043414800001</v>
      </c>
      <c r="BH36" s="144">
        <v>210.96700000000001</v>
      </c>
      <c r="BI36" s="144">
        <v>221.92199999999997</v>
      </c>
      <c r="BJ36" s="144">
        <v>218.47499999999999</v>
      </c>
      <c r="BK36" s="144">
        <v>231.66718848199997</v>
      </c>
      <c r="BL36" s="144">
        <v>228.17699999999999</v>
      </c>
      <c r="BM36" s="144">
        <v>271.20400000000001</v>
      </c>
      <c r="BN36" s="144">
        <v>240.91300000000001</v>
      </c>
      <c r="BO36" s="144">
        <v>248.09600630300002</v>
      </c>
      <c r="BP36" s="144">
        <v>254.00399999999999</v>
      </c>
    </row>
    <row r="37" spans="1:68" s="7" customFormat="1" ht="16.5" customHeight="1">
      <c r="A37" s="98"/>
      <c r="B37" s="66" t="s">
        <v>290</v>
      </c>
      <c r="C37" s="66"/>
      <c r="D37" s="13"/>
      <c r="E37" s="131">
        <v>1162.0999999999999</v>
      </c>
      <c r="F37" s="131">
        <v>908.8</v>
      </c>
      <c r="G37" s="131">
        <v>678.9</v>
      </c>
      <c r="H37" s="131">
        <v>415.56721803299996</v>
      </c>
      <c r="I37" s="131">
        <v>301.64515197599997</v>
      </c>
      <c r="J37" s="131">
        <v>274.33812028699998</v>
      </c>
      <c r="K37" s="131">
        <v>254.621238611</v>
      </c>
      <c r="L37" s="131">
        <v>246.61809914400001</v>
      </c>
      <c r="M37" s="131">
        <v>278.46584831300004</v>
      </c>
      <c r="N37" s="131">
        <v>368.79938894899999</v>
      </c>
      <c r="O37" s="131">
        <v>458.19626496000001</v>
      </c>
      <c r="P37" s="131">
        <v>340.80497192199999</v>
      </c>
      <c r="Q37" s="131">
        <v>322.21858183300003</v>
      </c>
      <c r="R37" s="131">
        <v>425.31992871199998</v>
      </c>
      <c r="S37" s="14"/>
      <c r="T37" s="131">
        <v>765</v>
      </c>
      <c r="U37" s="131">
        <v>614.6</v>
      </c>
      <c r="V37" s="131">
        <v>561.9</v>
      </c>
      <c r="W37" s="131">
        <v>484.4</v>
      </c>
      <c r="X37" s="131">
        <v>442.97500000000002</v>
      </c>
      <c r="Y37" s="131">
        <v>406.05900000000003</v>
      </c>
      <c r="Z37" s="131">
        <v>330.62</v>
      </c>
      <c r="AA37" s="131">
        <v>320.00286657100003</v>
      </c>
      <c r="AB37" s="131">
        <v>310.952</v>
      </c>
      <c r="AC37" s="131">
        <v>295.83800000000002</v>
      </c>
      <c r="AD37" s="131">
        <v>280.089</v>
      </c>
      <c r="AE37" s="131">
        <v>275.41122235</v>
      </c>
      <c r="AF37" s="131">
        <v>294.27739175187918</v>
      </c>
      <c r="AG37" s="131">
        <v>259.334</v>
      </c>
      <c r="AH37" s="131">
        <v>268.57</v>
      </c>
      <c r="AI37" s="131">
        <v>266.36827853200003</v>
      </c>
      <c r="AJ37" s="131">
        <v>257.18</v>
      </c>
      <c r="AK37" s="131">
        <v>243.80199999999999</v>
      </c>
      <c r="AL37" s="131">
        <v>251.41900000000001</v>
      </c>
      <c r="AM37" s="131">
        <v>251.07102064899999</v>
      </c>
      <c r="AN37" s="131">
        <v>245.11100000000002</v>
      </c>
      <c r="AO37" s="131">
        <v>249.673</v>
      </c>
      <c r="AP37" s="131">
        <v>240.69800000000001</v>
      </c>
      <c r="AQ37" s="131">
        <v>248.14091901500001</v>
      </c>
      <c r="AR37" s="131">
        <v>289.56599999999997</v>
      </c>
      <c r="AS37" s="131">
        <v>298.38800000000003</v>
      </c>
      <c r="AT37" s="131">
        <v>277.55900000000003</v>
      </c>
      <c r="AU37" s="131">
        <v>264.774177485</v>
      </c>
      <c r="AV37" s="131">
        <v>354.73</v>
      </c>
      <c r="AW37" s="131">
        <v>421.33000000000004</v>
      </c>
      <c r="AX37" s="131">
        <v>431.94952527594569</v>
      </c>
      <c r="AY37" s="131">
        <v>486.49487148400004</v>
      </c>
      <c r="AZ37" s="131">
        <v>462.71400000000006</v>
      </c>
      <c r="BA37" s="131">
        <v>474.887</v>
      </c>
      <c r="BB37" s="131">
        <v>409.35300000000001</v>
      </c>
      <c r="BC37" s="131">
        <v>388.83472262499998</v>
      </c>
      <c r="BD37" s="131">
        <v>296.42899999999997</v>
      </c>
      <c r="BE37" s="131">
        <v>260.15300000000002</v>
      </c>
      <c r="BF37" s="131">
        <v>418.36499999999995</v>
      </c>
      <c r="BG37" s="131">
        <v>343.928394997</v>
      </c>
      <c r="BH37" s="131">
        <v>264.22800000000001</v>
      </c>
      <c r="BI37" s="131">
        <v>251.804</v>
      </c>
      <c r="BJ37" s="131">
        <v>428.52</v>
      </c>
      <c r="BK37" s="131">
        <v>471.53418921500008</v>
      </c>
      <c r="BL37" s="131">
        <v>333.56900000000002</v>
      </c>
      <c r="BM37" s="131">
        <v>354.68600000000004</v>
      </c>
      <c r="BN37" s="131">
        <v>541.49799999999993</v>
      </c>
      <c r="BO37" s="131">
        <v>645.262973397</v>
      </c>
      <c r="BP37" s="131">
        <v>484.971</v>
      </c>
    </row>
    <row r="38" spans="1:68" s="7" customFormat="1" ht="16.5" customHeight="1">
      <c r="A38" s="98"/>
      <c r="B38" s="66" t="s">
        <v>286</v>
      </c>
      <c r="C38" s="66"/>
      <c r="D38" s="13"/>
      <c r="E38" s="131">
        <v>38.6</v>
      </c>
      <c r="F38" s="131">
        <v>51.7</v>
      </c>
      <c r="G38" s="131">
        <v>50.3</v>
      </c>
      <c r="H38" s="131">
        <v>61.238828074000004</v>
      </c>
      <c r="I38" s="131">
        <v>65.743610109000002</v>
      </c>
      <c r="J38" s="131">
        <v>81.481803342000006</v>
      </c>
      <c r="K38" s="131">
        <v>87.349467423999997</v>
      </c>
      <c r="L38" s="131">
        <v>96.176180130999995</v>
      </c>
      <c r="M38" s="131">
        <v>109.20941991699999</v>
      </c>
      <c r="N38" s="131">
        <v>139.243764185</v>
      </c>
      <c r="O38" s="131">
        <v>109.20780201699999</v>
      </c>
      <c r="P38" s="131">
        <v>121.85397947200002</v>
      </c>
      <c r="Q38" s="131">
        <v>134.29230966100002</v>
      </c>
      <c r="R38" s="131">
        <v>163.01830624000002</v>
      </c>
      <c r="S38" s="14"/>
      <c r="T38" s="131">
        <v>45.5</v>
      </c>
      <c r="U38" s="131">
        <v>55.1</v>
      </c>
      <c r="V38" s="131">
        <v>57.6</v>
      </c>
      <c r="W38" s="131">
        <v>56.5</v>
      </c>
      <c r="X38" s="131">
        <v>59.673000000000002</v>
      </c>
      <c r="Y38" s="131">
        <v>61.125</v>
      </c>
      <c r="Z38" s="131">
        <v>67.525999999999996</v>
      </c>
      <c r="AA38" s="131">
        <v>60.708109420000007</v>
      </c>
      <c r="AB38" s="131">
        <v>63.523000000000003</v>
      </c>
      <c r="AC38" s="131">
        <v>70.977999999999994</v>
      </c>
      <c r="AD38" s="131">
        <v>67.686999999999998</v>
      </c>
      <c r="AE38" s="131">
        <v>77.029082093</v>
      </c>
      <c r="AF38" s="131">
        <v>83.491030649758244</v>
      </c>
      <c r="AG38" s="131">
        <v>78.114999999999995</v>
      </c>
      <c r="AH38" s="131">
        <v>87.216999999999999</v>
      </c>
      <c r="AI38" s="131">
        <v>92.923830597000006</v>
      </c>
      <c r="AJ38" s="131">
        <v>86.328999999999994</v>
      </c>
      <c r="AK38" s="131">
        <v>80.855999999999995</v>
      </c>
      <c r="AL38" s="131">
        <v>89.4</v>
      </c>
      <c r="AM38" s="131">
        <v>92.491280567000004</v>
      </c>
      <c r="AN38" s="131">
        <v>93.087000000000003</v>
      </c>
      <c r="AO38" s="131">
        <v>100.251</v>
      </c>
      <c r="AP38" s="131">
        <v>98.760999999999996</v>
      </c>
      <c r="AQ38" s="131">
        <v>99.684602054999999</v>
      </c>
      <c r="AR38" s="131">
        <v>93.917999999999992</v>
      </c>
      <c r="AS38" s="131">
        <v>116.55499999999999</v>
      </c>
      <c r="AT38" s="131">
        <v>126.41</v>
      </c>
      <c r="AU38" s="131">
        <v>138.155707377</v>
      </c>
      <c r="AV38" s="131">
        <v>135.99100000000001</v>
      </c>
      <c r="AW38" s="131">
        <v>142.41900000000001</v>
      </c>
      <c r="AX38" s="131">
        <v>140.35039171194563</v>
      </c>
      <c r="AY38" s="131">
        <v>112.49287563999999</v>
      </c>
      <c r="AZ38" s="131">
        <v>106.15299999999999</v>
      </c>
      <c r="BA38" s="131">
        <v>105.8</v>
      </c>
      <c r="BB38" s="131">
        <v>112.42400000000001</v>
      </c>
      <c r="BC38" s="131">
        <v>106.085453409</v>
      </c>
      <c r="BD38" s="131">
        <v>103.78099999999999</v>
      </c>
      <c r="BE38" s="131">
        <v>122.503</v>
      </c>
      <c r="BF38" s="131">
        <v>154.50799999999998</v>
      </c>
      <c r="BG38" s="131">
        <v>147.11804294200002</v>
      </c>
      <c r="BH38" s="131">
        <v>134.053</v>
      </c>
      <c r="BI38" s="131">
        <v>121.672</v>
      </c>
      <c r="BJ38" s="131">
        <v>134.46300000000002</v>
      </c>
      <c r="BK38" s="131">
        <v>140.520315068</v>
      </c>
      <c r="BL38" s="131">
        <v>122.407</v>
      </c>
      <c r="BM38" s="131">
        <v>191.988</v>
      </c>
      <c r="BN38" s="131">
        <v>196.227</v>
      </c>
      <c r="BO38" s="131">
        <v>298.34361989899998</v>
      </c>
      <c r="BP38" s="131">
        <v>293.83600000000001</v>
      </c>
    </row>
    <row r="39" spans="1:68" ht="16.5" customHeight="1">
      <c r="B39" s="66" t="s">
        <v>287</v>
      </c>
      <c r="C39" s="66"/>
      <c r="D39" s="10"/>
      <c r="E39" s="131">
        <v>1123.0999999999999</v>
      </c>
      <c r="F39" s="131">
        <v>856.5</v>
      </c>
      <c r="G39" s="131">
        <v>626.79999999999995</v>
      </c>
      <c r="H39" s="131">
        <v>353.16081850800003</v>
      </c>
      <c r="I39" s="131">
        <v>234.46602275499998</v>
      </c>
      <c r="J39" s="131">
        <v>191.130422555</v>
      </c>
      <c r="K39" s="131">
        <v>165.76444226300001</v>
      </c>
      <c r="L39" s="131">
        <v>148.96124269000001</v>
      </c>
      <c r="M39" s="131">
        <v>168.39575627100001</v>
      </c>
      <c r="N39" s="131">
        <v>228.60813114299998</v>
      </c>
      <c r="O39" s="131">
        <v>347.61078627799998</v>
      </c>
      <c r="P39" s="131">
        <v>218.26879712300001</v>
      </c>
      <c r="Q39" s="131">
        <v>187.32512013900001</v>
      </c>
      <c r="R39" s="131">
        <v>261.32033096200001</v>
      </c>
      <c r="S39" s="14"/>
      <c r="T39" s="131">
        <v>717.5</v>
      </c>
      <c r="U39" s="131">
        <v>558</v>
      </c>
      <c r="V39" s="131">
        <v>502.4</v>
      </c>
      <c r="W39" s="131">
        <v>426.4</v>
      </c>
      <c r="X39" s="131">
        <v>382.24899999999997</v>
      </c>
      <c r="Y39" s="131">
        <v>343.73400000000004</v>
      </c>
      <c r="Z39" s="131">
        <v>262.15199999999999</v>
      </c>
      <c r="AA39" s="131">
        <v>258.22688270399999</v>
      </c>
      <c r="AB39" s="131">
        <v>246.24899999999997</v>
      </c>
      <c r="AC39" s="131">
        <v>222.65300000000002</v>
      </c>
      <c r="AD39" s="131">
        <v>211.12199999999999</v>
      </c>
      <c r="AE39" s="131">
        <v>197.40787324199999</v>
      </c>
      <c r="AF39" s="131">
        <v>209.04673295367033</v>
      </c>
      <c r="AG39" s="131">
        <v>179.54900000000001</v>
      </c>
      <c r="AH39" s="131">
        <v>178.84899999999999</v>
      </c>
      <c r="AI39" s="131">
        <v>171.90323295600001</v>
      </c>
      <c r="AJ39" s="131">
        <v>169.37</v>
      </c>
      <c r="AK39" s="131">
        <v>161.50700000000001</v>
      </c>
      <c r="AL39" s="131">
        <v>160.44999999999999</v>
      </c>
      <c r="AM39" s="131">
        <v>157.07623452000001</v>
      </c>
      <c r="AN39" s="131">
        <v>151.21800000000002</v>
      </c>
      <c r="AO39" s="131">
        <v>147.85399999999998</v>
      </c>
      <c r="AP39" s="131">
        <v>139.898</v>
      </c>
      <c r="AQ39" s="131">
        <v>146.910780614</v>
      </c>
      <c r="AR39" s="131">
        <v>194.863</v>
      </c>
      <c r="AS39" s="131">
        <v>181.27199999999999</v>
      </c>
      <c r="AT39" s="131">
        <v>150.59100000000001</v>
      </c>
      <c r="AU39" s="131">
        <v>125.85757244300001</v>
      </c>
      <c r="AV39" s="131">
        <v>217.685</v>
      </c>
      <c r="AW39" s="131">
        <v>277.87700000000001</v>
      </c>
      <c r="AX39" s="131">
        <v>290.66103515788046</v>
      </c>
      <c r="AY39" s="131">
        <v>371.51221821600001</v>
      </c>
      <c r="AZ39" s="131">
        <v>355.125</v>
      </c>
      <c r="BA39" s="131">
        <v>368.21799999999996</v>
      </c>
      <c r="BB39" s="131">
        <v>296.18899999999996</v>
      </c>
      <c r="BC39" s="131">
        <v>282.07211439900004</v>
      </c>
      <c r="BD39" s="131">
        <v>192.00799999999998</v>
      </c>
      <c r="BE39" s="131">
        <v>136.893</v>
      </c>
      <c r="BF39" s="131">
        <v>263.20400000000001</v>
      </c>
      <c r="BG39" s="131">
        <v>196.19023106499998</v>
      </c>
      <c r="BH39" s="131">
        <v>129.708</v>
      </c>
      <c r="BI39" s="131">
        <v>129.44300000000001</v>
      </c>
      <c r="BJ39" s="131">
        <v>293.42899999999997</v>
      </c>
      <c r="BK39" s="131">
        <v>330.12786847400002</v>
      </c>
      <c r="BL39" s="131">
        <v>210.32900000000001</v>
      </c>
      <c r="BM39" s="131">
        <v>161.56</v>
      </c>
      <c r="BN39" s="131">
        <v>344.20600000000002</v>
      </c>
      <c r="BO39" s="131">
        <v>345.24797256199997</v>
      </c>
      <c r="BP39" s="131">
        <v>189.08499999999998</v>
      </c>
    </row>
    <row r="40" spans="1:68" ht="16.5" customHeight="1">
      <c r="B40" s="66" t="s">
        <v>288</v>
      </c>
      <c r="C40" s="66"/>
      <c r="D40" s="10"/>
      <c r="E40" s="131">
        <v>0</v>
      </c>
      <c r="F40" s="131">
        <v>0</v>
      </c>
      <c r="G40" s="131">
        <v>0</v>
      </c>
      <c r="H40" s="131">
        <v>0</v>
      </c>
      <c r="I40" s="131">
        <v>0</v>
      </c>
      <c r="J40" s="131">
        <v>0</v>
      </c>
      <c r="K40" s="131">
        <v>0</v>
      </c>
      <c r="L40" s="131">
        <v>0</v>
      </c>
      <c r="M40" s="131">
        <v>0</v>
      </c>
      <c r="N40" s="131">
        <v>0</v>
      </c>
      <c r="O40" s="131">
        <v>0</v>
      </c>
      <c r="P40" s="131">
        <v>0</v>
      </c>
      <c r="Q40" s="131">
        <v>0</v>
      </c>
      <c r="R40" s="131">
        <v>0</v>
      </c>
      <c r="S40" s="14"/>
      <c r="T40" s="131">
        <v>0</v>
      </c>
      <c r="U40" s="131">
        <v>0</v>
      </c>
      <c r="V40" s="131">
        <v>0</v>
      </c>
      <c r="W40" s="131">
        <v>0</v>
      </c>
      <c r="X40" s="131">
        <v>0</v>
      </c>
      <c r="Y40" s="131">
        <v>0</v>
      </c>
      <c r="Z40" s="131">
        <v>0</v>
      </c>
      <c r="AA40" s="131">
        <v>0</v>
      </c>
      <c r="AB40" s="131">
        <v>0</v>
      </c>
      <c r="AC40" s="131">
        <v>0</v>
      </c>
      <c r="AD40" s="131">
        <v>0</v>
      </c>
      <c r="AE40" s="131">
        <v>0</v>
      </c>
      <c r="AF40" s="131">
        <v>0</v>
      </c>
      <c r="AG40" s="131">
        <v>0</v>
      </c>
      <c r="AH40" s="131">
        <v>0</v>
      </c>
      <c r="AI40" s="131">
        <v>0</v>
      </c>
      <c r="AJ40" s="131">
        <v>0</v>
      </c>
      <c r="AK40" s="131">
        <v>0</v>
      </c>
      <c r="AL40" s="131">
        <v>0</v>
      </c>
      <c r="AM40" s="131">
        <v>0</v>
      </c>
      <c r="AN40" s="131">
        <v>0</v>
      </c>
      <c r="AO40" s="131">
        <v>0</v>
      </c>
      <c r="AP40" s="131">
        <v>0</v>
      </c>
      <c r="AQ40" s="131">
        <v>0</v>
      </c>
      <c r="AR40" s="131">
        <v>0</v>
      </c>
      <c r="AS40" s="131">
        <v>0</v>
      </c>
      <c r="AT40" s="131">
        <v>0</v>
      </c>
      <c r="AU40" s="131">
        <v>0</v>
      </c>
      <c r="AV40" s="131">
        <v>0</v>
      </c>
      <c r="AW40" s="131">
        <v>0</v>
      </c>
      <c r="AX40" s="131">
        <v>0</v>
      </c>
      <c r="AY40" s="131">
        <v>0</v>
      </c>
      <c r="AZ40" s="131">
        <v>0</v>
      </c>
      <c r="BA40" s="131">
        <v>0</v>
      </c>
      <c r="BB40" s="131">
        <v>0</v>
      </c>
      <c r="BC40" s="131">
        <v>0</v>
      </c>
      <c r="BD40" s="131">
        <v>0</v>
      </c>
      <c r="BE40" s="131">
        <v>0</v>
      </c>
      <c r="BF40" s="131">
        <v>0</v>
      </c>
      <c r="BG40" s="131">
        <v>0</v>
      </c>
      <c r="BH40" s="131">
        <v>0</v>
      </c>
      <c r="BI40" s="131">
        <v>0</v>
      </c>
      <c r="BJ40" s="131">
        <v>0</v>
      </c>
      <c r="BK40" s="131">
        <v>0</v>
      </c>
      <c r="BL40" s="131">
        <v>0</v>
      </c>
      <c r="BM40" s="131">
        <v>0</v>
      </c>
      <c r="BN40" s="131">
        <v>0</v>
      </c>
      <c r="BO40" s="131">
        <v>0</v>
      </c>
      <c r="BP40" s="131">
        <v>0</v>
      </c>
    </row>
    <row r="41" spans="1:68" ht="16.5" customHeight="1" thickBot="1">
      <c r="B41" s="195" t="s">
        <v>289</v>
      </c>
      <c r="C41" s="195"/>
      <c r="D41" s="196"/>
      <c r="E41" s="226">
        <v>0.5</v>
      </c>
      <c r="F41" s="226">
        <v>0.6</v>
      </c>
      <c r="G41" s="226">
        <v>1.7</v>
      </c>
      <c r="H41" s="226">
        <v>1.1675714510000001</v>
      </c>
      <c r="I41" s="226">
        <v>1.4355191120000002</v>
      </c>
      <c r="J41" s="226">
        <v>1.7258943899999999</v>
      </c>
      <c r="K41" s="226">
        <v>1.5073289239999998</v>
      </c>
      <c r="L41" s="226">
        <v>1.480676323</v>
      </c>
      <c r="M41" s="226">
        <v>0.86067212500000001</v>
      </c>
      <c r="N41" s="226">
        <v>0.9474936209999999</v>
      </c>
      <c r="O41" s="226">
        <v>1.3776766649999999</v>
      </c>
      <c r="P41" s="226">
        <v>0.68219532699999996</v>
      </c>
      <c r="Q41" s="226">
        <v>0.60115203299999997</v>
      </c>
      <c r="R41" s="226">
        <v>0.98129150999999992</v>
      </c>
      <c r="S41" s="122"/>
      <c r="T41" s="226">
        <v>1.9</v>
      </c>
      <c r="U41" s="226">
        <v>1.5</v>
      </c>
      <c r="V41" s="226">
        <v>1.9</v>
      </c>
      <c r="W41" s="226">
        <v>1.5</v>
      </c>
      <c r="X41" s="226">
        <v>1.0529999999999999</v>
      </c>
      <c r="Y41" s="226">
        <v>1.2</v>
      </c>
      <c r="Z41" s="226">
        <v>0.94100000000000006</v>
      </c>
      <c r="AA41" s="226">
        <v>1.0678744469999999</v>
      </c>
      <c r="AB41" s="226">
        <v>1.1800000000000002</v>
      </c>
      <c r="AC41" s="226">
        <v>2.2079999999999997</v>
      </c>
      <c r="AD41" s="226">
        <v>1.28</v>
      </c>
      <c r="AE41" s="226">
        <v>0.97426701500000001</v>
      </c>
      <c r="AF41" s="226">
        <v>1.7396281484505494</v>
      </c>
      <c r="AG41" s="226">
        <v>1.669</v>
      </c>
      <c r="AH41" s="226">
        <v>2.504</v>
      </c>
      <c r="AI41" s="226">
        <v>1.541214979</v>
      </c>
      <c r="AJ41" s="226">
        <v>1.4810000000000001</v>
      </c>
      <c r="AK41" s="226">
        <v>1.4390000000000001</v>
      </c>
      <c r="AL41" s="226">
        <v>1.569</v>
      </c>
      <c r="AM41" s="226">
        <v>1.503505562</v>
      </c>
      <c r="AN41" s="226">
        <v>0.80600000000000005</v>
      </c>
      <c r="AO41" s="226">
        <v>1.5669999999999999</v>
      </c>
      <c r="AP41" s="226">
        <v>2.0390000000000001</v>
      </c>
      <c r="AQ41" s="226">
        <v>1.545536346</v>
      </c>
      <c r="AR41" s="226">
        <v>0.78499999999999992</v>
      </c>
      <c r="AS41" s="226">
        <v>0.55999999999999994</v>
      </c>
      <c r="AT41" s="226">
        <v>0.55800000000000005</v>
      </c>
      <c r="AU41" s="226">
        <v>0.760897665</v>
      </c>
      <c r="AV41" s="226">
        <v>1.0539999999999998</v>
      </c>
      <c r="AW41" s="226">
        <v>1.034</v>
      </c>
      <c r="AX41" s="226">
        <v>0.9380984061195653</v>
      </c>
      <c r="AY41" s="226">
        <v>2.4897776279999997</v>
      </c>
      <c r="AZ41" s="226">
        <v>1.4369999999999998</v>
      </c>
      <c r="BA41" s="226">
        <v>0.86899999999999999</v>
      </c>
      <c r="BB41" s="226">
        <v>0.74</v>
      </c>
      <c r="BC41" s="226">
        <v>0.67715481700000002</v>
      </c>
      <c r="BD41" s="226">
        <v>0.64</v>
      </c>
      <c r="BE41" s="226">
        <v>0.75700000000000001</v>
      </c>
      <c r="BF41" s="226">
        <v>0.65400000000000003</v>
      </c>
      <c r="BG41" s="226">
        <v>0.62012098999999998</v>
      </c>
      <c r="BH41" s="226">
        <v>0.46699999999999997</v>
      </c>
      <c r="BI41" s="226">
        <v>0.68899999999999995</v>
      </c>
      <c r="BJ41" s="226">
        <v>0.627</v>
      </c>
      <c r="BK41" s="226">
        <v>0.88600567299999999</v>
      </c>
      <c r="BL41" s="226">
        <v>0.83399999999999996</v>
      </c>
      <c r="BM41" s="226">
        <v>1.137</v>
      </c>
      <c r="BN41" s="226">
        <v>1.0640000000000001</v>
      </c>
      <c r="BO41" s="226">
        <v>1.6713809359999998</v>
      </c>
      <c r="BP41" s="226">
        <v>2.0499999999999998</v>
      </c>
    </row>
    <row r="42" spans="1:68" ht="16.5" customHeight="1">
      <c r="B42" s="71"/>
      <c r="C42" s="71"/>
    </row>
    <row r="43" spans="1:68" ht="16.5" customHeight="1">
      <c r="B43" s="319" t="s">
        <v>417</v>
      </c>
      <c r="C43" s="320"/>
      <c r="D43" s="321"/>
      <c r="E43" s="321"/>
      <c r="F43" s="321"/>
      <c r="G43" s="321"/>
      <c r="H43" s="321"/>
      <c r="I43" s="321"/>
      <c r="J43" s="321"/>
      <c r="K43" s="321"/>
      <c r="L43" s="321"/>
      <c r="M43" s="321"/>
      <c r="N43" s="321"/>
      <c r="O43" s="321"/>
      <c r="P43" s="321"/>
      <c r="Q43" s="321"/>
      <c r="R43" s="321"/>
      <c r="S43" s="321"/>
      <c r="T43" s="321"/>
      <c r="U43" s="321"/>
      <c r="V43" s="321"/>
      <c r="W43" s="321"/>
      <c r="X43" s="321"/>
      <c r="Y43" s="321"/>
      <c r="Z43" s="321"/>
      <c r="AA43" s="321"/>
      <c r="AB43" s="321"/>
      <c r="AC43" s="321"/>
      <c r="AD43" s="321"/>
      <c r="AE43" s="321"/>
      <c r="AF43" s="321"/>
      <c r="AG43" s="321"/>
      <c r="AH43" s="321"/>
      <c r="AI43" s="321"/>
      <c r="AJ43" s="321"/>
      <c r="AK43" s="321"/>
      <c r="AL43" s="321"/>
      <c r="AM43" s="321"/>
      <c r="AN43" s="321"/>
      <c r="AO43" s="321"/>
      <c r="AP43" s="321"/>
      <c r="AQ43" s="321"/>
      <c r="AR43" s="321"/>
      <c r="AS43" s="321"/>
      <c r="AT43" s="321"/>
      <c r="AU43" s="321"/>
      <c r="AV43" s="321"/>
      <c r="AW43" s="321"/>
      <c r="AX43" s="321"/>
      <c r="AY43" s="321"/>
      <c r="AZ43" s="321"/>
      <c r="BA43" s="321"/>
      <c r="BB43" s="321"/>
      <c r="BC43" s="321"/>
      <c r="BD43" s="321"/>
      <c r="BE43" s="321"/>
      <c r="BF43" s="321"/>
      <c r="BG43" s="321"/>
      <c r="BH43" s="321"/>
      <c r="BI43" s="321"/>
      <c r="BJ43" s="321"/>
      <c r="BK43" s="321"/>
      <c r="BL43" s="321"/>
      <c r="BM43" s="321"/>
      <c r="BN43" s="321"/>
      <c r="BO43" s="321"/>
      <c r="BP43" s="321"/>
    </row>
    <row r="44" spans="1:68" ht="16.5" customHeight="1">
      <c r="B44" s="189" t="s">
        <v>1018</v>
      </c>
      <c r="C44" s="189"/>
      <c r="D44" s="26"/>
      <c r="E44" s="29" t="s">
        <v>107</v>
      </c>
      <c r="F44" s="29" t="s">
        <v>104</v>
      </c>
      <c r="G44" s="29" t="s">
        <v>105</v>
      </c>
      <c r="H44" s="29" t="s">
        <v>106</v>
      </c>
      <c r="I44" s="29" t="s">
        <v>639</v>
      </c>
      <c r="J44" s="29" t="s">
        <v>823</v>
      </c>
      <c r="K44" s="29" t="s">
        <v>914</v>
      </c>
      <c r="L44" s="29" t="s">
        <v>876</v>
      </c>
      <c r="M44" s="29" t="s">
        <v>932</v>
      </c>
      <c r="N44" s="29" t="s">
        <v>946</v>
      </c>
      <c r="O44" s="29" t="s">
        <v>977</v>
      </c>
      <c r="P44" s="29" t="s">
        <v>994</v>
      </c>
      <c r="Q44" s="29" t="s">
        <v>1054</v>
      </c>
      <c r="R44" s="29" t="s">
        <v>1143</v>
      </c>
      <c r="T44" s="29" t="s">
        <v>1</v>
      </c>
      <c r="U44" s="29" t="s">
        <v>2</v>
      </c>
      <c r="V44" s="29" t="s">
        <v>3</v>
      </c>
      <c r="W44" s="29" t="s">
        <v>4</v>
      </c>
      <c r="X44" s="29" t="s">
        <v>5</v>
      </c>
      <c r="Y44" s="29" t="s">
        <v>6</v>
      </c>
      <c r="Z44" s="29" t="s">
        <v>22</v>
      </c>
      <c r="AA44" s="29" t="s">
        <v>79</v>
      </c>
      <c r="AB44" s="29" t="s">
        <v>80</v>
      </c>
      <c r="AC44" s="29" t="s">
        <v>579</v>
      </c>
      <c r="AD44" s="29" t="s">
        <v>643</v>
      </c>
      <c r="AE44" s="29" t="s">
        <v>779</v>
      </c>
      <c r="AF44" s="29" t="s">
        <v>783</v>
      </c>
      <c r="AG44" s="29" t="s">
        <v>815</v>
      </c>
      <c r="AH44" s="29" t="s">
        <v>824</v>
      </c>
      <c r="AI44" s="29" t="s">
        <v>830</v>
      </c>
      <c r="AJ44" s="29" t="s">
        <v>831</v>
      </c>
      <c r="AK44" s="29" t="s">
        <v>834</v>
      </c>
      <c r="AL44" s="29" t="s">
        <v>836</v>
      </c>
      <c r="AM44" s="29" t="s">
        <v>837</v>
      </c>
      <c r="AN44" s="29" t="s">
        <v>839</v>
      </c>
      <c r="AO44" s="29" t="s">
        <v>870</v>
      </c>
      <c r="AP44" s="29" t="s">
        <v>901</v>
      </c>
      <c r="AQ44" s="29" t="s">
        <v>917</v>
      </c>
      <c r="AR44" s="29" t="s">
        <v>928</v>
      </c>
      <c r="AS44" s="29" t="s">
        <v>931</v>
      </c>
      <c r="AT44" s="29" t="s">
        <v>934</v>
      </c>
      <c r="AU44" s="29" t="s">
        <v>936</v>
      </c>
      <c r="AV44" s="29" t="s">
        <v>939</v>
      </c>
      <c r="AW44" s="29" t="s">
        <v>941</v>
      </c>
      <c r="AX44" s="29" t="s">
        <v>944</v>
      </c>
      <c r="AY44" s="29" t="s">
        <v>950</v>
      </c>
      <c r="AZ44" s="29" t="s">
        <v>952</v>
      </c>
      <c r="BA44" s="29" t="s">
        <v>976</v>
      </c>
      <c r="BB44" s="29" t="s">
        <v>978</v>
      </c>
      <c r="BC44" s="29" t="s">
        <v>984</v>
      </c>
      <c r="BD44" s="29" t="s">
        <v>990</v>
      </c>
      <c r="BE44" s="29" t="s">
        <v>991</v>
      </c>
      <c r="BF44" s="29" t="s">
        <v>992</v>
      </c>
      <c r="BG44" s="29" t="s">
        <v>999</v>
      </c>
      <c r="BH44" s="29" t="s">
        <v>1023</v>
      </c>
      <c r="BI44" s="29" t="s">
        <v>1024</v>
      </c>
      <c r="BJ44" s="29" t="s">
        <v>1035</v>
      </c>
      <c r="BK44" s="29" t="s">
        <v>1073</v>
      </c>
      <c r="BL44" s="29" t="s">
        <v>1092</v>
      </c>
      <c r="BM44" s="29" t="s">
        <v>1111</v>
      </c>
      <c r="BN44" s="29" t="s">
        <v>1145</v>
      </c>
      <c r="BO44" s="29" t="s">
        <v>1161</v>
      </c>
      <c r="BP44" s="29" t="s">
        <v>1171</v>
      </c>
    </row>
    <row r="45" spans="1:68" ht="16.5" customHeight="1">
      <c r="B45" s="64" t="s">
        <v>187</v>
      </c>
      <c r="C45" s="65"/>
      <c r="D45" s="14"/>
      <c r="E45" s="232">
        <v>938.3</v>
      </c>
      <c r="F45" s="232">
        <v>833.1</v>
      </c>
      <c r="G45" s="232">
        <v>733.6</v>
      </c>
      <c r="H45" s="232">
        <v>627.51788773300007</v>
      </c>
      <c r="I45" s="232">
        <v>688.72772276000001</v>
      </c>
      <c r="J45" s="232">
        <v>763.64999701300007</v>
      </c>
      <c r="K45" s="232">
        <v>843.99829656899999</v>
      </c>
      <c r="L45" s="232">
        <v>813.28346073199998</v>
      </c>
      <c r="M45" s="232">
        <v>758.18249859100001</v>
      </c>
      <c r="N45" s="232">
        <v>760.23247649799998</v>
      </c>
      <c r="O45" s="232">
        <v>1035.458477725</v>
      </c>
      <c r="P45" s="232">
        <v>1434.6734470210001</v>
      </c>
      <c r="Q45" s="232">
        <v>1488.01036</v>
      </c>
      <c r="R45" s="232">
        <v>1373.317652042</v>
      </c>
      <c r="S45" s="10"/>
      <c r="T45" s="232">
        <v>189.2</v>
      </c>
      <c r="U45" s="232">
        <v>181.7</v>
      </c>
      <c r="V45" s="232">
        <v>168.3</v>
      </c>
      <c r="W45" s="232">
        <v>155.9</v>
      </c>
      <c r="X45" s="232">
        <v>155.47999999999999</v>
      </c>
      <c r="Y45" s="232">
        <v>157.18599999999998</v>
      </c>
      <c r="Z45" s="232">
        <v>158.989</v>
      </c>
      <c r="AA45" s="232">
        <v>164.209749278</v>
      </c>
      <c r="AB45" s="232">
        <v>171.81300000000002</v>
      </c>
      <c r="AC45" s="232">
        <v>175.30799999999999</v>
      </c>
      <c r="AD45" s="232">
        <v>177.39699999999999</v>
      </c>
      <c r="AE45" s="232">
        <v>182.51735028299998</v>
      </c>
      <c r="AF45" s="232">
        <v>187.98151688800002</v>
      </c>
      <c r="AG45" s="232">
        <v>193.80099999999999</v>
      </c>
      <c r="AH45" s="232">
        <v>199.35</v>
      </c>
      <c r="AI45" s="232">
        <v>202.16083063000002</v>
      </c>
      <c r="AJ45" s="232">
        <v>211.49699999999999</v>
      </c>
      <c r="AK45" s="232">
        <v>214.721</v>
      </c>
      <c r="AL45" s="232">
        <v>215.61999999999998</v>
      </c>
      <c r="AM45" s="232">
        <v>204.56171256099998</v>
      </c>
      <c r="AN45" s="232">
        <v>207.49200000000002</v>
      </c>
      <c r="AO45" s="232">
        <v>203.89400000000001</v>
      </c>
      <c r="AP45" s="232">
        <v>197.33599999999998</v>
      </c>
      <c r="AQ45" s="232">
        <v>193.323638149</v>
      </c>
      <c r="AR45" s="232">
        <v>192.60399999999998</v>
      </c>
      <c r="AS45" s="232">
        <v>187.86600000000001</v>
      </c>
      <c r="AT45" s="232">
        <v>184.39000000000001</v>
      </c>
      <c r="AU45" s="232">
        <v>177.12433793400001</v>
      </c>
      <c r="AV45" s="232">
        <v>182.96199999999999</v>
      </c>
      <c r="AW45" s="232">
        <v>194.387</v>
      </c>
      <c r="AX45" s="232">
        <v>205.75960252599998</v>
      </c>
      <c r="AY45" s="232">
        <v>217.9881034</v>
      </c>
      <c r="AZ45" s="232">
        <v>234.75900000000001</v>
      </c>
      <c r="BA45" s="232">
        <v>270.83100000000002</v>
      </c>
      <c r="BB45" s="232">
        <v>311.88</v>
      </c>
      <c r="BC45" s="232">
        <v>342.319345441</v>
      </c>
      <c r="BD45" s="232">
        <v>348.49599999999998</v>
      </c>
      <c r="BE45" s="232">
        <v>364.50100000000003</v>
      </c>
      <c r="BF45" s="232">
        <v>379.35700000000003</v>
      </c>
      <c r="BG45" s="232">
        <v>379.66510116999996</v>
      </c>
      <c r="BH45" s="232">
        <v>377.82</v>
      </c>
      <c r="BI45" s="232">
        <v>368.44200000000001</v>
      </c>
      <c r="BJ45" s="232">
        <v>362.08299999999997</v>
      </c>
      <c r="BK45" s="232">
        <v>344.78296269999998</v>
      </c>
      <c r="BL45" s="232">
        <v>340.49299999999999</v>
      </c>
      <c r="BM45" s="232">
        <v>343.59000000000003</v>
      </c>
      <c r="BN45" s="232">
        <v>344.452</v>
      </c>
      <c r="BO45" s="232">
        <v>342.08764948300001</v>
      </c>
      <c r="BP45" s="232">
        <v>350.15100000000001</v>
      </c>
    </row>
    <row r="46" spans="1:68" ht="16.5" customHeight="1">
      <c r="B46" s="66" t="s">
        <v>264</v>
      </c>
      <c r="C46" s="66"/>
      <c r="D46" s="14"/>
      <c r="E46" s="131">
        <v>904.5</v>
      </c>
      <c r="F46" s="131">
        <v>811.1</v>
      </c>
      <c r="G46" s="131">
        <v>720.9</v>
      </c>
      <c r="H46" s="131">
        <v>620.70391070400001</v>
      </c>
      <c r="I46" s="131">
        <v>683.36577542400005</v>
      </c>
      <c r="J46" s="131">
        <v>758.676996809</v>
      </c>
      <c r="K46" s="131">
        <v>838.54469576899987</v>
      </c>
      <c r="L46" s="131">
        <v>808.03157885199994</v>
      </c>
      <c r="M46" s="131">
        <v>754.52201482700002</v>
      </c>
      <c r="N46" s="131">
        <v>757.70651320799993</v>
      </c>
      <c r="O46" s="131">
        <v>1031.726251</v>
      </c>
      <c r="P46" s="131">
        <v>1428.7108639229998</v>
      </c>
      <c r="Q46" s="131">
        <v>1481.5594253090001</v>
      </c>
      <c r="R46" s="131">
        <v>1367.9362410810002</v>
      </c>
      <c r="S46" s="14"/>
      <c r="T46" s="131">
        <v>185.6</v>
      </c>
      <c r="U46" s="131">
        <v>178.8</v>
      </c>
      <c r="V46" s="131">
        <v>165.9</v>
      </c>
      <c r="W46" s="131">
        <v>153.80000000000001</v>
      </c>
      <c r="X46" s="131">
        <v>153.69</v>
      </c>
      <c r="Y46" s="131">
        <v>155.50399999999999</v>
      </c>
      <c r="Z46" s="131">
        <v>157.71199999999999</v>
      </c>
      <c r="AA46" s="131">
        <v>162.816592751</v>
      </c>
      <c r="AB46" s="131">
        <v>170.44200000000001</v>
      </c>
      <c r="AC46" s="131">
        <v>173.93199999999999</v>
      </c>
      <c r="AD46" s="131">
        <v>176.17500000000001</v>
      </c>
      <c r="AE46" s="131">
        <v>181.372376406</v>
      </c>
      <c r="AF46" s="131">
        <v>186.71380450199999</v>
      </c>
      <c r="AG46" s="131">
        <v>192.51500000000001</v>
      </c>
      <c r="AH46" s="131">
        <v>198.07599999999999</v>
      </c>
      <c r="AI46" s="131">
        <v>200.83375367100001</v>
      </c>
      <c r="AJ46" s="131">
        <v>210.096</v>
      </c>
      <c r="AK46" s="131">
        <v>213.35700000000003</v>
      </c>
      <c r="AL46" s="131">
        <v>214.25900000000001</v>
      </c>
      <c r="AM46" s="131">
        <v>203.200582193</v>
      </c>
      <c r="AN46" s="131">
        <v>206.13400000000001</v>
      </c>
      <c r="AO46" s="131">
        <v>202.553</v>
      </c>
      <c r="AP46" s="131">
        <v>196.143</v>
      </c>
      <c r="AQ46" s="131">
        <v>192.156532954</v>
      </c>
      <c r="AR46" s="131">
        <v>191.607</v>
      </c>
      <c r="AS46" s="131">
        <v>187.06400000000002</v>
      </c>
      <c r="AT46" s="131">
        <v>183.69499999999999</v>
      </c>
      <c r="AU46" s="131">
        <v>176.549720517</v>
      </c>
      <c r="AV46" s="131">
        <v>182.315</v>
      </c>
      <c r="AW46" s="131">
        <v>193.73399999999998</v>
      </c>
      <c r="AX46" s="131">
        <v>205.10789333700001</v>
      </c>
      <c r="AY46" s="131">
        <v>217.371012616</v>
      </c>
      <c r="AZ46" s="131">
        <v>233.97199999999998</v>
      </c>
      <c r="BA46" s="131">
        <v>269.76300000000003</v>
      </c>
      <c r="BB46" s="131">
        <v>310.62099999999998</v>
      </c>
      <c r="BC46" s="131">
        <v>340.95805683000003</v>
      </c>
      <c r="BD46" s="131">
        <v>347.12299999999999</v>
      </c>
      <c r="BE46" s="131">
        <v>363.10199999999998</v>
      </c>
      <c r="BF46" s="131">
        <v>377.52800000000002</v>
      </c>
      <c r="BG46" s="131">
        <v>377.91074532699997</v>
      </c>
      <c r="BH46" s="131">
        <v>376.13200000000001</v>
      </c>
      <c r="BI46" s="131">
        <v>366.904</v>
      </c>
      <c r="BJ46" s="131">
        <v>360.61199999999997</v>
      </c>
      <c r="BK46" s="131">
        <v>343.46728401500002</v>
      </c>
      <c r="BL46" s="131">
        <v>339.57</v>
      </c>
      <c r="BM46" s="131">
        <v>341.89499999999998</v>
      </c>
      <c r="BN46" s="131">
        <v>343.00400000000002</v>
      </c>
      <c r="BO46" s="131">
        <v>339.55610283099998</v>
      </c>
      <c r="BP46" s="131">
        <v>347.95</v>
      </c>
    </row>
    <row r="47" spans="1:68" ht="16.5" customHeight="1">
      <c r="B47" s="66" t="s">
        <v>285</v>
      </c>
      <c r="C47" s="66"/>
      <c r="D47" s="14"/>
      <c r="E47" s="131">
        <v>27.6</v>
      </c>
      <c r="F47" s="131">
        <v>16.899999999999999</v>
      </c>
      <c r="G47" s="131">
        <v>11.2</v>
      </c>
      <c r="H47" s="131">
        <v>4.3521766609999997</v>
      </c>
      <c r="I47" s="131">
        <v>2.3703958699999998</v>
      </c>
      <c r="J47" s="131">
        <v>2.0940560580000001</v>
      </c>
      <c r="K47" s="131">
        <v>3.007802436</v>
      </c>
      <c r="L47" s="131">
        <v>3.2260107910000002</v>
      </c>
      <c r="M47" s="131">
        <v>2.2613077189999999</v>
      </c>
      <c r="N47" s="131">
        <v>0.65104108100000002</v>
      </c>
      <c r="O47" s="131">
        <v>2.1694259120000003</v>
      </c>
      <c r="P47" s="131">
        <v>3.0764186049999998</v>
      </c>
      <c r="Q47" s="131">
        <v>0.35649682700000002</v>
      </c>
      <c r="R47" s="131">
        <v>3.7184821E-2</v>
      </c>
      <c r="S47" s="14"/>
      <c r="T47" s="131">
        <v>4</v>
      </c>
      <c r="U47" s="131">
        <v>2.8</v>
      </c>
      <c r="V47" s="131">
        <v>0.9</v>
      </c>
      <c r="W47" s="131">
        <v>1.1000000000000001</v>
      </c>
      <c r="X47" s="131">
        <v>1.1519999999999999</v>
      </c>
      <c r="Y47" s="131">
        <v>1.228</v>
      </c>
      <c r="Z47" s="131">
        <v>0.91300000000000003</v>
      </c>
      <c r="AA47" s="131">
        <v>0.96554672499999994</v>
      </c>
      <c r="AB47" s="131">
        <v>0.57099999999999995</v>
      </c>
      <c r="AC47" s="131">
        <v>0.36299999999999999</v>
      </c>
      <c r="AD47" s="131">
        <v>0.47099999999999997</v>
      </c>
      <c r="AE47" s="131">
        <v>0.45590434000000002</v>
      </c>
      <c r="AF47" s="131">
        <v>0.38566837199999998</v>
      </c>
      <c r="AG47" s="131">
        <v>0.70099999999999996</v>
      </c>
      <c r="AH47" s="131">
        <v>0.55099999999999993</v>
      </c>
      <c r="AI47" s="131">
        <v>0.68479674400000001</v>
      </c>
      <c r="AJ47" s="131">
        <v>0.90199999999999991</v>
      </c>
      <c r="AK47" s="131">
        <v>0.65500000000000003</v>
      </c>
      <c r="AL47" s="131">
        <v>0.76600000000000001</v>
      </c>
      <c r="AM47" s="131">
        <v>0.94931778199999994</v>
      </c>
      <c r="AN47" s="131">
        <v>0.83499999999999996</v>
      </c>
      <c r="AO47" s="131">
        <v>0.76400000000000001</v>
      </c>
      <c r="AP47" s="131">
        <v>0.67800000000000005</v>
      </c>
      <c r="AQ47" s="131">
        <v>0.72021047199999999</v>
      </c>
      <c r="AR47" s="131">
        <v>0.88000000000000012</v>
      </c>
      <c r="AS47" s="131">
        <v>0.49000000000000005</v>
      </c>
      <c r="AT47" s="131">
        <v>0.17099999999999999</v>
      </c>
      <c r="AU47" s="131">
        <v>0.16606183000000002</v>
      </c>
      <c r="AV47" s="131">
        <v>0.13100000000000001</v>
      </c>
      <c r="AW47" s="131">
        <v>0.13500000000000001</v>
      </c>
      <c r="AX47" s="131">
        <v>0.21963993500000001</v>
      </c>
      <c r="AY47" s="131">
        <v>0.26611916600000002</v>
      </c>
      <c r="AZ47" s="131">
        <v>0.44299999999999995</v>
      </c>
      <c r="BA47" s="131">
        <v>0.63300000000000001</v>
      </c>
      <c r="BB47" s="131">
        <v>0.82799999999999996</v>
      </c>
      <c r="BC47" s="131">
        <v>0.9514451450000001</v>
      </c>
      <c r="BD47" s="131">
        <v>0.84899999999999998</v>
      </c>
      <c r="BE47" s="131">
        <v>0.754</v>
      </c>
      <c r="BF47" s="131">
        <v>0.52200000000000002</v>
      </c>
      <c r="BG47" s="131">
        <v>0.14312920600000001</v>
      </c>
      <c r="BH47" s="131">
        <v>0.161</v>
      </c>
      <c r="BI47" s="131">
        <v>1.7999999999999999E-2</v>
      </c>
      <c r="BJ47" s="131">
        <v>3.4000000000000002E-2</v>
      </c>
      <c r="BK47" s="131">
        <v>2.7907129999999995E-2</v>
      </c>
      <c r="BL47" s="131">
        <v>1E-3</v>
      </c>
      <c r="BM47" s="131">
        <v>4.0000000000000001E-3</v>
      </c>
      <c r="BN47" s="131">
        <v>4.0000000000000001E-3</v>
      </c>
      <c r="BO47" s="131">
        <v>1.1456486999999998E-2</v>
      </c>
      <c r="BP47" s="131">
        <v>1E-3</v>
      </c>
    </row>
    <row r="48" spans="1:68" ht="16.5" customHeight="1">
      <c r="B48" s="66" t="s">
        <v>265</v>
      </c>
      <c r="C48" s="66"/>
      <c r="D48" s="14"/>
      <c r="E48" s="131">
        <v>152.5</v>
      </c>
      <c r="F48" s="131">
        <v>129</v>
      </c>
      <c r="G48" s="131">
        <v>112.5</v>
      </c>
      <c r="H48" s="131">
        <v>85.666795299</v>
      </c>
      <c r="I48" s="131">
        <v>64.728473195000007</v>
      </c>
      <c r="J48" s="131">
        <v>53.996019980999996</v>
      </c>
      <c r="K48" s="131">
        <v>57.505832611000002</v>
      </c>
      <c r="L48" s="131">
        <v>57.669248850999999</v>
      </c>
      <c r="M48" s="131">
        <v>54.697976870000005</v>
      </c>
      <c r="N48" s="131">
        <v>54.907943398</v>
      </c>
      <c r="O48" s="131">
        <v>68.894174218000003</v>
      </c>
      <c r="P48" s="131">
        <v>89.950792761999992</v>
      </c>
      <c r="Q48" s="131">
        <v>114.50180778399999</v>
      </c>
      <c r="R48" s="131">
        <v>113.56325854799999</v>
      </c>
      <c r="S48" s="14"/>
      <c r="T48" s="131">
        <v>28.4</v>
      </c>
      <c r="U48" s="131">
        <v>28</v>
      </c>
      <c r="V48" s="131">
        <v>27.4</v>
      </c>
      <c r="W48" s="131">
        <v>23.7</v>
      </c>
      <c r="X48" s="131">
        <v>21.172999999999998</v>
      </c>
      <c r="Y48" s="131">
        <v>20.588999999999999</v>
      </c>
      <c r="Z48" s="131">
        <v>20.161999999999999</v>
      </c>
      <c r="AA48" s="131">
        <v>18.661112761000002</v>
      </c>
      <c r="AB48" s="131">
        <v>17.059999999999999</v>
      </c>
      <c r="AC48" s="131">
        <v>14.930000000000001</v>
      </c>
      <c r="AD48" s="131">
        <v>14.077000000000002</v>
      </c>
      <c r="AE48" s="131">
        <v>13.821737199000001</v>
      </c>
      <c r="AF48" s="131">
        <v>13.121059659</v>
      </c>
      <c r="AG48" s="131">
        <v>13.288999999999998</v>
      </c>
      <c r="AH48" s="131">
        <v>13.763999999999999</v>
      </c>
      <c r="AI48" s="131">
        <v>13.73499266</v>
      </c>
      <c r="AJ48" s="131">
        <v>14.169</v>
      </c>
      <c r="AK48" s="131">
        <v>14.497</v>
      </c>
      <c r="AL48" s="131">
        <v>15.106</v>
      </c>
      <c r="AM48" s="131">
        <v>14.680624714999999</v>
      </c>
      <c r="AN48" s="131">
        <v>14.361000000000001</v>
      </c>
      <c r="AO48" s="131">
        <v>14.431999999999999</v>
      </c>
      <c r="AP48" s="131">
        <v>14.196000000000002</v>
      </c>
      <c r="AQ48" s="131">
        <v>13.352647267</v>
      </c>
      <c r="AR48" s="131">
        <v>13.341999999999999</v>
      </c>
      <c r="AS48" s="131">
        <v>13.543000000000001</v>
      </c>
      <c r="AT48" s="131">
        <v>14.459999999999999</v>
      </c>
      <c r="AU48" s="131">
        <v>13.733184471000001</v>
      </c>
      <c r="AV48" s="131">
        <v>13.502000000000001</v>
      </c>
      <c r="AW48" s="131">
        <v>13.613999999999999</v>
      </c>
      <c r="AX48" s="131">
        <v>14.058832404999999</v>
      </c>
      <c r="AY48" s="131">
        <v>15.881940608000003</v>
      </c>
      <c r="AZ48" s="131">
        <v>16.681000000000001</v>
      </c>
      <c r="BA48" s="131">
        <v>17.497999999999998</v>
      </c>
      <c r="BB48" s="131">
        <v>18.833000000000002</v>
      </c>
      <c r="BC48" s="131">
        <v>18.920960415000003</v>
      </c>
      <c r="BD48" s="131">
        <v>20.853999999999999</v>
      </c>
      <c r="BE48" s="131">
        <v>23.484999999999999</v>
      </c>
      <c r="BF48" s="131">
        <v>26.691000000000003</v>
      </c>
      <c r="BG48" s="131">
        <v>28.442771937000003</v>
      </c>
      <c r="BH48" s="131">
        <v>28.754000000000001</v>
      </c>
      <c r="BI48" s="131">
        <v>28.462</v>
      </c>
      <c r="BJ48" s="131">
        <v>28.843</v>
      </c>
      <c r="BK48" s="131">
        <v>28.737681322999997</v>
      </c>
      <c r="BL48" s="131">
        <v>27.429000000000002</v>
      </c>
      <c r="BM48" s="131">
        <v>28.725000000000001</v>
      </c>
      <c r="BN48" s="131">
        <v>28.672000000000004</v>
      </c>
      <c r="BO48" s="131">
        <v>28.070119532</v>
      </c>
      <c r="BP48" s="131">
        <v>27.212</v>
      </c>
    </row>
    <row r="49" spans="2:68" ht="16.5" customHeight="1">
      <c r="B49" s="66" t="s">
        <v>266</v>
      </c>
      <c r="C49" s="66"/>
      <c r="D49" s="13"/>
      <c r="E49" s="131">
        <v>722.9</v>
      </c>
      <c r="F49" s="131">
        <v>664</v>
      </c>
      <c r="G49" s="131">
        <v>596.4</v>
      </c>
      <c r="H49" s="131">
        <v>530.23711463699999</v>
      </c>
      <c r="I49" s="131">
        <v>616.00720412400005</v>
      </c>
      <c r="J49" s="131">
        <v>702.12619460600001</v>
      </c>
      <c r="K49" s="131">
        <v>777.20272738400001</v>
      </c>
      <c r="L49" s="131">
        <v>746.292242257</v>
      </c>
      <c r="M49" s="131">
        <v>697.16466523199995</v>
      </c>
      <c r="N49" s="131">
        <v>701.75107990100003</v>
      </c>
      <c r="O49" s="131">
        <v>959.29375772900005</v>
      </c>
      <c r="P49" s="131">
        <v>1333.8478820529999</v>
      </c>
      <c r="Q49" s="131">
        <v>1364.9601787920001</v>
      </c>
      <c r="R49" s="131">
        <v>1253.1620580190001</v>
      </c>
      <c r="S49" s="14"/>
      <c r="T49" s="131">
        <v>153</v>
      </c>
      <c r="U49" s="131">
        <v>147.9</v>
      </c>
      <c r="V49" s="131">
        <v>137.5</v>
      </c>
      <c r="W49" s="131">
        <v>128.9</v>
      </c>
      <c r="X49" s="131">
        <v>131.24200000000002</v>
      </c>
      <c r="Y49" s="131">
        <v>133.548</v>
      </c>
      <c r="Z49" s="131">
        <v>136.565</v>
      </c>
      <c r="AA49" s="131">
        <v>143.12062001300001</v>
      </c>
      <c r="AB49" s="131">
        <v>152.738</v>
      </c>
      <c r="AC49" s="131">
        <v>158.572</v>
      </c>
      <c r="AD49" s="131">
        <v>161.57599999999999</v>
      </c>
      <c r="AE49" s="131">
        <v>167.023739992</v>
      </c>
      <c r="AF49" s="131">
        <v>173.10376636699999</v>
      </c>
      <c r="AG49" s="131">
        <v>178.404</v>
      </c>
      <c r="AH49" s="131">
        <v>183.595</v>
      </c>
      <c r="AI49" s="131">
        <v>186.28372175600001</v>
      </c>
      <c r="AJ49" s="131">
        <v>194.82599999999999</v>
      </c>
      <c r="AK49" s="131">
        <v>197.958</v>
      </c>
      <c r="AL49" s="131">
        <v>198.13499999999999</v>
      </c>
      <c r="AM49" s="131">
        <v>187.39642913200001</v>
      </c>
      <c r="AN49" s="131">
        <v>190.72399999999999</v>
      </c>
      <c r="AO49" s="131">
        <v>187.10999999999999</v>
      </c>
      <c r="AP49" s="131">
        <v>181.06199999999998</v>
      </c>
      <c r="AQ49" s="131">
        <v>177.92761202</v>
      </c>
      <c r="AR49" s="131">
        <v>177.30699999999999</v>
      </c>
      <c r="AS49" s="131">
        <v>172.958</v>
      </c>
      <c r="AT49" s="131">
        <v>168.97200000000001</v>
      </c>
      <c r="AU49" s="131">
        <v>162.60930945699999</v>
      </c>
      <c r="AV49" s="131">
        <v>168.57999999999998</v>
      </c>
      <c r="AW49" s="131">
        <v>179.898</v>
      </c>
      <c r="AX49" s="131">
        <v>190.66329440099997</v>
      </c>
      <c r="AY49" s="131">
        <v>201.023096366</v>
      </c>
      <c r="AZ49" s="131">
        <v>216.55100000000002</v>
      </c>
      <c r="BA49" s="131">
        <v>251.30100000000002</v>
      </c>
      <c r="BB49" s="131">
        <v>290.41800000000001</v>
      </c>
      <c r="BC49" s="131">
        <v>320.63043622700002</v>
      </c>
      <c r="BD49" s="131">
        <v>324.97699999999998</v>
      </c>
      <c r="BE49" s="131">
        <v>338.447</v>
      </c>
      <c r="BF49" s="131">
        <v>349.79399999999998</v>
      </c>
      <c r="BG49" s="131">
        <v>348.88750361900003</v>
      </c>
      <c r="BH49" s="131">
        <v>346.78000000000003</v>
      </c>
      <c r="BI49" s="131">
        <v>337.92099999999999</v>
      </c>
      <c r="BJ49" s="131">
        <v>331.37099999999998</v>
      </c>
      <c r="BK49" s="131">
        <v>314.30724381700003</v>
      </c>
      <c r="BL49" s="131">
        <v>311.92399999999998</v>
      </c>
      <c r="BM49" s="131">
        <v>312.86799999999999</v>
      </c>
      <c r="BN49" s="131">
        <v>314.06200000000001</v>
      </c>
      <c r="BO49" s="131">
        <v>311.213667859</v>
      </c>
      <c r="BP49" s="131">
        <v>320.30100000000004</v>
      </c>
    </row>
    <row r="50" spans="2:68" ht="16.5" customHeight="1">
      <c r="B50" s="66" t="s">
        <v>145</v>
      </c>
      <c r="C50" s="66"/>
      <c r="D50" s="13"/>
      <c r="E50" s="131">
        <v>667</v>
      </c>
      <c r="F50" s="131">
        <v>612</v>
      </c>
      <c r="G50" s="131">
        <v>542.79999999999995</v>
      </c>
      <c r="H50" s="131">
        <v>475.79198126700004</v>
      </c>
      <c r="I50" s="131">
        <v>553.99740265100002</v>
      </c>
      <c r="J50" s="131">
        <v>638.83549496899991</v>
      </c>
      <c r="K50" s="131">
        <v>712.73214905300006</v>
      </c>
      <c r="L50" s="131">
        <v>697.59478007500002</v>
      </c>
      <c r="M50" s="131">
        <v>645.98563971999999</v>
      </c>
      <c r="N50" s="131">
        <v>647.70933346300001</v>
      </c>
      <c r="O50" s="131">
        <v>903.80755430900012</v>
      </c>
      <c r="P50" s="131">
        <v>1277.4050024329999</v>
      </c>
      <c r="Q50" s="131">
        <v>1313.1387579530001</v>
      </c>
      <c r="R50" s="131">
        <v>1202.4036728079998</v>
      </c>
      <c r="S50" s="14"/>
      <c r="T50" s="131">
        <v>140.4</v>
      </c>
      <c r="U50" s="131">
        <v>134</v>
      </c>
      <c r="V50" s="131">
        <v>124.5</v>
      </c>
      <c r="W50" s="131">
        <v>115.7</v>
      </c>
      <c r="X50" s="131">
        <v>117.827</v>
      </c>
      <c r="Y50" s="131">
        <v>119.74000000000001</v>
      </c>
      <c r="Z50" s="131">
        <v>122.48599999999999</v>
      </c>
      <c r="AA50" s="131">
        <v>127.97655014199999</v>
      </c>
      <c r="AB50" s="131">
        <v>137.363</v>
      </c>
      <c r="AC50" s="131">
        <v>141.97200000000001</v>
      </c>
      <c r="AD50" s="131">
        <v>146.68599999999998</v>
      </c>
      <c r="AE50" s="131">
        <v>150.45399810399999</v>
      </c>
      <c r="AF50" s="131">
        <v>157.76998521900001</v>
      </c>
      <c r="AG50" s="131">
        <v>162.83199999999999</v>
      </c>
      <c r="AH50" s="131">
        <v>167.78</v>
      </c>
      <c r="AI50" s="131">
        <v>171.23785911099998</v>
      </c>
      <c r="AJ50" s="131">
        <v>178.56700000000001</v>
      </c>
      <c r="AK50" s="131">
        <v>181.90899999999999</v>
      </c>
      <c r="AL50" s="131">
        <v>181.018</v>
      </c>
      <c r="AM50" s="131">
        <v>175.154236338</v>
      </c>
      <c r="AN50" s="131">
        <v>178.554</v>
      </c>
      <c r="AO50" s="131">
        <v>175.37200000000001</v>
      </c>
      <c r="AP50" s="131">
        <v>168.51500000000001</v>
      </c>
      <c r="AQ50" s="131">
        <v>166.343471244</v>
      </c>
      <c r="AR50" s="131">
        <v>163.52000000000001</v>
      </c>
      <c r="AS50" s="131">
        <v>159.691</v>
      </c>
      <c r="AT50" s="131">
        <v>156.43099999999998</v>
      </c>
      <c r="AU50" s="131">
        <v>150.597904833</v>
      </c>
      <c r="AV50" s="131">
        <v>155.56199999999998</v>
      </c>
      <c r="AW50" s="131">
        <v>165.90199999999999</v>
      </c>
      <c r="AX50" s="131">
        <v>175.64775022800001</v>
      </c>
      <c r="AY50" s="131">
        <v>187.31693614899999</v>
      </c>
      <c r="AZ50" s="131">
        <v>201.98</v>
      </c>
      <c r="BA50" s="131">
        <v>237.935</v>
      </c>
      <c r="BB50" s="131">
        <v>276.57499999999999</v>
      </c>
      <c r="BC50" s="131">
        <v>306.45765625399997</v>
      </c>
      <c r="BD50" s="131">
        <v>310.71799999999996</v>
      </c>
      <c r="BE50" s="131">
        <v>323.93099999999998</v>
      </c>
      <c r="BF50" s="131">
        <v>336.29899999999998</v>
      </c>
      <c r="BG50" s="131">
        <v>335.89173978700001</v>
      </c>
      <c r="BH50" s="131">
        <v>333.61799999999999</v>
      </c>
      <c r="BI50" s="131">
        <v>325.06200000000001</v>
      </c>
      <c r="BJ50" s="131">
        <v>318.56700000000001</v>
      </c>
      <c r="BK50" s="131">
        <v>302.091218395</v>
      </c>
      <c r="BL50" s="131">
        <v>299.608</v>
      </c>
      <c r="BM50" s="131">
        <v>299.75300000000004</v>
      </c>
      <c r="BN50" s="131">
        <v>300.95100000000002</v>
      </c>
      <c r="BO50" s="131">
        <v>299.34954281800003</v>
      </c>
      <c r="BP50" s="131">
        <v>307.31700000000001</v>
      </c>
    </row>
    <row r="51" spans="2:68" ht="16.5" customHeight="1">
      <c r="B51" s="66"/>
      <c r="C51" s="507" t="s">
        <v>832</v>
      </c>
      <c r="D51" s="13"/>
      <c r="E51" s="131">
        <v>440.4</v>
      </c>
      <c r="F51" s="131">
        <v>413</v>
      </c>
      <c r="G51" s="131">
        <v>361.3</v>
      </c>
      <c r="H51" s="131">
        <v>317.174716945</v>
      </c>
      <c r="I51" s="131">
        <v>336.74292828199998</v>
      </c>
      <c r="J51" s="131">
        <v>326.13470861400003</v>
      </c>
      <c r="K51" s="131">
        <v>340.776007112</v>
      </c>
      <c r="L51" s="131">
        <v>344.125509239</v>
      </c>
      <c r="M51" s="131">
        <v>332.32911701699999</v>
      </c>
      <c r="N51" s="131">
        <v>339.04716426599998</v>
      </c>
      <c r="O51" s="131">
        <v>510.61376687800004</v>
      </c>
      <c r="P51" s="131">
        <v>726.01767676899999</v>
      </c>
      <c r="Q51" s="131">
        <v>775.39294241300001</v>
      </c>
      <c r="R51" s="131">
        <v>728.28800664200003</v>
      </c>
      <c r="S51" s="14"/>
      <c r="T51" s="131">
        <v>93.5</v>
      </c>
      <c r="U51" s="131">
        <v>89</v>
      </c>
      <c r="V51" s="131">
        <v>82.3</v>
      </c>
      <c r="W51" s="131">
        <v>76.2</v>
      </c>
      <c r="X51" s="131">
        <v>79.17</v>
      </c>
      <c r="Y51" s="131">
        <v>80.484999999999999</v>
      </c>
      <c r="Z51" s="131">
        <v>81.361000000000004</v>
      </c>
      <c r="AA51" s="131">
        <v>82.521136400000003</v>
      </c>
      <c r="AB51" s="131">
        <v>86.227000000000004</v>
      </c>
      <c r="AC51" s="131">
        <v>84.625</v>
      </c>
      <c r="AD51" s="131">
        <v>83.369</v>
      </c>
      <c r="AE51" s="131">
        <v>81.920975421999998</v>
      </c>
      <c r="AF51" s="131">
        <v>81.378292962000003</v>
      </c>
      <c r="AG51" s="131">
        <v>81.320000000000007</v>
      </c>
      <c r="AH51" s="131">
        <v>81.515000000000001</v>
      </c>
      <c r="AI51" s="131">
        <v>82.119616124000004</v>
      </c>
      <c r="AJ51" s="131">
        <v>84.917999999999992</v>
      </c>
      <c r="AK51" s="131">
        <v>87.073000000000008</v>
      </c>
      <c r="AL51" s="131">
        <v>86.665999999999997</v>
      </c>
      <c r="AM51" s="131">
        <v>83.913310229000004</v>
      </c>
      <c r="AN51" s="131">
        <v>87.228999999999999</v>
      </c>
      <c r="AO51" s="131">
        <v>88.010999999999996</v>
      </c>
      <c r="AP51" s="131">
        <v>84.972000000000008</v>
      </c>
      <c r="AQ51" s="131">
        <v>84.976318399999997</v>
      </c>
      <c r="AR51" s="131">
        <v>83.344999999999999</v>
      </c>
      <c r="AS51" s="131">
        <v>81.7</v>
      </c>
      <c r="AT51" s="131">
        <v>82.307000000000002</v>
      </c>
      <c r="AU51" s="131">
        <v>78.851790706999992</v>
      </c>
      <c r="AV51" s="131">
        <v>80.742999999999995</v>
      </c>
      <c r="AW51" s="131">
        <v>86.623999999999995</v>
      </c>
      <c r="AX51" s="131">
        <v>92.828706659000005</v>
      </c>
      <c r="AY51" s="131">
        <v>101.26697405199999</v>
      </c>
      <c r="AZ51" s="131">
        <v>111.62</v>
      </c>
      <c r="BA51" s="131">
        <v>136.69</v>
      </c>
      <c r="BB51" s="131">
        <v>161.03699999999998</v>
      </c>
      <c r="BC51" s="131">
        <v>174.751020031</v>
      </c>
      <c r="BD51" s="131">
        <v>172.82300000000001</v>
      </c>
      <c r="BE51" s="131">
        <v>183.89400000000001</v>
      </c>
      <c r="BF51" s="131">
        <v>194.55</v>
      </c>
      <c r="BG51" s="131">
        <v>192.91501340200003</v>
      </c>
      <c r="BH51" s="131">
        <v>193.33099999999999</v>
      </c>
      <c r="BI51" s="131">
        <v>194.97</v>
      </c>
      <c r="BJ51" s="131">
        <v>194.17599999999999</v>
      </c>
      <c r="BK51" s="131">
        <v>182.77722344599999</v>
      </c>
      <c r="BL51" s="131">
        <v>181.01600000000002</v>
      </c>
      <c r="BM51" s="131">
        <v>181.81400000000002</v>
      </c>
      <c r="BN51" s="131">
        <v>182.68199999999999</v>
      </c>
      <c r="BO51" s="131">
        <v>177.33009412799998</v>
      </c>
      <c r="BP51" s="131">
        <v>178.767</v>
      </c>
    </row>
    <row r="52" spans="2:68" ht="16.5" customHeight="1">
      <c r="B52" s="66"/>
      <c r="C52" s="507" t="s">
        <v>833</v>
      </c>
      <c r="D52" s="13"/>
      <c r="E52" s="131">
        <v>197</v>
      </c>
      <c r="F52" s="131">
        <v>175.2</v>
      </c>
      <c r="G52" s="131">
        <v>163.5</v>
      </c>
      <c r="H52" s="131">
        <v>146.16107493500002</v>
      </c>
      <c r="I52" s="131">
        <v>205.49951115300001</v>
      </c>
      <c r="J52" s="131">
        <v>302.54676199199997</v>
      </c>
      <c r="K52" s="131">
        <v>359.90764761299999</v>
      </c>
      <c r="L52" s="131">
        <v>332.85558612700004</v>
      </c>
      <c r="M52" s="131">
        <v>289.88718491599997</v>
      </c>
      <c r="N52" s="131">
        <v>277.916212685</v>
      </c>
      <c r="O52" s="131">
        <v>353.702441771</v>
      </c>
      <c r="P52" s="131">
        <v>492.376813562</v>
      </c>
      <c r="Q52" s="131">
        <v>487.68824010400004</v>
      </c>
      <c r="R52" s="131">
        <v>438.60611867599999</v>
      </c>
      <c r="S52" s="14"/>
      <c r="T52" s="131">
        <v>42.1</v>
      </c>
      <c r="U52" s="131">
        <v>40.700000000000003</v>
      </c>
      <c r="V52" s="131">
        <v>38.4</v>
      </c>
      <c r="W52" s="131">
        <v>36.200000000000003</v>
      </c>
      <c r="X52" s="131">
        <v>35.441000000000003</v>
      </c>
      <c r="Y52" s="131">
        <v>36.319000000000003</v>
      </c>
      <c r="Z52" s="131">
        <v>38.189</v>
      </c>
      <c r="AA52" s="131">
        <v>42.446542785000005</v>
      </c>
      <c r="AB52" s="131">
        <v>48.144999999999996</v>
      </c>
      <c r="AC52" s="131">
        <v>54.511000000000003</v>
      </c>
      <c r="AD52" s="131">
        <v>60.396000000000001</v>
      </c>
      <c r="AE52" s="131">
        <v>65.875458940000001</v>
      </c>
      <c r="AF52" s="131">
        <v>73.982554582000006</v>
      </c>
      <c r="AG52" s="131">
        <v>79.003</v>
      </c>
      <c r="AH52" s="131">
        <v>83.686000000000007</v>
      </c>
      <c r="AI52" s="131">
        <v>86.666365388000003</v>
      </c>
      <c r="AJ52" s="131">
        <v>91.057000000000002</v>
      </c>
      <c r="AK52" s="131">
        <v>91.679000000000002</v>
      </c>
      <c r="AL52" s="131">
        <v>90.504999999999995</v>
      </c>
      <c r="AM52" s="131">
        <v>86.784951091000011</v>
      </c>
      <c r="AN52" s="131">
        <v>86.198999999999998</v>
      </c>
      <c r="AO52" s="131">
        <v>81.599000000000004</v>
      </c>
      <c r="AP52" s="131">
        <v>78.272999999999996</v>
      </c>
      <c r="AQ52" s="131">
        <v>75.419642901000003</v>
      </c>
      <c r="AR52" s="131">
        <v>74.200999999999993</v>
      </c>
      <c r="AS52" s="131">
        <v>71.929000000000002</v>
      </c>
      <c r="AT52" s="131">
        <v>68.337000000000003</v>
      </c>
      <c r="AU52" s="131">
        <v>65.391543537999993</v>
      </c>
      <c r="AV52" s="131">
        <v>67.417000000000002</v>
      </c>
      <c r="AW52" s="131">
        <v>70.789999999999992</v>
      </c>
      <c r="AX52" s="131">
        <v>74.317996520999998</v>
      </c>
      <c r="AY52" s="131">
        <v>77.337468783000006</v>
      </c>
      <c r="AZ52" s="131">
        <v>80.85499999999999</v>
      </c>
      <c r="BA52" s="131">
        <v>91.066999999999993</v>
      </c>
      <c r="BB52" s="131">
        <v>104.44300000000001</v>
      </c>
      <c r="BC52" s="131">
        <v>118.06991164000002</v>
      </c>
      <c r="BD52" s="131">
        <v>123.524</v>
      </c>
      <c r="BE52" s="131">
        <v>124.36199999999999</v>
      </c>
      <c r="BF52" s="131">
        <v>126.422</v>
      </c>
      <c r="BG52" s="131">
        <v>127.418686611</v>
      </c>
      <c r="BH52" s="131">
        <v>126.617</v>
      </c>
      <c r="BI52" s="131">
        <v>119.52500000000001</v>
      </c>
      <c r="BJ52" s="131">
        <v>114.127</v>
      </c>
      <c r="BK52" s="131">
        <v>109.948331807</v>
      </c>
      <c r="BL52" s="131">
        <v>109.90299999999999</v>
      </c>
      <c r="BM52" s="131">
        <v>109.208</v>
      </c>
      <c r="BN52" s="131">
        <v>109.547</v>
      </c>
      <c r="BO52" s="131">
        <v>113.26729056399999</v>
      </c>
      <c r="BP52" s="131">
        <v>119.255</v>
      </c>
    </row>
    <row r="53" spans="2:68" ht="16.5" customHeight="1">
      <c r="B53" s="66" t="s">
        <v>267</v>
      </c>
      <c r="C53" s="66"/>
      <c r="D53" s="13"/>
      <c r="E53" s="131">
        <v>5.8</v>
      </c>
      <c r="F53" s="131">
        <v>4.8</v>
      </c>
      <c r="G53" s="131">
        <v>4.0999999999999996</v>
      </c>
      <c r="H53" s="131">
        <v>3.472142222</v>
      </c>
      <c r="I53" s="131">
        <v>3.7575259950000004</v>
      </c>
      <c r="J53" s="131">
        <v>2.8879008700000002</v>
      </c>
      <c r="K53" s="131">
        <v>2.05429467</v>
      </c>
      <c r="L53" s="131">
        <v>1.7898005590000001</v>
      </c>
      <c r="M53" s="131">
        <v>1.335544346</v>
      </c>
      <c r="N53" s="131">
        <v>0.81108442699999994</v>
      </c>
      <c r="O53" s="131">
        <v>0.65002419599999994</v>
      </c>
      <c r="P53" s="131">
        <v>0.71505920999999995</v>
      </c>
      <c r="Q53" s="131">
        <v>0.55838829999999995</v>
      </c>
      <c r="R53" s="131">
        <v>0.476715848</v>
      </c>
      <c r="S53" s="14"/>
      <c r="T53" s="131">
        <v>1</v>
      </c>
      <c r="U53" s="131">
        <v>1.1000000000000001</v>
      </c>
      <c r="V53" s="131">
        <v>0.9</v>
      </c>
      <c r="W53" s="131">
        <v>0.9</v>
      </c>
      <c r="X53" s="131">
        <v>0.80700000000000005</v>
      </c>
      <c r="Y53" s="131">
        <v>0.89800000000000002</v>
      </c>
      <c r="Z53" s="131">
        <v>0.9</v>
      </c>
      <c r="AA53" s="131">
        <v>0.99712003300000007</v>
      </c>
      <c r="AB53" s="131">
        <v>0.99700000000000011</v>
      </c>
      <c r="AC53" s="131">
        <v>0.95</v>
      </c>
      <c r="AD53" s="131">
        <v>0.81400000000000006</v>
      </c>
      <c r="AE53" s="131">
        <v>0.78620663400000002</v>
      </c>
      <c r="AF53" s="131">
        <v>0.77496843199999998</v>
      </c>
      <c r="AG53" s="131">
        <v>0.72399999999999998</v>
      </c>
      <c r="AH53" s="131">
        <v>0.60299999999999998</v>
      </c>
      <c r="AI53" s="131">
        <v>0.570805966</v>
      </c>
      <c r="AJ53" s="131">
        <v>0.48600000000000004</v>
      </c>
      <c r="AK53" s="131">
        <v>0.502</v>
      </c>
      <c r="AL53" s="131">
        <v>0.495</v>
      </c>
      <c r="AM53" s="131">
        <v>0.45057267000000001</v>
      </c>
      <c r="AN53" s="131">
        <v>0.43499999999999994</v>
      </c>
      <c r="AO53" s="131">
        <v>0.46299999999999997</v>
      </c>
      <c r="AP53" s="131">
        <v>0.441</v>
      </c>
      <c r="AQ53" s="131">
        <v>0.37343238400000001</v>
      </c>
      <c r="AR53" s="131">
        <v>0.375</v>
      </c>
      <c r="AS53" s="131">
        <v>0.34799999999999998</v>
      </c>
      <c r="AT53" s="131">
        <v>0.24</v>
      </c>
      <c r="AU53" s="131">
        <v>0.228113925</v>
      </c>
      <c r="AV53" s="131">
        <v>0.22400000000000003</v>
      </c>
      <c r="AW53" s="131">
        <v>0.186</v>
      </c>
      <c r="AX53" s="131">
        <v>0.172693298</v>
      </c>
      <c r="AY53" s="131">
        <v>0.14563589900000001</v>
      </c>
      <c r="AZ53" s="131">
        <v>0.13400000000000001</v>
      </c>
      <c r="BA53" s="131">
        <v>0.155</v>
      </c>
      <c r="BB53" s="131">
        <v>0.215</v>
      </c>
      <c r="BC53" s="131">
        <v>0.171840982</v>
      </c>
      <c r="BD53" s="131">
        <v>0.152</v>
      </c>
      <c r="BE53" s="131">
        <v>0.2</v>
      </c>
      <c r="BF53" s="131">
        <v>0.191</v>
      </c>
      <c r="BG53" s="131">
        <v>0.18959290600000001</v>
      </c>
      <c r="BH53" s="131">
        <v>0.14699999999999999</v>
      </c>
      <c r="BI53" s="131">
        <v>0.13500000000000001</v>
      </c>
      <c r="BJ53" s="131">
        <v>8.6999999999999994E-2</v>
      </c>
      <c r="BK53" s="131">
        <v>0.11304170099999999</v>
      </c>
      <c r="BL53" s="131">
        <v>0.122</v>
      </c>
      <c r="BM53" s="131">
        <v>0.125</v>
      </c>
      <c r="BN53" s="131">
        <v>0.11699999999999999</v>
      </c>
      <c r="BO53" s="131">
        <v>0.11534433399999999</v>
      </c>
      <c r="BP53" s="131">
        <v>9.4E-2</v>
      </c>
    </row>
    <row r="54" spans="2:68" ht="16.5" customHeight="1">
      <c r="B54" s="66" t="s">
        <v>270</v>
      </c>
      <c r="C54" s="66"/>
      <c r="D54" s="13"/>
      <c r="E54" s="131">
        <v>0</v>
      </c>
      <c r="F54" s="131">
        <v>0</v>
      </c>
      <c r="G54" s="131">
        <v>0</v>
      </c>
      <c r="H54" s="131">
        <v>-1.9783740000000002E-3</v>
      </c>
      <c r="I54" s="131">
        <v>5.3236359999999996E-3</v>
      </c>
      <c r="J54" s="131">
        <v>7.2100099999999998E-4</v>
      </c>
      <c r="K54" s="131">
        <v>2.055711E-3</v>
      </c>
      <c r="L54" s="131">
        <v>3.380353E-3</v>
      </c>
      <c r="M54" s="131">
        <v>1.3043902E-2</v>
      </c>
      <c r="N54" s="131">
        <v>2.0662019999999996E-2</v>
      </c>
      <c r="O54" s="131">
        <v>0</v>
      </c>
      <c r="P54" s="131">
        <v>5.00061E-4</v>
      </c>
      <c r="Q54" s="131">
        <v>2.5142350000000001E-3</v>
      </c>
      <c r="R54" s="131">
        <v>0</v>
      </c>
      <c r="S54" s="14"/>
      <c r="T54" s="131">
        <v>0</v>
      </c>
      <c r="U54" s="131">
        <v>0</v>
      </c>
      <c r="V54" s="131">
        <v>0</v>
      </c>
      <c r="W54" s="131">
        <v>0</v>
      </c>
      <c r="X54" s="131">
        <v>0</v>
      </c>
      <c r="Y54" s="131">
        <v>0</v>
      </c>
      <c r="Z54" s="131">
        <v>0</v>
      </c>
      <c r="AA54" s="131">
        <v>1.08393E-4</v>
      </c>
      <c r="AB54" s="131">
        <v>4.0000000000000001E-3</v>
      </c>
      <c r="AC54" s="131">
        <v>1E-3</v>
      </c>
      <c r="AD54" s="131">
        <v>0</v>
      </c>
      <c r="AE54" s="131">
        <v>0</v>
      </c>
      <c r="AF54" s="131">
        <v>6.0011000000000005E-5</v>
      </c>
      <c r="AG54" s="131">
        <v>0</v>
      </c>
      <c r="AH54" s="131">
        <v>1E-3</v>
      </c>
      <c r="AI54" s="131">
        <v>1.88352E-4</v>
      </c>
      <c r="AJ54" s="131">
        <v>0</v>
      </c>
      <c r="AK54" s="131">
        <v>0</v>
      </c>
      <c r="AL54" s="131">
        <v>2E-3</v>
      </c>
      <c r="AM54" s="131">
        <v>3.4230100000000004E-4</v>
      </c>
      <c r="AN54" s="131">
        <v>0</v>
      </c>
      <c r="AO54" s="131">
        <v>0</v>
      </c>
      <c r="AP54" s="131">
        <v>3.0000000000000001E-3</v>
      </c>
      <c r="AQ54" s="131">
        <v>2.8021299999999997E-4</v>
      </c>
      <c r="AR54" s="131">
        <v>0</v>
      </c>
      <c r="AS54" s="131">
        <v>0</v>
      </c>
      <c r="AT54" s="131">
        <v>1.3000000000000001E-2</v>
      </c>
      <c r="AU54" s="131">
        <v>1.8614260000000001E-2</v>
      </c>
      <c r="AV54" s="131">
        <v>0</v>
      </c>
      <c r="AW54" s="131">
        <v>0</v>
      </c>
      <c r="AX54" s="131">
        <v>1.9504980000000002E-3</v>
      </c>
      <c r="AY54" s="131">
        <v>0</v>
      </c>
      <c r="AZ54" s="131">
        <v>0</v>
      </c>
      <c r="BA54" s="131">
        <v>0</v>
      </c>
      <c r="BB54" s="131">
        <v>0</v>
      </c>
      <c r="BC54" s="131">
        <v>0</v>
      </c>
      <c r="BD54" s="131">
        <v>0</v>
      </c>
      <c r="BE54" s="131">
        <v>0</v>
      </c>
      <c r="BF54" s="131">
        <v>1E-3</v>
      </c>
      <c r="BG54" s="131">
        <v>3.4409499999999999E-4</v>
      </c>
      <c r="BH54" s="131">
        <v>2E-3</v>
      </c>
      <c r="BI54" s="131">
        <v>0</v>
      </c>
      <c r="BJ54" s="131">
        <v>0</v>
      </c>
      <c r="BK54" s="131">
        <v>0</v>
      </c>
      <c r="BL54" s="131">
        <v>0</v>
      </c>
      <c r="BM54" s="131">
        <v>0</v>
      </c>
      <c r="BN54" s="131">
        <v>0</v>
      </c>
      <c r="BO54" s="131">
        <v>0</v>
      </c>
      <c r="BP54" s="131">
        <v>0</v>
      </c>
    </row>
    <row r="55" spans="2:68" ht="16.5" customHeight="1">
      <c r="B55" s="66" t="s">
        <v>268</v>
      </c>
      <c r="C55" s="66"/>
      <c r="D55" s="13"/>
      <c r="E55" s="131">
        <v>0</v>
      </c>
      <c r="F55" s="131">
        <v>0</v>
      </c>
      <c r="G55" s="131">
        <v>0.1</v>
      </c>
      <c r="H55" s="131">
        <v>0.10371672400000001</v>
      </c>
      <c r="I55" s="131">
        <v>7.7048085000000002E-2</v>
      </c>
      <c r="J55" s="131">
        <v>4.3503127000000003E-2</v>
      </c>
      <c r="K55" s="131">
        <v>2.4629688E-2</v>
      </c>
      <c r="L55" s="131">
        <v>1.0838638000000001E-2</v>
      </c>
      <c r="M55" s="131">
        <v>4.8547010000000003E-3</v>
      </c>
      <c r="N55" s="131">
        <v>2.3325070000000002E-3</v>
      </c>
      <c r="O55" s="131">
        <v>9.6461600000000006E-4</v>
      </c>
      <c r="P55" s="131">
        <v>2.8385E-5</v>
      </c>
      <c r="Q55" s="131">
        <v>0</v>
      </c>
      <c r="R55" s="131">
        <v>0</v>
      </c>
      <c r="S55" s="14"/>
      <c r="T55" s="131">
        <v>0</v>
      </c>
      <c r="U55" s="131">
        <v>0</v>
      </c>
      <c r="V55" s="131">
        <v>0</v>
      </c>
      <c r="W55" s="131">
        <v>0</v>
      </c>
      <c r="X55" s="131">
        <v>2.5000000000000001E-2</v>
      </c>
      <c r="Y55" s="131">
        <v>2.8000000000000004E-2</v>
      </c>
      <c r="Z55" s="131">
        <v>2.1999999999999999E-2</v>
      </c>
      <c r="AA55" s="131">
        <v>2.1153886E-2</v>
      </c>
      <c r="AB55" s="131">
        <v>0.02</v>
      </c>
      <c r="AC55" s="131">
        <v>1.7999999999999999E-2</v>
      </c>
      <c r="AD55" s="131">
        <v>1.7999999999999999E-2</v>
      </c>
      <c r="AE55" s="131">
        <v>1.1610077E-2</v>
      </c>
      <c r="AF55" s="131">
        <v>1.2050009E-2</v>
      </c>
      <c r="AG55" s="131">
        <v>1.0999999999999999E-2</v>
      </c>
      <c r="AH55" s="131">
        <v>8.9999999999999993E-3</v>
      </c>
      <c r="AI55" s="131">
        <v>7.7484800000000003E-3</v>
      </c>
      <c r="AJ55" s="131">
        <v>7.000000000000001E-3</v>
      </c>
      <c r="AK55" s="131">
        <v>6.0000000000000001E-3</v>
      </c>
      <c r="AL55" s="131">
        <v>5.0000000000000001E-3</v>
      </c>
      <c r="AM55" s="131">
        <v>3.6780820000000001E-3</v>
      </c>
      <c r="AN55" s="131">
        <v>3.0000000000000001E-3</v>
      </c>
      <c r="AO55" s="131">
        <v>2E-3</v>
      </c>
      <c r="AP55" s="131">
        <v>2E-3</v>
      </c>
      <c r="AQ55" s="131">
        <v>1.613218E-3</v>
      </c>
      <c r="AR55" s="131">
        <v>1E-3</v>
      </c>
      <c r="AS55" s="131">
        <v>1E-3</v>
      </c>
      <c r="AT55" s="131">
        <v>1E-3</v>
      </c>
      <c r="AU55" s="131">
        <v>7.0304099999999995E-4</v>
      </c>
      <c r="AV55" s="131">
        <v>1E-3</v>
      </c>
      <c r="AW55" s="131">
        <v>1E-3</v>
      </c>
      <c r="AX55" s="131">
        <v>4.58873E-4</v>
      </c>
      <c r="AY55" s="131">
        <v>3.64867E-4</v>
      </c>
      <c r="AZ55" s="131">
        <v>2.8481999999999997E-4</v>
      </c>
      <c r="BA55" s="131">
        <v>2.01132E-4</v>
      </c>
      <c r="BB55" s="131">
        <v>0</v>
      </c>
      <c r="BC55" s="131">
        <v>2.8385E-5</v>
      </c>
      <c r="BD55" s="131">
        <v>0</v>
      </c>
      <c r="BE55" s="131">
        <v>0</v>
      </c>
      <c r="BF55" s="131">
        <v>0</v>
      </c>
      <c r="BG55" s="131">
        <v>0</v>
      </c>
      <c r="BH55" s="131">
        <v>0</v>
      </c>
      <c r="BI55" s="131">
        <v>0</v>
      </c>
      <c r="BJ55" s="131">
        <v>0</v>
      </c>
      <c r="BK55" s="131">
        <v>0</v>
      </c>
      <c r="BL55" s="131">
        <v>0</v>
      </c>
      <c r="BM55" s="131">
        <v>0</v>
      </c>
      <c r="BN55" s="131">
        <v>0</v>
      </c>
      <c r="BO55" s="131">
        <v>0</v>
      </c>
      <c r="BP55" s="131">
        <v>0</v>
      </c>
    </row>
    <row r="56" spans="2:68" ht="16.5" customHeight="1">
      <c r="B56" s="66" t="s">
        <v>269</v>
      </c>
      <c r="C56" s="66"/>
      <c r="D56" s="13"/>
      <c r="E56" s="131">
        <v>47.3</v>
      </c>
      <c r="F56" s="131">
        <v>44.4</v>
      </c>
      <c r="G56" s="131">
        <v>46.4</v>
      </c>
      <c r="H56" s="131">
        <v>49.031788044000002</v>
      </c>
      <c r="I56" s="131">
        <v>56.261451123999997</v>
      </c>
      <c r="J56" s="131">
        <v>58.931882305000002</v>
      </c>
      <c r="K56" s="131">
        <v>58.082711760999999</v>
      </c>
      <c r="L56" s="131">
        <v>41.879832274000002</v>
      </c>
      <c r="M56" s="131">
        <v>47.618090211999998</v>
      </c>
      <c r="N56" s="131">
        <v>51.534451463999993</v>
      </c>
      <c r="O56" s="131">
        <v>51.754236607999999</v>
      </c>
      <c r="P56" s="131">
        <v>53.427791141</v>
      </c>
      <c r="Q56" s="131">
        <v>50.685521114000004</v>
      </c>
      <c r="R56" s="131">
        <v>50.170780168999997</v>
      </c>
      <c r="S56" s="14"/>
      <c r="T56" s="131">
        <v>10.9</v>
      </c>
      <c r="U56" s="131">
        <v>12</v>
      </c>
      <c r="V56" s="131">
        <v>11.3</v>
      </c>
      <c r="W56" s="131">
        <v>11.5</v>
      </c>
      <c r="X56" s="131">
        <v>12.001999999999999</v>
      </c>
      <c r="Y56" s="131">
        <v>12.6</v>
      </c>
      <c r="Z56" s="131">
        <v>12.977</v>
      </c>
      <c r="AA56" s="131">
        <v>13.685908483</v>
      </c>
      <c r="AB56" s="131">
        <v>13.808000000000002</v>
      </c>
      <c r="AC56" s="131">
        <v>15.043000000000001</v>
      </c>
      <c r="AD56" s="131">
        <v>13.725</v>
      </c>
      <c r="AE56" s="131">
        <v>15.513260096</v>
      </c>
      <c r="AF56" s="131">
        <v>14.305044491</v>
      </c>
      <c r="AG56" s="131">
        <v>14.463999999999999</v>
      </c>
      <c r="AH56" s="131">
        <v>14.649000000000001</v>
      </c>
      <c r="AI56" s="131">
        <v>13.727792410000001</v>
      </c>
      <c r="AJ56" s="131">
        <v>14.327000000000002</v>
      </c>
      <c r="AK56" s="131">
        <v>14.637</v>
      </c>
      <c r="AL56" s="131">
        <v>15.391</v>
      </c>
      <c r="AM56" s="131">
        <v>10.119179863999999</v>
      </c>
      <c r="AN56" s="131">
        <v>10.308</v>
      </c>
      <c r="AO56" s="131">
        <v>10.348000000000001</v>
      </c>
      <c r="AP56" s="131">
        <v>11.105</v>
      </c>
      <c r="AQ56" s="131">
        <v>10.123476196999999</v>
      </c>
      <c r="AR56" s="131">
        <v>13.008000000000001</v>
      </c>
      <c r="AS56" s="131">
        <v>12.512</v>
      </c>
      <c r="AT56" s="131">
        <v>11.975</v>
      </c>
      <c r="AU56" s="131">
        <v>11.394810056000001</v>
      </c>
      <c r="AV56" s="131">
        <v>12.425000000000001</v>
      </c>
      <c r="AW56" s="131">
        <v>13.279</v>
      </c>
      <c r="AX56" s="131">
        <v>14.435599714</v>
      </c>
      <c r="AY56" s="131">
        <v>13.06794305</v>
      </c>
      <c r="AZ56" s="131">
        <v>13.776</v>
      </c>
      <c r="BA56" s="131">
        <v>12.286</v>
      </c>
      <c r="BB56" s="131">
        <v>12.625</v>
      </c>
      <c r="BC56" s="131">
        <v>12.791602334999999</v>
      </c>
      <c r="BD56" s="131">
        <v>13.283000000000001</v>
      </c>
      <c r="BE56" s="131">
        <v>14.116</v>
      </c>
      <c r="BF56" s="131">
        <v>13.238</v>
      </c>
      <c r="BG56" s="131">
        <v>12.654320615</v>
      </c>
      <c r="BH56" s="131">
        <v>12.781000000000001</v>
      </c>
      <c r="BI56" s="131">
        <v>12.625</v>
      </c>
      <c r="BJ56" s="131">
        <v>12.626000000000001</v>
      </c>
      <c r="BK56" s="131">
        <v>12.048189634</v>
      </c>
      <c r="BL56" s="131">
        <v>12.144</v>
      </c>
      <c r="BM56" s="131">
        <v>12.984</v>
      </c>
      <c r="BN56" s="131">
        <v>12.994999999999999</v>
      </c>
      <c r="BO56" s="131">
        <v>11.748780707</v>
      </c>
      <c r="BP56" s="131">
        <v>12.89</v>
      </c>
    </row>
    <row r="57" spans="2:68" ht="16.5" customHeight="1">
      <c r="B57" s="66" t="s">
        <v>271</v>
      </c>
      <c r="C57" s="66"/>
      <c r="D57" s="13"/>
      <c r="E57" s="131">
        <v>2.9</v>
      </c>
      <c r="F57" s="131">
        <v>2.7</v>
      </c>
      <c r="G57" s="131">
        <v>3</v>
      </c>
      <c r="H57" s="131">
        <v>1.8394647540000002</v>
      </c>
      <c r="I57" s="131">
        <v>1.9084526330000002</v>
      </c>
      <c r="J57" s="131">
        <v>1.426692334</v>
      </c>
      <c r="K57" s="131">
        <v>4.3068865010000001</v>
      </c>
      <c r="L57" s="131">
        <v>5.0136103579999993</v>
      </c>
      <c r="M57" s="131">
        <v>2.207492351</v>
      </c>
      <c r="N57" s="131">
        <v>1.6732160199999999</v>
      </c>
      <c r="O57" s="131">
        <v>3.080978</v>
      </c>
      <c r="P57" s="131">
        <v>2.2995008229999998</v>
      </c>
      <c r="Q57" s="131">
        <v>0.57499719000000005</v>
      </c>
      <c r="R57" s="131">
        <v>0.11088919400000001</v>
      </c>
      <c r="S57" s="14"/>
      <c r="T57" s="131">
        <v>0.7</v>
      </c>
      <c r="U57" s="131">
        <v>0.8</v>
      </c>
      <c r="V57" s="131">
        <v>0.7</v>
      </c>
      <c r="W57" s="131">
        <v>0.8</v>
      </c>
      <c r="X57" s="131">
        <v>0.58099999999999996</v>
      </c>
      <c r="Y57" s="131">
        <v>0.28300000000000003</v>
      </c>
      <c r="Z57" s="131">
        <v>0.18</v>
      </c>
      <c r="AA57" s="131">
        <v>0.43977907600000005</v>
      </c>
      <c r="AB57" s="131">
        <v>0.54699999999999993</v>
      </c>
      <c r="AC57" s="131">
        <v>0.58899999999999997</v>
      </c>
      <c r="AD57" s="131">
        <v>0.33300000000000002</v>
      </c>
      <c r="AE57" s="131">
        <v>0.25866508100000002</v>
      </c>
      <c r="AF57" s="131">
        <v>0.24165820500000001</v>
      </c>
      <c r="AG57" s="131">
        <v>0.373</v>
      </c>
      <c r="AH57" s="131">
        <v>0.55300000000000005</v>
      </c>
      <c r="AI57" s="131">
        <v>0.73932743700000003</v>
      </c>
      <c r="AJ57" s="131">
        <v>1.4380000000000002</v>
      </c>
      <c r="AK57" s="131">
        <v>0.90500000000000003</v>
      </c>
      <c r="AL57" s="131">
        <v>1.224</v>
      </c>
      <c r="AM57" s="131">
        <v>1.6684198769999998</v>
      </c>
      <c r="AN57" s="131">
        <v>1.425</v>
      </c>
      <c r="AO57" s="131">
        <v>0.92500000000000004</v>
      </c>
      <c r="AP57" s="131">
        <v>0.99499999999999988</v>
      </c>
      <c r="AQ57" s="131">
        <v>1.0853387639999998</v>
      </c>
      <c r="AR57" s="131">
        <v>0.40300000000000002</v>
      </c>
      <c r="AS57" s="131">
        <v>0.40599999999999997</v>
      </c>
      <c r="AT57" s="131">
        <v>0.313</v>
      </c>
      <c r="AU57" s="131">
        <v>0.36916334200000001</v>
      </c>
      <c r="AV57" s="131">
        <v>0.36799999999999999</v>
      </c>
      <c r="AW57" s="131">
        <v>0.53099999999999992</v>
      </c>
      <c r="AX57" s="131">
        <v>0.40484179000000003</v>
      </c>
      <c r="AY57" s="131">
        <v>0.49221640100000003</v>
      </c>
      <c r="AZ57" s="131">
        <v>0.66100000000000003</v>
      </c>
      <c r="BA57" s="131">
        <v>0.92500000000000004</v>
      </c>
      <c r="BB57" s="131">
        <v>1.0029999999999999</v>
      </c>
      <c r="BC57" s="131">
        <v>1.209308271</v>
      </c>
      <c r="BD57" s="131">
        <v>0.82499999999999996</v>
      </c>
      <c r="BE57" s="131">
        <v>0.2</v>
      </c>
      <c r="BF57" s="131">
        <v>6.5000000000000002E-2</v>
      </c>
      <c r="BG57" s="131">
        <v>0.151506216</v>
      </c>
      <c r="BH57" s="131">
        <v>0.23300000000000001</v>
      </c>
      <c r="BI57" s="131">
        <v>9.9000000000000005E-2</v>
      </c>
      <c r="BJ57" s="131">
        <v>9.1999999999999998E-2</v>
      </c>
      <c r="BK57" s="131">
        <v>5.4794087000000005E-2</v>
      </c>
      <c r="BL57" s="131">
        <v>0.05</v>
      </c>
      <c r="BM57" s="131">
        <v>6.0000000000000001E-3</v>
      </c>
      <c r="BN57" s="131">
        <v>0</v>
      </c>
      <c r="BO57" s="131">
        <v>0</v>
      </c>
      <c r="BP57" s="131">
        <v>0</v>
      </c>
    </row>
    <row r="58" spans="2:68" ht="16.5" customHeight="1">
      <c r="B58" s="66" t="s">
        <v>272</v>
      </c>
      <c r="C58" s="66"/>
      <c r="D58" s="13"/>
      <c r="E58" s="131">
        <v>0</v>
      </c>
      <c r="F58" s="131">
        <v>0</v>
      </c>
      <c r="G58" s="131">
        <v>0</v>
      </c>
      <c r="H58" s="131">
        <v>0</v>
      </c>
      <c r="I58" s="131">
        <v>0</v>
      </c>
      <c r="J58" s="131">
        <v>0</v>
      </c>
      <c r="K58" s="131">
        <v>0</v>
      </c>
      <c r="L58" s="131">
        <v>0</v>
      </c>
      <c r="M58" s="131">
        <v>0</v>
      </c>
      <c r="N58" s="131">
        <v>0</v>
      </c>
      <c r="O58" s="131">
        <v>0</v>
      </c>
      <c r="P58" s="131">
        <v>0</v>
      </c>
      <c r="Q58" s="131">
        <v>0</v>
      </c>
      <c r="R58" s="131">
        <v>0</v>
      </c>
      <c r="S58" s="14"/>
      <c r="T58" s="131">
        <v>0</v>
      </c>
      <c r="U58" s="131">
        <v>0</v>
      </c>
      <c r="V58" s="14">
        <v>0</v>
      </c>
      <c r="W58" s="131">
        <v>0</v>
      </c>
      <c r="X58" s="131">
        <v>0</v>
      </c>
      <c r="Y58" s="131">
        <v>0</v>
      </c>
      <c r="Z58" s="131">
        <v>0</v>
      </c>
      <c r="AA58" s="131">
        <v>0</v>
      </c>
      <c r="AB58" s="131">
        <v>0</v>
      </c>
      <c r="AC58" s="131">
        <v>0</v>
      </c>
      <c r="AD58" s="131">
        <v>0</v>
      </c>
      <c r="AE58" s="131">
        <v>0</v>
      </c>
      <c r="AF58" s="131">
        <v>0</v>
      </c>
      <c r="AG58" s="131">
        <v>0</v>
      </c>
      <c r="AH58" s="131">
        <v>0</v>
      </c>
      <c r="AI58" s="131">
        <v>0</v>
      </c>
      <c r="AJ58" s="131">
        <v>0</v>
      </c>
      <c r="AK58" s="131">
        <v>0</v>
      </c>
      <c r="AL58" s="131">
        <v>0</v>
      </c>
      <c r="AM58" s="131">
        <v>0</v>
      </c>
      <c r="AN58" s="131">
        <v>0</v>
      </c>
      <c r="AO58" s="131">
        <v>0</v>
      </c>
      <c r="AP58" s="131">
        <v>0</v>
      </c>
      <c r="AQ58" s="131">
        <v>0</v>
      </c>
      <c r="AR58" s="131">
        <v>0</v>
      </c>
      <c r="AS58" s="131">
        <v>0</v>
      </c>
      <c r="AT58" s="131">
        <v>0</v>
      </c>
      <c r="AU58" s="131">
        <v>0</v>
      </c>
      <c r="AV58" s="131">
        <v>0</v>
      </c>
      <c r="AW58" s="131">
        <v>0</v>
      </c>
      <c r="AX58" s="131">
        <v>0</v>
      </c>
      <c r="AY58" s="131">
        <v>0</v>
      </c>
      <c r="AZ58" s="131">
        <v>0</v>
      </c>
      <c r="BA58" s="131">
        <v>0</v>
      </c>
      <c r="BB58" s="131">
        <v>0</v>
      </c>
      <c r="BC58" s="131">
        <v>0</v>
      </c>
      <c r="BD58" s="131">
        <v>0</v>
      </c>
      <c r="BE58" s="131">
        <v>0</v>
      </c>
      <c r="BF58" s="131">
        <v>0</v>
      </c>
      <c r="BG58" s="131">
        <v>0</v>
      </c>
      <c r="BH58" s="131">
        <v>0</v>
      </c>
      <c r="BI58" s="131">
        <v>0</v>
      </c>
      <c r="BJ58" s="131">
        <v>0</v>
      </c>
      <c r="BK58" s="131">
        <v>0</v>
      </c>
      <c r="BL58" s="131">
        <v>0</v>
      </c>
      <c r="BM58" s="131">
        <v>0</v>
      </c>
      <c r="BN58" s="131">
        <v>0</v>
      </c>
      <c r="BO58" s="131">
        <v>0</v>
      </c>
      <c r="BP58" s="131">
        <v>0</v>
      </c>
    </row>
    <row r="59" spans="2:68" ht="16.5" customHeight="1">
      <c r="B59" s="65" t="s">
        <v>273</v>
      </c>
      <c r="C59" s="65"/>
      <c r="D59" s="13"/>
      <c r="E59" s="144">
        <v>1.5</v>
      </c>
      <c r="F59" s="144">
        <v>1.3</v>
      </c>
      <c r="G59" s="144">
        <v>0.7</v>
      </c>
      <c r="H59" s="144">
        <v>0.44782410700000003</v>
      </c>
      <c r="I59" s="144">
        <v>0.25970223499999995</v>
      </c>
      <c r="J59" s="144">
        <v>0.46072616399999999</v>
      </c>
      <c r="K59" s="144">
        <v>0.82833333799999997</v>
      </c>
      <c r="L59" s="144">
        <v>0.84407695300000007</v>
      </c>
      <c r="M59" s="144">
        <v>0.398065006</v>
      </c>
      <c r="N59" s="144">
        <v>0.39644882799999998</v>
      </c>
      <c r="O59" s="144">
        <v>1.368893141</v>
      </c>
      <c r="P59" s="144">
        <v>1.8357705029999998</v>
      </c>
      <c r="Q59" s="144">
        <v>1.7409419060000002</v>
      </c>
      <c r="R59" s="144">
        <v>1.1737396929999999</v>
      </c>
      <c r="S59" s="14"/>
      <c r="T59" s="144">
        <v>0.2</v>
      </c>
      <c r="U59" s="144">
        <v>0.1</v>
      </c>
      <c r="V59" s="32">
        <v>0.1</v>
      </c>
      <c r="W59" s="144">
        <v>0.1</v>
      </c>
      <c r="X59" s="144">
        <v>0.123</v>
      </c>
      <c r="Y59" s="144">
        <v>0.13799999999999998</v>
      </c>
      <c r="Z59" s="144">
        <v>7.1999999999999995E-2</v>
      </c>
      <c r="AA59" s="144">
        <v>6.9313252000000006E-2</v>
      </c>
      <c r="AB59" s="144">
        <v>7.2999999999999995E-2</v>
      </c>
      <c r="AC59" s="144">
        <v>6.7000000000000004E-2</v>
      </c>
      <c r="AD59" s="144">
        <v>5.1000000000000004E-2</v>
      </c>
      <c r="AE59" s="144">
        <v>7.0994874999999985E-2</v>
      </c>
      <c r="AF59" s="144">
        <v>0.103310104</v>
      </c>
      <c r="AG59" s="144">
        <v>0.121</v>
      </c>
      <c r="AH59" s="144">
        <v>0.16499999999999998</v>
      </c>
      <c r="AI59" s="144">
        <v>0.13024251100000001</v>
      </c>
      <c r="AJ59" s="144">
        <v>0.2</v>
      </c>
      <c r="AK59" s="144">
        <v>0.24700000000000003</v>
      </c>
      <c r="AL59" s="144">
        <v>0.252</v>
      </c>
      <c r="AM59" s="144">
        <v>0.17421056399999998</v>
      </c>
      <c r="AN59" s="144">
        <v>0.215</v>
      </c>
      <c r="AO59" s="144">
        <v>0.24700000000000003</v>
      </c>
      <c r="AP59" s="144">
        <v>0.20699999999999999</v>
      </c>
      <c r="AQ59" s="144">
        <v>0.15606319500000002</v>
      </c>
      <c r="AR59" s="144">
        <v>7.8E-2</v>
      </c>
      <c r="AS59" s="144">
        <v>7.2999999999999995E-2</v>
      </c>
      <c r="AT59" s="144">
        <v>9.1999999999999998E-2</v>
      </c>
      <c r="AU59" s="144">
        <v>4.1164759000000002E-2</v>
      </c>
      <c r="AV59" s="144">
        <v>0.10100000000000001</v>
      </c>
      <c r="AW59" s="144">
        <v>8.7999999999999995E-2</v>
      </c>
      <c r="AX59" s="144">
        <v>0.16612659600000002</v>
      </c>
      <c r="AY59" s="144">
        <v>0.19985647599999998</v>
      </c>
      <c r="AZ59" s="144">
        <v>0.29599999999999999</v>
      </c>
      <c r="BA59" s="144">
        <v>0.33100000000000002</v>
      </c>
      <c r="BB59" s="144">
        <v>0.54200000000000004</v>
      </c>
      <c r="BC59" s="144">
        <v>0.45521504300000004</v>
      </c>
      <c r="BD59" s="144">
        <v>0.44299999999999995</v>
      </c>
      <c r="BE59" s="144">
        <v>0.41699999999999998</v>
      </c>
      <c r="BF59" s="144">
        <v>0.52100000000000002</v>
      </c>
      <c r="BG59" s="144">
        <v>0.43734056500000007</v>
      </c>
      <c r="BH59" s="144">
        <v>0.43600000000000005</v>
      </c>
      <c r="BI59" s="144">
        <v>0.503</v>
      </c>
      <c r="BJ59" s="144">
        <v>0.36399999999999999</v>
      </c>
      <c r="BK59" s="144">
        <v>0.39445174500000002</v>
      </c>
      <c r="BL59" s="144">
        <v>0.21600000000000003</v>
      </c>
      <c r="BM59" s="144">
        <v>0.29700000000000004</v>
      </c>
      <c r="BN59" s="144">
        <v>0.26600000000000001</v>
      </c>
      <c r="BO59" s="144">
        <v>0.26085895299999995</v>
      </c>
      <c r="BP59" s="144">
        <v>0.43499999999999994</v>
      </c>
    </row>
    <row r="60" spans="2:68" ht="16.5" customHeight="1">
      <c r="B60" s="66" t="s">
        <v>275</v>
      </c>
      <c r="C60" s="66"/>
      <c r="D60" s="13"/>
      <c r="E60" s="131">
        <v>33.799999999999997</v>
      </c>
      <c r="F60" s="131">
        <v>22</v>
      </c>
      <c r="G60" s="131">
        <v>12.7</v>
      </c>
      <c r="H60" s="131">
        <v>6.8139770290000001</v>
      </c>
      <c r="I60" s="131">
        <v>5.3619473360000001</v>
      </c>
      <c r="J60" s="131">
        <v>4.9730002039999999</v>
      </c>
      <c r="K60" s="131">
        <v>5.4536008000000002</v>
      </c>
      <c r="L60" s="131">
        <v>5.25188188</v>
      </c>
      <c r="M60" s="131">
        <v>3.6604837639999999</v>
      </c>
      <c r="N60" s="131">
        <v>2.52596329</v>
      </c>
      <c r="O60" s="131">
        <v>3.7322267250000003</v>
      </c>
      <c r="P60" s="131">
        <v>5.9625830980000005</v>
      </c>
      <c r="Q60" s="131">
        <v>6.4509346910000005</v>
      </c>
      <c r="R60" s="131">
        <v>5.3814109609999994</v>
      </c>
      <c r="S60" s="14"/>
      <c r="T60" s="131">
        <v>3.6</v>
      </c>
      <c r="U60" s="131">
        <v>2.9</v>
      </c>
      <c r="V60" s="14">
        <v>2.4</v>
      </c>
      <c r="W60" s="131">
        <v>2.1</v>
      </c>
      <c r="X60" s="131">
        <v>1.7890000000000001</v>
      </c>
      <c r="Y60" s="131">
        <v>1.6829999999999998</v>
      </c>
      <c r="Z60" s="131">
        <v>1.278</v>
      </c>
      <c r="AA60" s="131">
        <v>1.3931565269999999</v>
      </c>
      <c r="AB60" s="131">
        <v>1.371</v>
      </c>
      <c r="AC60" s="131">
        <v>1.3759999999999999</v>
      </c>
      <c r="AD60" s="131">
        <v>1.222</v>
      </c>
      <c r="AE60" s="131">
        <v>1.144973877</v>
      </c>
      <c r="AF60" s="131">
        <v>1.2677123859999999</v>
      </c>
      <c r="AG60" s="131">
        <v>1.2869999999999999</v>
      </c>
      <c r="AH60" s="131">
        <v>1.274</v>
      </c>
      <c r="AI60" s="131">
        <v>1.327076959</v>
      </c>
      <c r="AJ60" s="131">
        <v>1.4019999999999999</v>
      </c>
      <c r="AK60" s="131">
        <v>1.3640000000000001</v>
      </c>
      <c r="AL60" s="131">
        <v>1.361</v>
      </c>
      <c r="AM60" s="131">
        <v>1.361130368</v>
      </c>
      <c r="AN60" s="131">
        <v>1.3580000000000001</v>
      </c>
      <c r="AO60" s="131">
        <v>1.34</v>
      </c>
      <c r="AP60" s="131">
        <v>1.1930000000000001</v>
      </c>
      <c r="AQ60" s="131">
        <v>1.167105195</v>
      </c>
      <c r="AR60" s="131">
        <v>0.99700000000000011</v>
      </c>
      <c r="AS60" s="131">
        <v>0.80199999999999994</v>
      </c>
      <c r="AT60" s="131">
        <v>0.69500000000000006</v>
      </c>
      <c r="AU60" s="131">
        <v>0.57461741700000002</v>
      </c>
      <c r="AV60" s="131">
        <v>0.64700000000000002</v>
      </c>
      <c r="AW60" s="131">
        <v>0.65199999999999991</v>
      </c>
      <c r="AX60" s="131">
        <v>0.65170918900000008</v>
      </c>
      <c r="AY60" s="131">
        <v>0.61709078399999995</v>
      </c>
      <c r="AZ60" s="131">
        <v>0.78800000000000003</v>
      </c>
      <c r="BA60" s="131">
        <v>1.069</v>
      </c>
      <c r="BB60" s="131">
        <v>1.2589999999999999</v>
      </c>
      <c r="BC60" s="131">
        <v>1.361288611</v>
      </c>
      <c r="BD60" s="131">
        <v>1.3740000000000001</v>
      </c>
      <c r="BE60" s="131">
        <v>1.399</v>
      </c>
      <c r="BF60" s="131">
        <v>1.829</v>
      </c>
      <c r="BG60" s="131">
        <v>1.7543558430000001</v>
      </c>
      <c r="BH60" s="131">
        <v>1.6870000000000001</v>
      </c>
      <c r="BI60" s="131">
        <v>1.538</v>
      </c>
      <c r="BJ60" s="131">
        <v>1.4710000000000001</v>
      </c>
      <c r="BK60" s="131">
        <v>1.3156786850000002</v>
      </c>
      <c r="BL60" s="131">
        <v>0.92300000000000004</v>
      </c>
      <c r="BM60" s="131">
        <v>1.6949999999999998</v>
      </c>
      <c r="BN60" s="131">
        <v>1.4470000000000001</v>
      </c>
      <c r="BO60" s="131">
        <v>2.5315466520000003</v>
      </c>
      <c r="BP60" s="131">
        <v>2.202</v>
      </c>
    </row>
    <row r="61" spans="2:68" ht="16.5" customHeight="1">
      <c r="B61" s="66" t="s">
        <v>285</v>
      </c>
      <c r="C61" s="66"/>
      <c r="D61" s="13"/>
      <c r="E61" s="131">
        <v>0</v>
      </c>
      <c r="F61" s="131">
        <v>0</v>
      </c>
      <c r="G61" s="131">
        <v>0</v>
      </c>
      <c r="H61" s="131">
        <v>2.9111689999999999E-3</v>
      </c>
      <c r="I61" s="131">
        <v>2.1824791999999999E-2</v>
      </c>
      <c r="J61" s="131">
        <v>6.7884449999999999E-2</v>
      </c>
      <c r="K61" s="131">
        <v>7.2681497999999997E-2</v>
      </c>
      <c r="L61" s="131">
        <v>5.5590939999999998E-2</v>
      </c>
      <c r="M61" s="131">
        <v>2.7673555999999998E-2</v>
      </c>
      <c r="N61" s="131">
        <v>1.5836142000000001E-2</v>
      </c>
      <c r="O61" s="131">
        <v>8.2144968000000013E-2</v>
      </c>
      <c r="P61" s="131">
        <v>0.156200692</v>
      </c>
      <c r="Q61" s="131">
        <v>0.21558882800000001</v>
      </c>
      <c r="R61" s="131">
        <v>0.15431194099999998</v>
      </c>
      <c r="S61" s="14"/>
      <c r="T61" s="131">
        <v>0</v>
      </c>
      <c r="U61" s="131">
        <v>0</v>
      </c>
      <c r="V61" s="14">
        <v>0</v>
      </c>
      <c r="W61" s="131">
        <v>0</v>
      </c>
      <c r="X61" s="131">
        <v>1E-3</v>
      </c>
      <c r="Y61" s="131">
        <v>0</v>
      </c>
      <c r="Z61" s="131">
        <v>1E-3</v>
      </c>
      <c r="AA61" s="131">
        <v>1.761494E-3</v>
      </c>
      <c r="AB61" s="131">
        <v>5.0000000000000001E-3</v>
      </c>
      <c r="AC61" s="131">
        <v>7.000000000000001E-3</v>
      </c>
      <c r="AD61" s="131">
        <v>8.0000000000000002E-3</v>
      </c>
      <c r="AE61" s="131">
        <v>1.2366441000000001E-2</v>
      </c>
      <c r="AF61" s="131">
        <v>1.9763296999999999E-2</v>
      </c>
      <c r="AG61" s="131">
        <v>1.4000000000000002E-2</v>
      </c>
      <c r="AH61" s="131">
        <v>2.0999999999999998E-2</v>
      </c>
      <c r="AI61" s="131">
        <v>1.5309086999999999E-2</v>
      </c>
      <c r="AJ61" s="131">
        <v>1.4000000000000002E-2</v>
      </c>
      <c r="AK61" s="131">
        <v>2.0999999999999998E-2</v>
      </c>
      <c r="AL61" s="131">
        <v>2.1999999999999999E-2</v>
      </c>
      <c r="AM61" s="131">
        <v>1.5009112999999999E-2</v>
      </c>
      <c r="AN61" s="131">
        <v>1.2E-2</v>
      </c>
      <c r="AO61" s="131">
        <v>1.6E-2</v>
      </c>
      <c r="AP61" s="131">
        <v>1.2E-2</v>
      </c>
      <c r="AQ61" s="131">
        <v>1.490708E-2</v>
      </c>
      <c r="AR61" s="131">
        <v>4.0000000000000001E-3</v>
      </c>
      <c r="AS61" s="131">
        <v>3.0000000000000001E-3</v>
      </c>
      <c r="AT61" s="131">
        <v>6.0000000000000001E-3</v>
      </c>
      <c r="AU61" s="131">
        <v>1.9919400000000002E-3</v>
      </c>
      <c r="AV61" s="131">
        <v>2E-3</v>
      </c>
      <c r="AW61" s="131">
        <v>5.0000000000000001E-3</v>
      </c>
      <c r="AX61" s="131">
        <v>6.8396429999999994E-3</v>
      </c>
      <c r="AY61" s="131">
        <v>4.139874E-3</v>
      </c>
      <c r="AZ61" s="131">
        <v>4.0000000000000001E-3</v>
      </c>
      <c r="BA61" s="131">
        <v>1.6E-2</v>
      </c>
      <c r="BB61" s="131">
        <v>5.8999999999999997E-2</v>
      </c>
      <c r="BC61" s="131">
        <v>4.6200787E-2</v>
      </c>
      <c r="BD61" s="131">
        <v>3.1E-2</v>
      </c>
      <c r="BE61" s="131">
        <v>3.3000000000000002E-2</v>
      </c>
      <c r="BF61" s="131">
        <v>4.5999999999999999E-2</v>
      </c>
      <c r="BG61" s="131">
        <v>4.2900473000000001E-2</v>
      </c>
      <c r="BH61" s="131">
        <v>4.9000000000000002E-2</v>
      </c>
      <c r="BI61" s="131">
        <v>7.2999999999999995E-2</v>
      </c>
      <c r="BJ61" s="131">
        <v>5.1000000000000004E-2</v>
      </c>
      <c r="BK61" s="131">
        <v>5.5005097000000003E-2</v>
      </c>
      <c r="BL61" s="131">
        <v>2.8999999999999998E-2</v>
      </c>
      <c r="BM61" s="131">
        <v>3.6999999999999998E-2</v>
      </c>
      <c r="BN61" s="131">
        <v>3.3000000000000002E-2</v>
      </c>
      <c r="BO61" s="131">
        <v>0.40356036299999998</v>
      </c>
      <c r="BP61" s="131">
        <v>0.54</v>
      </c>
    </row>
    <row r="62" spans="2:68" ht="16.5" customHeight="1">
      <c r="B62" s="66" t="s">
        <v>265</v>
      </c>
      <c r="C62" s="66"/>
      <c r="D62" s="13"/>
      <c r="E62" s="131">
        <v>0.1</v>
      </c>
      <c r="F62" s="131">
        <v>0.1</v>
      </c>
      <c r="G62" s="131">
        <v>0.1</v>
      </c>
      <c r="H62" s="131">
        <v>5.4331910000000004E-2</v>
      </c>
      <c r="I62" s="131">
        <v>3.4967447999999998E-2</v>
      </c>
      <c r="J62" s="131">
        <v>0.28860938599999997</v>
      </c>
      <c r="K62" s="131">
        <v>1.144923422</v>
      </c>
      <c r="L62" s="131">
        <v>1.7331863569999999</v>
      </c>
      <c r="M62" s="131">
        <v>0.70050752199999999</v>
      </c>
      <c r="N62" s="131">
        <v>0.23234416699999999</v>
      </c>
      <c r="O62" s="131">
        <v>0.53483632599999997</v>
      </c>
      <c r="P62" s="131">
        <v>1.03288417</v>
      </c>
      <c r="Q62" s="131">
        <v>0.54712201500000002</v>
      </c>
      <c r="R62" s="131">
        <v>1.489570246</v>
      </c>
      <c r="S62" s="14"/>
      <c r="T62" s="131">
        <v>0</v>
      </c>
      <c r="U62" s="131">
        <v>0</v>
      </c>
      <c r="V62" s="14">
        <v>0</v>
      </c>
      <c r="W62" s="131">
        <v>0</v>
      </c>
      <c r="X62" s="131">
        <v>0</v>
      </c>
      <c r="Y62" s="131">
        <v>9.0999999999999998E-2</v>
      </c>
      <c r="Z62" s="131">
        <v>-3.6999999999999998E-2</v>
      </c>
      <c r="AA62" s="131">
        <v>1.1869823E-2</v>
      </c>
      <c r="AB62" s="131">
        <v>1.3000000000000001E-2</v>
      </c>
      <c r="AC62" s="131">
        <v>0.01</v>
      </c>
      <c r="AD62" s="131">
        <v>0</v>
      </c>
      <c r="AE62" s="131">
        <v>2.7071300000000001E-4</v>
      </c>
      <c r="AF62" s="131">
        <v>4.3899987000000001E-2</v>
      </c>
      <c r="AG62" s="131">
        <v>9.0999999999999998E-2</v>
      </c>
      <c r="AH62" s="131">
        <v>0.153</v>
      </c>
      <c r="AI62" s="131">
        <v>0.24117725000000001</v>
      </c>
      <c r="AJ62" s="131">
        <v>0.26500000000000001</v>
      </c>
      <c r="AK62" s="131">
        <v>0.30599999999999999</v>
      </c>
      <c r="AL62" s="131">
        <v>0.33300000000000002</v>
      </c>
      <c r="AM62" s="131">
        <v>0.39648074499999997</v>
      </c>
      <c r="AN62" s="131">
        <v>0.45400000000000001</v>
      </c>
      <c r="AO62" s="131">
        <v>0.43899999999999995</v>
      </c>
      <c r="AP62" s="131">
        <v>0.44299999999999995</v>
      </c>
      <c r="AQ62" s="131">
        <v>0.35153560299999997</v>
      </c>
      <c r="AR62" s="131">
        <v>0.193</v>
      </c>
      <c r="AS62" s="131">
        <v>8.299999999999999E-2</v>
      </c>
      <c r="AT62" s="131">
        <v>7.2999999999999995E-2</v>
      </c>
      <c r="AU62" s="131">
        <v>6.2958686999999999E-2</v>
      </c>
      <c r="AV62" s="131">
        <v>0.06</v>
      </c>
      <c r="AW62" s="131">
        <v>5.3000000000000005E-2</v>
      </c>
      <c r="AX62" s="131">
        <v>5.6631435000000008E-2</v>
      </c>
      <c r="AY62" s="131">
        <v>6.7380376999999991E-2</v>
      </c>
      <c r="AZ62" s="131">
        <v>0.127</v>
      </c>
      <c r="BA62" s="131">
        <v>0.18</v>
      </c>
      <c r="BB62" s="131">
        <v>0.16</v>
      </c>
      <c r="BC62" s="131">
        <v>0.25987351999999997</v>
      </c>
      <c r="BD62" s="131">
        <v>0.29700000000000004</v>
      </c>
      <c r="BE62" s="131">
        <v>0.24900000000000003</v>
      </c>
      <c r="BF62" s="131">
        <v>0.22700000000000001</v>
      </c>
      <c r="BG62" s="131">
        <v>0.224886585</v>
      </c>
      <c r="BH62" s="131">
        <v>0.16299999999999998</v>
      </c>
      <c r="BI62" s="131">
        <v>7.8E-2</v>
      </c>
      <c r="BJ62" s="131">
        <v>8.1000000000000003E-2</v>
      </c>
      <c r="BK62" s="131">
        <v>0.17422305099999999</v>
      </c>
      <c r="BL62" s="131">
        <v>0.26200000000000001</v>
      </c>
      <c r="BM62" s="131">
        <v>0.41500000000000004</v>
      </c>
      <c r="BN62" s="131">
        <v>0.63800000000000001</v>
      </c>
      <c r="BO62" s="131">
        <v>0.87522338200000005</v>
      </c>
      <c r="BP62" s="131">
        <v>1.0169999999999999</v>
      </c>
    </row>
    <row r="63" spans="2:68" ht="16.5" customHeight="1">
      <c r="B63" s="66" t="s">
        <v>274</v>
      </c>
      <c r="C63" s="66"/>
      <c r="D63" s="13"/>
      <c r="E63" s="131">
        <v>33.700000000000003</v>
      </c>
      <c r="F63" s="131">
        <v>21.9</v>
      </c>
      <c r="G63" s="131">
        <v>12.7</v>
      </c>
      <c r="H63" s="131">
        <v>6.7567339500000001</v>
      </c>
      <c r="I63" s="131">
        <v>5.3051550960000009</v>
      </c>
      <c r="J63" s="131">
        <v>4.6165063680000005</v>
      </c>
      <c r="K63" s="131">
        <v>4.2359958799999999</v>
      </c>
      <c r="L63" s="131">
        <v>3.4631045829999998</v>
      </c>
      <c r="M63" s="131">
        <v>2.9323026859999999</v>
      </c>
      <c r="N63" s="131">
        <v>2.2777829810000001</v>
      </c>
      <c r="O63" s="131">
        <v>3.115245431</v>
      </c>
      <c r="P63" s="131">
        <v>4.773498236</v>
      </c>
      <c r="Q63" s="131">
        <v>5.6882238479999998</v>
      </c>
      <c r="R63" s="131">
        <v>3.7375287739999998</v>
      </c>
      <c r="S63" s="14"/>
      <c r="T63" s="131">
        <v>3.5</v>
      </c>
      <c r="U63" s="131">
        <v>2.9</v>
      </c>
      <c r="V63" s="14">
        <v>2.4</v>
      </c>
      <c r="W63" s="131">
        <v>2.1</v>
      </c>
      <c r="X63" s="131">
        <v>1.7890000000000001</v>
      </c>
      <c r="Y63" s="131">
        <v>1.591</v>
      </c>
      <c r="Z63" s="131">
        <v>1.3130000000000002</v>
      </c>
      <c r="AA63" s="131">
        <v>1.3795252100000002</v>
      </c>
      <c r="AB63" s="131">
        <v>1.353</v>
      </c>
      <c r="AC63" s="131">
        <v>1.359</v>
      </c>
      <c r="AD63" s="131">
        <v>1.214</v>
      </c>
      <c r="AE63" s="131">
        <v>1.1323367229999999</v>
      </c>
      <c r="AF63" s="131">
        <v>1.2040491019999999</v>
      </c>
      <c r="AG63" s="131">
        <v>1.181</v>
      </c>
      <c r="AH63" s="131">
        <v>1.099</v>
      </c>
      <c r="AI63" s="131">
        <v>1.0705906219999999</v>
      </c>
      <c r="AJ63" s="131">
        <v>1.123</v>
      </c>
      <c r="AK63" s="131">
        <v>1.0369999999999999</v>
      </c>
      <c r="AL63" s="131">
        <v>1.006</v>
      </c>
      <c r="AM63" s="131">
        <v>0.94964051000000005</v>
      </c>
      <c r="AN63" s="131">
        <v>0.89200000000000002</v>
      </c>
      <c r="AO63" s="131">
        <v>0.88500000000000001</v>
      </c>
      <c r="AP63" s="131">
        <v>0.73699999999999999</v>
      </c>
      <c r="AQ63" s="131">
        <v>0.80066251200000005</v>
      </c>
      <c r="AR63" s="131">
        <v>0.8</v>
      </c>
      <c r="AS63" s="131">
        <v>0.71599999999999997</v>
      </c>
      <c r="AT63" s="131">
        <v>0.61499999999999999</v>
      </c>
      <c r="AU63" s="131">
        <v>0.50966679000000004</v>
      </c>
      <c r="AV63" s="131">
        <v>0.58499999999999996</v>
      </c>
      <c r="AW63" s="131">
        <v>0.59499999999999997</v>
      </c>
      <c r="AX63" s="131">
        <v>0.58823811100000001</v>
      </c>
      <c r="AY63" s="131">
        <v>0.54557053300000002</v>
      </c>
      <c r="AZ63" s="131">
        <v>0.65700000000000003</v>
      </c>
      <c r="BA63" s="131">
        <v>0.873</v>
      </c>
      <c r="BB63" s="131">
        <v>1.04</v>
      </c>
      <c r="BC63" s="131">
        <v>1.0552143040000002</v>
      </c>
      <c r="BD63" s="131">
        <v>1.046</v>
      </c>
      <c r="BE63" s="131">
        <v>1.117</v>
      </c>
      <c r="BF63" s="131">
        <v>1.556</v>
      </c>
      <c r="BG63" s="131">
        <v>1.4865687849999998</v>
      </c>
      <c r="BH63" s="131">
        <v>1.4750000000000001</v>
      </c>
      <c r="BI63" s="131">
        <v>1.387</v>
      </c>
      <c r="BJ63" s="131">
        <v>1.34</v>
      </c>
      <c r="BK63" s="131">
        <v>1.0864505369999999</v>
      </c>
      <c r="BL63" s="131">
        <v>0.63200000000000001</v>
      </c>
      <c r="BM63" s="131">
        <v>1.242</v>
      </c>
      <c r="BN63" s="131">
        <v>0.77699999999999991</v>
      </c>
      <c r="BO63" s="131">
        <v>1.2527629069999999</v>
      </c>
      <c r="BP63" s="131">
        <v>0.64500000000000002</v>
      </c>
    </row>
    <row r="64" spans="2:68" ht="16.5" customHeight="1">
      <c r="B64" s="67" t="s">
        <v>273</v>
      </c>
      <c r="C64" s="67"/>
      <c r="D64" s="13"/>
      <c r="E64" s="165">
        <v>0</v>
      </c>
      <c r="F64" s="165">
        <v>0</v>
      </c>
      <c r="G64" s="165">
        <v>0</v>
      </c>
      <c r="H64" s="165">
        <v>0</v>
      </c>
      <c r="I64" s="165">
        <v>0</v>
      </c>
      <c r="J64" s="165">
        <v>0</v>
      </c>
      <c r="K64" s="165">
        <v>0</v>
      </c>
      <c r="L64" s="165">
        <v>0</v>
      </c>
      <c r="M64" s="165">
        <v>0</v>
      </c>
      <c r="N64" s="165">
        <v>0</v>
      </c>
      <c r="O64" s="165">
        <v>0</v>
      </c>
      <c r="P64" s="165">
        <v>0</v>
      </c>
      <c r="Q64" s="165">
        <v>0</v>
      </c>
      <c r="R64" s="165">
        <v>0</v>
      </c>
      <c r="S64" s="14"/>
      <c r="T64" s="165">
        <v>0</v>
      </c>
      <c r="U64" s="165">
        <v>0</v>
      </c>
      <c r="V64" s="165">
        <v>0</v>
      </c>
      <c r="W64" s="165">
        <v>0</v>
      </c>
      <c r="X64" s="165">
        <v>0</v>
      </c>
      <c r="Y64" s="165">
        <v>0</v>
      </c>
      <c r="Z64" s="165">
        <v>0</v>
      </c>
      <c r="AA64" s="165">
        <v>0</v>
      </c>
      <c r="AB64" s="165">
        <v>0</v>
      </c>
      <c r="AC64" s="165">
        <v>0</v>
      </c>
      <c r="AD64" s="165">
        <v>0</v>
      </c>
      <c r="AE64" s="165">
        <v>0</v>
      </c>
      <c r="AF64" s="165">
        <v>0</v>
      </c>
      <c r="AG64" s="165">
        <v>0</v>
      </c>
      <c r="AH64" s="165">
        <v>0</v>
      </c>
      <c r="AI64" s="165">
        <v>0</v>
      </c>
      <c r="AJ64" s="165">
        <v>0</v>
      </c>
      <c r="AK64" s="165">
        <v>0</v>
      </c>
      <c r="AL64" s="165">
        <v>0</v>
      </c>
      <c r="AM64" s="165">
        <v>0</v>
      </c>
      <c r="AN64" s="165">
        <v>0</v>
      </c>
      <c r="AO64" s="165">
        <v>0</v>
      </c>
      <c r="AP64" s="165">
        <v>0</v>
      </c>
      <c r="AQ64" s="165">
        <v>0</v>
      </c>
      <c r="AR64" s="165">
        <v>0</v>
      </c>
      <c r="AS64" s="165">
        <v>0</v>
      </c>
      <c r="AT64" s="165">
        <v>0</v>
      </c>
      <c r="AU64" s="165">
        <v>0</v>
      </c>
      <c r="AV64" s="165">
        <v>0</v>
      </c>
      <c r="AW64" s="165">
        <v>0</v>
      </c>
      <c r="AX64" s="165">
        <v>0</v>
      </c>
      <c r="AY64" s="165">
        <v>0</v>
      </c>
      <c r="AZ64" s="165">
        <v>0</v>
      </c>
      <c r="BA64" s="165">
        <v>0</v>
      </c>
      <c r="BB64" s="165">
        <v>0</v>
      </c>
      <c r="BC64" s="165">
        <v>0</v>
      </c>
      <c r="BD64" s="165">
        <v>0</v>
      </c>
      <c r="BE64" s="165">
        <v>0</v>
      </c>
      <c r="BF64" s="165">
        <v>0</v>
      </c>
      <c r="BG64" s="165">
        <v>0</v>
      </c>
      <c r="BH64" s="165">
        <v>0</v>
      </c>
      <c r="BI64" s="165">
        <v>0</v>
      </c>
      <c r="BJ64" s="165">
        <v>0</v>
      </c>
      <c r="BK64" s="165">
        <v>0</v>
      </c>
      <c r="BL64" s="165">
        <v>0</v>
      </c>
      <c r="BM64" s="165">
        <v>0</v>
      </c>
      <c r="BN64" s="165">
        <v>0</v>
      </c>
      <c r="BO64" s="165">
        <v>0</v>
      </c>
      <c r="BP64" s="165">
        <v>0</v>
      </c>
    </row>
    <row r="65" spans="2:68" ht="16.5" customHeight="1">
      <c r="B65" s="68" t="s">
        <v>276</v>
      </c>
      <c r="C65" s="69"/>
      <c r="D65" s="13"/>
      <c r="E65" s="141">
        <v>486.1</v>
      </c>
      <c r="F65" s="141">
        <v>417.7</v>
      </c>
      <c r="G65" s="141">
        <v>356.2</v>
      </c>
      <c r="H65" s="141">
        <v>269.44840674799997</v>
      </c>
      <c r="I65" s="141">
        <v>266.49632009999999</v>
      </c>
      <c r="J65" s="141">
        <v>274.3512278</v>
      </c>
      <c r="K65" s="141">
        <v>301.140550244</v>
      </c>
      <c r="L65" s="141">
        <v>291.78930821899996</v>
      </c>
      <c r="M65" s="141">
        <v>240.39094148600003</v>
      </c>
      <c r="N65" s="141">
        <v>183.34760945300002</v>
      </c>
      <c r="O65" s="141">
        <v>338.79097026400001</v>
      </c>
      <c r="P65" s="141">
        <v>667.79819314600002</v>
      </c>
      <c r="Q65" s="141">
        <v>728.28604778599993</v>
      </c>
      <c r="R65" s="141">
        <v>640.31200419699996</v>
      </c>
      <c r="S65" s="10"/>
      <c r="T65" s="141">
        <v>92.6</v>
      </c>
      <c r="U65" s="141">
        <v>88</v>
      </c>
      <c r="V65" s="141">
        <v>81</v>
      </c>
      <c r="W65" s="141">
        <v>72.7</v>
      </c>
      <c r="X65" s="141">
        <v>67.853999999999999</v>
      </c>
      <c r="Y65" s="141">
        <v>64.677999999999997</v>
      </c>
      <c r="Z65" s="141">
        <v>64.239999999999995</v>
      </c>
      <c r="AA65" s="141">
        <v>66.027089410999992</v>
      </c>
      <c r="AB65" s="141">
        <v>66.715999999999994</v>
      </c>
      <c r="AC65" s="141">
        <v>66.578000000000003</v>
      </c>
      <c r="AD65" s="141">
        <v>67.174999999999997</v>
      </c>
      <c r="AE65" s="141">
        <v>67.275633514000006</v>
      </c>
      <c r="AF65" s="141">
        <v>67.49267532799999</v>
      </c>
      <c r="AG65" s="141">
        <v>68.941999999999993</v>
      </c>
      <c r="AH65" s="141">
        <v>70.640999999999991</v>
      </c>
      <c r="AI65" s="141">
        <v>72.305212283000003</v>
      </c>
      <c r="AJ65" s="141">
        <v>76.037000000000006</v>
      </c>
      <c r="AK65" s="141">
        <v>76.385999999999996</v>
      </c>
      <c r="AL65" s="141">
        <v>76.411000000000001</v>
      </c>
      <c r="AM65" s="141">
        <v>75.590346689</v>
      </c>
      <c r="AN65" s="141">
        <v>75.532000000000011</v>
      </c>
      <c r="AO65" s="141">
        <v>72.296999999999997</v>
      </c>
      <c r="AP65" s="141">
        <v>68.37</v>
      </c>
      <c r="AQ65" s="141">
        <v>67.034599405999998</v>
      </c>
      <c r="AR65" s="141">
        <v>63.150999999999996</v>
      </c>
      <c r="AS65" s="141">
        <v>57.245000000000005</v>
      </c>
      <c r="AT65" s="141">
        <v>52.960999999999999</v>
      </c>
      <c r="AU65" s="141">
        <v>45.020608604000003</v>
      </c>
      <c r="AV65" s="141">
        <v>42.58</v>
      </c>
      <c r="AW65" s="141">
        <v>44.935000000000002</v>
      </c>
      <c r="AX65" s="141">
        <v>50.811456268000001</v>
      </c>
      <c r="AY65" s="141">
        <v>60.026575632000004</v>
      </c>
      <c r="AZ65" s="141">
        <v>69.39</v>
      </c>
      <c r="BA65" s="141">
        <v>90.147000000000006</v>
      </c>
      <c r="BB65" s="141">
        <v>119.227</v>
      </c>
      <c r="BC65" s="141">
        <v>151.11373725599998</v>
      </c>
      <c r="BD65" s="141">
        <v>163.93599999999998</v>
      </c>
      <c r="BE65" s="141">
        <v>169.983</v>
      </c>
      <c r="BF65" s="141">
        <v>182.76500000000001</v>
      </c>
      <c r="BG65" s="141">
        <v>185.393356686</v>
      </c>
      <c r="BH65" s="141">
        <v>185.006</v>
      </c>
      <c r="BI65" s="141">
        <v>180.54599999999999</v>
      </c>
      <c r="BJ65" s="141">
        <v>177.34</v>
      </c>
      <c r="BK65" s="141">
        <v>166.68528703499999</v>
      </c>
      <c r="BL65" s="141">
        <v>160.50200000000001</v>
      </c>
      <c r="BM65" s="141">
        <v>156.48399999999998</v>
      </c>
      <c r="BN65" s="141">
        <v>156.64000000000001</v>
      </c>
      <c r="BO65" s="141">
        <v>159.314535648</v>
      </c>
      <c r="BP65" s="141">
        <v>163.43</v>
      </c>
    </row>
    <row r="66" spans="2:68" ht="16.5" customHeight="1">
      <c r="B66" s="66" t="s">
        <v>277</v>
      </c>
      <c r="C66" s="66"/>
      <c r="D66" s="13"/>
      <c r="E66" s="131">
        <v>467.6</v>
      </c>
      <c r="F66" s="131">
        <v>404.4</v>
      </c>
      <c r="G66" s="131">
        <v>348.4</v>
      </c>
      <c r="H66" s="131">
        <v>265.90270844999998</v>
      </c>
      <c r="I66" s="131">
        <v>264.525269826</v>
      </c>
      <c r="J66" s="131">
        <v>272.42565642300002</v>
      </c>
      <c r="K66" s="131">
        <v>298.48317713400002</v>
      </c>
      <c r="L66" s="131">
        <v>288.87712196199999</v>
      </c>
      <c r="M66" s="131">
        <v>238.29671786099999</v>
      </c>
      <c r="N66" s="131">
        <v>182.20267069699997</v>
      </c>
      <c r="O66" s="131">
        <v>333.69902070799998</v>
      </c>
      <c r="P66" s="131">
        <v>657.51817120700002</v>
      </c>
      <c r="Q66" s="131">
        <v>717.87616950699999</v>
      </c>
      <c r="R66" s="131">
        <v>627.66795594899997</v>
      </c>
      <c r="S66" s="14"/>
      <c r="T66" s="131">
        <v>90.3</v>
      </c>
      <c r="U66" s="131">
        <v>86.4</v>
      </c>
      <c r="V66" s="131">
        <v>79.599999999999994</v>
      </c>
      <c r="W66" s="131">
        <v>71.400000000000006</v>
      </c>
      <c r="X66" s="131">
        <v>66.789000000000001</v>
      </c>
      <c r="Y66" s="131">
        <v>64.001999999999995</v>
      </c>
      <c r="Z66" s="131">
        <v>63.682000000000002</v>
      </c>
      <c r="AA66" s="131">
        <v>65.415722330999998</v>
      </c>
      <c r="AB66" s="131">
        <v>66.197000000000003</v>
      </c>
      <c r="AC66" s="131">
        <v>66.143000000000001</v>
      </c>
      <c r="AD66" s="131">
        <v>66.77000000000001</v>
      </c>
      <c r="AE66" s="131">
        <v>66.916781814999993</v>
      </c>
      <c r="AF66" s="131">
        <v>67.007838090999996</v>
      </c>
      <c r="AG66" s="131">
        <v>68.429000000000002</v>
      </c>
      <c r="AH66" s="131">
        <v>70.072000000000003</v>
      </c>
      <c r="AI66" s="131">
        <v>71.714197960000007</v>
      </c>
      <c r="AJ66" s="131">
        <v>75.305999999999997</v>
      </c>
      <c r="AK66" s="131">
        <v>75.77000000000001</v>
      </c>
      <c r="AL66" s="131">
        <v>75.692999999999998</v>
      </c>
      <c r="AM66" s="131">
        <v>74.779871654000004</v>
      </c>
      <c r="AN66" s="131">
        <v>74.766999999999996</v>
      </c>
      <c r="AO66" s="131">
        <v>71.594999999999999</v>
      </c>
      <c r="AP66" s="131">
        <v>67.736000000000004</v>
      </c>
      <c r="AQ66" s="131">
        <v>66.535830426999993</v>
      </c>
      <c r="AR66" s="131">
        <v>62.512999999999998</v>
      </c>
      <c r="AS66" s="131">
        <v>56.707000000000008</v>
      </c>
      <c r="AT66" s="131">
        <v>52.54</v>
      </c>
      <c r="AU66" s="131">
        <v>44.679472759999996</v>
      </c>
      <c r="AV66" s="131">
        <v>42.327999999999996</v>
      </c>
      <c r="AW66" s="131">
        <v>44.658000000000001</v>
      </c>
      <c r="AX66" s="131">
        <v>50.536661537000001</v>
      </c>
      <c r="AY66" s="131">
        <v>59.596121957000001</v>
      </c>
      <c r="AZ66" s="131">
        <v>68.60499999999999</v>
      </c>
      <c r="BA66" s="131">
        <v>88.414000000000001</v>
      </c>
      <c r="BB66" s="131">
        <v>117.08399999999999</v>
      </c>
      <c r="BC66" s="131">
        <v>148.32228591000001</v>
      </c>
      <c r="BD66" s="131">
        <v>161.99799999999999</v>
      </c>
      <c r="BE66" s="131">
        <v>168.369</v>
      </c>
      <c r="BF66" s="131">
        <v>178.82900000000001</v>
      </c>
      <c r="BG66" s="131">
        <v>182.19044115599999</v>
      </c>
      <c r="BH66" s="131">
        <v>183.142</v>
      </c>
      <c r="BI66" s="131">
        <v>178.95499999999998</v>
      </c>
      <c r="BJ66" s="131">
        <v>173.589</v>
      </c>
      <c r="BK66" s="131">
        <v>162.95199668000001</v>
      </c>
      <c r="BL66" s="131">
        <v>158.37200000000001</v>
      </c>
      <c r="BM66" s="131">
        <v>154.02199999999999</v>
      </c>
      <c r="BN66" s="131">
        <v>152.322</v>
      </c>
      <c r="BO66" s="131">
        <v>154.59950085999998</v>
      </c>
      <c r="BP66" s="131">
        <v>160.27699999999999</v>
      </c>
    </row>
    <row r="67" spans="2:68" ht="16.5" customHeight="1">
      <c r="B67" s="66" t="s">
        <v>286</v>
      </c>
      <c r="C67" s="66"/>
      <c r="D67" s="13"/>
      <c r="E67" s="131">
        <v>370.2</v>
      </c>
      <c r="F67" s="131">
        <v>317.2</v>
      </c>
      <c r="G67" s="131">
        <v>271</v>
      </c>
      <c r="H67" s="131">
        <v>206.644105008</v>
      </c>
      <c r="I67" s="131">
        <v>211.226602821</v>
      </c>
      <c r="J67" s="131">
        <v>229.97631622600002</v>
      </c>
      <c r="K67" s="131">
        <v>262.00777263099997</v>
      </c>
      <c r="L67" s="131">
        <v>256.02392708799999</v>
      </c>
      <c r="M67" s="131">
        <v>208.12754358000001</v>
      </c>
      <c r="N67" s="131">
        <v>153.81384494499997</v>
      </c>
      <c r="O67" s="131">
        <v>286.58039195800001</v>
      </c>
      <c r="P67" s="131">
        <v>571.90539846099989</v>
      </c>
      <c r="Q67" s="131">
        <v>615.61693949799997</v>
      </c>
      <c r="R67" s="131">
        <v>534.53231891200005</v>
      </c>
      <c r="S67" s="14"/>
      <c r="T67" s="131">
        <v>71.099999999999994</v>
      </c>
      <c r="U67" s="131">
        <v>66.8</v>
      </c>
      <c r="V67" s="131">
        <v>61.3</v>
      </c>
      <c r="W67" s="131">
        <v>55.1</v>
      </c>
      <c r="X67" s="131">
        <v>51.891999999999996</v>
      </c>
      <c r="Y67" s="131">
        <v>49.954999999999998</v>
      </c>
      <c r="Z67" s="131">
        <v>49.664999999999999</v>
      </c>
      <c r="AA67" s="131">
        <v>52.089779057999998</v>
      </c>
      <c r="AB67" s="131">
        <v>52.720000000000006</v>
      </c>
      <c r="AC67" s="131">
        <v>52.917999999999992</v>
      </c>
      <c r="AD67" s="131">
        <v>53.499000000000002</v>
      </c>
      <c r="AE67" s="131">
        <v>55.067654263999998</v>
      </c>
      <c r="AF67" s="131">
        <v>56.464445826999999</v>
      </c>
      <c r="AG67" s="131">
        <v>57.957000000000008</v>
      </c>
      <c r="AH67" s="131">
        <v>60.487000000000002</v>
      </c>
      <c r="AI67" s="131">
        <v>62.145946619999997</v>
      </c>
      <c r="AJ67" s="131">
        <v>66.207000000000008</v>
      </c>
      <c r="AK67" s="131">
        <v>66.756</v>
      </c>
      <c r="AL67" s="131">
        <v>66.899000000000001</v>
      </c>
      <c r="AM67" s="131">
        <v>66.465903120999997</v>
      </c>
      <c r="AN67" s="131">
        <v>66.459000000000003</v>
      </c>
      <c r="AO67" s="131">
        <v>63.397000000000006</v>
      </c>
      <c r="AP67" s="131">
        <v>59.701999999999998</v>
      </c>
      <c r="AQ67" s="131">
        <v>58.651594078999992</v>
      </c>
      <c r="AR67" s="131">
        <v>54.791999999999994</v>
      </c>
      <c r="AS67" s="131">
        <v>49.124000000000002</v>
      </c>
      <c r="AT67" s="131">
        <v>45.56</v>
      </c>
      <c r="AU67" s="131">
        <v>37.910385559999995</v>
      </c>
      <c r="AV67" s="131">
        <v>35.652000000000001</v>
      </c>
      <c r="AW67" s="131">
        <v>37.39</v>
      </c>
      <c r="AX67" s="131">
        <v>42.861245430000004</v>
      </c>
      <c r="AY67" s="131">
        <v>50.663099751000004</v>
      </c>
      <c r="AZ67" s="131">
        <v>57.921000000000006</v>
      </c>
      <c r="BA67" s="131">
        <v>76.617999999999995</v>
      </c>
      <c r="BB67" s="131">
        <v>101.37899999999999</v>
      </c>
      <c r="BC67" s="131">
        <v>131.01686297999998</v>
      </c>
      <c r="BD67" s="131">
        <v>141.06300000000002</v>
      </c>
      <c r="BE67" s="131">
        <v>144.822</v>
      </c>
      <c r="BF67" s="131">
        <v>155.00299999999999</v>
      </c>
      <c r="BG67" s="131">
        <v>156.48706035499998</v>
      </c>
      <c r="BH67" s="131">
        <v>157.63</v>
      </c>
      <c r="BI67" s="131">
        <v>153.14100000000002</v>
      </c>
      <c r="BJ67" s="131">
        <v>148.35899999999998</v>
      </c>
      <c r="BK67" s="131">
        <v>137.42506044299998</v>
      </c>
      <c r="BL67" s="131">
        <v>135.298</v>
      </c>
      <c r="BM67" s="131">
        <v>131.66199999999998</v>
      </c>
      <c r="BN67" s="131">
        <v>130.14699999999999</v>
      </c>
      <c r="BO67" s="131">
        <v>128.11968702199999</v>
      </c>
      <c r="BP67" s="131">
        <v>133.58599999999998</v>
      </c>
    </row>
    <row r="68" spans="2:68" ht="16.5" customHeight="1">
      <c r="B68" s="66" t="s">
        <v>278</v>
      </c>
      <c r="C68" s="66"/>
      <c r="D68" s="13"/>
      <c r="E68" s="131">
        <v>340.5</v>
      </c>
      <c r="F68" s="131">
        <v>300</v>
      </c>
      <c r="G68" s="131">
        <v>261.2</v>
      </c>
      <c r="H68" s="131">
        <v>198.562420401</v>
      </c>
      <c r="I68" s="131">
        <v>208.14817679799998</v>
      </c>
      <c r="J68" s="131">
        <v>227.057687886</v>
      </c>
      <c r="K68" s="131">
        <v>257.17179668899996</v>
      </c>
      <c r="L68" s="131">
        <v>247.217465081</v>
      </c>
      <c r="M68" s="131">
        <v>201.124613971</v>
      </c>
      <c r="N68" s="131">
        <v>143.46658011899999</v>
      </c>
      <c r="O68" s="131">
        <v>276.99787893300004</v>
      </c>
      <c r="P68" s="131">
        <v>550.80930704399998</v>
      </c>
      <c r="Q68" s="131">
        <v>574.42328799200004</v>
      </c>
      <c r="R68" s="131">
        <v>504.27886081400004</v>
      </c>
      <c r="S68" s="14"/>
      <c r="T68" s="131">
        <v>68.599999999999994</v>
      </c>
      <c r="U68" s="131">
        <v>64.5</v>
      </c>
      <c r="V68" s="131">
        <v>59.2</v>
      </c>
      <c r="W68" s="131">
        <v>52.7</v>
      </c>
      <c r="X68" s="131">
        <v>49.72</v>
      </c>
      <c r="Y68" s="131">
        <v>48.137</v>
      </c>
      <c r="Z68" s="131">
        <v>47.982999999999997</v>
      </c>
      <c r="AA68" s="131">
        <v>50.892712123999999</v>
      </c>
      <c r="AB68" s="131">
        <v>51.988</v>
      </c>
      <c r="AC68" s="131">
        <v>52.202999999999996</v>
      </c>
      <c r="AD68" s="131">
        <v>53.064999999999998</v>
      </c>
      <c r="AE68" s="131">
        <v>54.605864519999997</v>
      </c>
      <c r="AF68" s="131">
        <v>55.766637344000003</v>
      </c>
      <c r="AG68" s="131">
        <v>57.263999999999996</v>
      </c>
      <c r="AH68" s="131">
        <v>59.421000000000006</v>
      </c>
      <c r="AI68" s="131">
        <v>61.081933911999997</v>
      </c>
      <c r="AJ68" s="131">
        <v>64.900000000000006</v>
      </c>
      <c r="AK68" s="131">
        <v>65.572000000000003</v>
      </c>
      <c r="AL68" s="131">
        <v>65.617999999999995</v>
      </c>
      <c r="AM68" s="131">
        <v>64.648908622999997</v>
      </c>
      <c r="AN68" s="131">
        <v>64.027000000000001</v>
      </c>
      <c r="AO68" s="131">
        <v>61.122</v>
      </c>
      <c r="AP68" s="131">
        <v>57.419000000000004</v>
      </c>
      <c r="AQ68" s="131">
        <v>56.349750173999993</v>
      </c>
      <c r="AR68" s="131">
        <v>53.088000000000001</v>
      </c>
      <c r="AS68" s="131">
        <v>47.613</v>
      </c>
      <c r="AT68" s="131">
        <v>44.073</v>
      </c>
      <c r="AU68" s="131">
        <v>36.302395330000003</v>
      </c>
      <c r="AV68" s="131">
        <v>33.117000000000004</v>
      </c>
      <c r="AW68" s="131">
        <v>34.061</v>
      </c>
      <c r="AX68" s="131">
        <v>39.986136731000002</v>
      </c>
      <c r="AY68" s="131">
        <v>48.124282638999993</v>
      </c>
      <c r="AZ68" s="131">
        <v>55.717999999999996</v>
      </c>
      <c r="BA68" s="131">
        <v>74.426000000000002</v>
      </c>
      <c r="BB68" s="131">
        <v>98.72999999999999</v>
      </c>
      <c r="BC68" s="131">
        <v>127.950992172</v>
      </c>
      <c r="BD68" s="131">
        <v>136.19499999999999</v>
      </c>
      <c r="BE68" s="131">
        <v>139.52600000000001</v>
      </c>
      <c r="BF68" s="131">
        <v>147.137</v>
      </c>
      <c r="BG68" s="131">
        <v>145.71767495899999</v>
      </c>
      <c r="BH68" s="131">
        <v>147.77799999999999</v>
      </c>
      <c r="BI68" s="131">
        <v>142.47399999999999</v>
      </c>
      <c r="BJ68" s="131">
        <v>138.45400000000001</v>
      </c>
      <c r="BK68" s="131">
        <v>130.711244472</v>
      </c>
      <c r="BL68" s="131">
        <v>127.218</v>
      </c>
      <c r="BM68" s="131">
        <v>123.58099999999999</v>
      </c>
      <c r="BN68" s="131">
        <v>122.76900000000001</v>
      </c>
      <c r="BO68" s="131">
        <v>124.30993391900002</v>
      </c>
      <c r="BP68" s="131">
        <v>129.82300000000001</v>
      </c>
    </row>
    <row r="69" spans="2:68" ht="16.5" customHeight="1">
      <c r="B69" s="66" t="s">
        <v>279</v>
      </c>
      <c r="C69" s="66"/>
      <c r="D69" s="13"/>
      <c r="E69" s="131">
        <v>29.7</v>
      </c>
      <c r="F69" s="131">
        <v>17.2</v>
      </c>
      <c r="G69" s="131">
        <v>9.6999999999999993</v>
      </c>
      <c r="H69" s="131">
        <v>8.0816846069999997</v>
      </c>
      <c r="I69" s="131">
        <v>3.078426023</v>
      </c>
      <c r="J69" s="131">
        <v>2.9186283400000002</v>
      </c>
      <c r="K69" s="131">
        <v>4.8359759420000001</v>
      </c>
      <c r="L69" s="131">
        <v>8.8064620070000004</v>
      </c>
      <c r="M69" s="131">
        <v>7.0029296090000006</v>
      </c>
      <c r="N69" s="131">
        <v>10.347264826</v>
      </c>
      <c r="O69" s="131">
        <v>9.5825130250000008</v>
      </c>
      <c r="P69" s="131">
        <v>21.096091417</v>
      </c>
      <c r="Q69" s="131">
        <v>41.193651506000002</v>
      </c>
      <c r="R69" s="131">
        <v>30.253458097999999</v>
      </c>
      <c r="S69" s="14"/>
      <c r="T69" s="131">
        <v>2.5</v>
      </c>
      <c r="U69" s="131">
        <v>2.4</v>
      </c>
      <c r="V69" s="131">
        <v>2.1</v>
      </c>
      <c r="W69" s="131">
        <v>2.4</v>
      </c>
      <c r="X69" s="131">
        <v>2.1719999999999997</v>
      </c>
      <c r="Y69" s="131">
        <v>1.8190000000000002</v>
      </c>
      <c r="Z69" s="131">
        <v>1.6819999999999999</v>
      </c>
      <c r="AA69" s="131">
        <v>1.197066934</v>
      </c>
      <c r="AB69" s="131">
        <v>0.73199999999999998</v>
      </c>
      <c r="AC69" s="131">
        <v>0.71500000000000008</v>
      </c>
      <c r="AD69" s="131">
        <v>0.434</v>
      </c>
      <c r="AE69" s="131">
        <v>0.461789744</v>
      </c>
      <c r="AF69" s="131">
        <v>0.69780848299999998</v>
      </c>
      <c r="AG69" s="131">
        <v>0.69299999999999995</v>
      </c>
      <c r="AH69" s="131">
        <v>1.0660000000000001</v>
      </c>
      <c r="AI69" s="131">
        <v>1.0640127079999999</v>
      </c>
      <c r="AJ69" s="131">
        <v>1.3069999999999999</v>
      </c>
      <c r="AK69" s="131">
        <v>1.1839999999999999</v>
      </c>
      <c r="AL69" s="131">
        <v>1.2810000000000001</v>
      </c>
      <c r="AM69" s="131">
        <v>1.8169944980000001</v>
      </c>
      <c r="AN69" s="131">
        <v>2.431</v>
      </c>
      <c r="AO69" s="131">
        <v>2.2749999999999999</v>
      </c>
      <c r="AP69" s="131">
        <v>2.2829999999999999</v>
      </c>
      <c r="AQ69" s="131">
        <v>2.3018439050000001</v>
      </c>
      <c r="AR69" s="131">
        <v>1.7030000000000001</v>
      </c>
      <c r="AS69" s="131">
        <v>1.512</v>
      </c>
      <c r="AT69" s="131">
        <v>1.486</v>
      </c>
      <c r="AU69" s="131">
        <v>1.60799023</v>
      </c>
      <c r="AV69" s="131">
        <v>2.5350000000000001</v>
      </c>
      <c r="AW69" s="131">
        <v>3.3289999999999997</v>
      </c>
      <c r="AX69" s="131">
        <v>2.8751086989999997</v>
      </c>
      <c r="AY69" s="131">
        <v>2.5388171120000003</v>
      </c>
      <c r="AZ69" s="131">
        <v>2.2030000000000003</v>
      </c>
      <c r="BA69" s="131">
        <v>2.1920000000000002</v>
      </c>
      <c r="BB69" s="131">
        <v>2.649</v>
      </c>
      <c r="BC69" s="131">
        <v>3.0658708080000001</v>
      </c>
      <c r="BD69" s="131">
        <v>4.8680000000000003</v>
      </c>
      <c r="BE69" s="131">
        <v>5.2960000000000003</v>
      </c>
      <c r="BF69" s="131">
        <v>7.8659999999999997</v>
      </c>
      <c r="BG69" s="131">
        <v>10.769385396000001</v>
      </c>
      <c r="BH69" s="131">
        <v>9.8520000000000003</v>
      </c>
      <c r="BI69" s="131">
        <v>10.668000000000001</v>
      </c>
      <c r="BJ69" s="131">
        <v>9.9049999999999994</v>
      </c>
      <c r="BK69" s="131">
        <v>6.7138159709999998</v>
      </c>
      <c r="BL69" s="131">
        <v>8.08</v>
      </c>
      <c r="BM69" s="131">
        <v>8.0809999999999995</v>
      </c>
      <c r="BN69" s="131">
        <v>7.3780000000000001</v>
      </c>
      <c r="BO69" s="131">
        <v>3.8097531029999998</v>
      </c>
      <c r="BP69" s="131">
        <v>3.7630000000000003</v>
      </c>
    </row>
    <row r="70" spans="2:68" ht="16.5" customHeight="1">
      <c r="B70" s="66" t="s">
        <v>287</v>
      </c>
      <c r="C70" s="66"/>
      <c r="D70" s="13"/>
      <c r="E70" s="131">
        <v>46.3</v>
      </c>
      <c r="F70" s="131">
        <v>35.6</v>
      </c>
      <c r="G70" s="131">
        <v>26.7</v>
      </c>
      <c r="H70" s="131">
        <v>20.256697839000001</v>
      </c>
      <c r="I70" s="131">
        <v>15.624245097000003</v>
      </c>
      <c r="J70" s="131">
        <v>12.879222023000001</v>
      </c>
      <c r="K70" s="131">
        <v>12.933121151</v>
      </c>
      <c r="L70" s="131">
        <v>11.320012303999999</v>
      </c>
      <c r="M70" s="131">
        <v>9.2504760990000001</v>
      </c>
      <c r="N70" s="131">
        <v>7.9110729439999998</v>
      </c>
      <c r="O70" s="131">
        <v>9.8282272939999995</v>
      </c>
      <c r="P70" s="131">
        <v>29.756465412000001</v>
      </c>
      <c r="Q70" s="131">
        <v>30.323885823000001</v>
      </c>
      <c r="R70" s="131">
        <v>26.271854037000004</v>
      </c>
      <c r="S70" s="14"/>
      <c r="T70" s="131">
        <v>6.9</v>
      </c>
      <c r="U70" s="131">
        <v>6.7</v>
      </c>
      <c r="V70" s="131">
        <v>6</v>
      </c>
      <c r="W70" s="131">
        <v>5.0999999999999996</v>
      </c>
      <c r="X70" s="131">
        <v>5.13</v>
      </c>
      <c r="Y70" s="131">
        <v>5.0310000000000006</v>
      </c>
      <c r="Z70" s="131">
        <v>4.9670000000000005</v>
      </c>
      <c r="AA70" s="131">
        <v>4.2208639550000004</v>
      </c>
      <c r="AB70" s="131">
        <v>3.9020000000000001</v>
      </c>
      <c r="AC70" s="131">
        <v>3.7679999999999998</v>
      </c>
      <c r="AD70" s="131">
        <v>3.7329999999999997</v>
      </c>
      <c r="AE70" s="131">
        <v>3.4598816379999997</v>
      </c>
      <c r="AF70" s="131">
        <v>3.3326651030000001</v>
      </c>
      <c r="AG70" s="131">
        <v>3.0979999999999999</v>
      </c>
      <c r="AH70" s="131">
        <v>2.9889999999999999</v>
      </c>
      <c r="AI70" s="131">
        <v>3.0395663500000003</v>
      </c>
      <c r="AJ70" s="131">
        <v>3.2930000000000001</v>
      </c>
      <c r="AK70" s="131">
        <v>3.3770000000000002</v>
      </c>
      <c r="AL70" s="131">
        <v>3.2240000000000002</v>
      </c>
      <c r="AM70" s="131">
        <v>2.895744611</v>
      </c>
      <c r="AN70" s="131">
        <v>2.851</v>
      </c>
      <c r="AO70" s="131">
        <v>2.8140000000000001</v>
      </c>
      <c r="AP70" s="131">
        <v>2.7600000000000002</v>
      </c>
      <c r="AQ70" s="131">
        <v>2.537258998</v>
      </c>
      <c r="AR70" s="131">
        <v>2.419</v>
      </c>
      <c r="AS70" s="131">
        <v>2.1850000000000001</v>
      </c>
      <c r="AT70" s="131">
        <v>2.109</v>
      </c>
      <c r="AU70" s="131">
        <v>1.9305791540000001</v>
      </c>
      <c r="AV70" s="131">
        <v>1.9350000000000001</v>
      </c>
      <c r="AW70" s="131">
        <v>1.9629999999999999</v>
      </c>
      <c r="AX70" s="131">
        <v>2.0821850629999998</v>
      </c>
      <c r="AY70" s="131">
        <v>2.1642004379999999</v>
      </c>
      <c r="AZ70" s="131">
        <v>2.262</v>
      </c>
      <c r="BA70" s="131">
        <v>2.5469999999999997</v>
      </c>
      <c r="BB70" s="131">
        <v>2.855</v>
      </c>
      <c r="BC70" s="131">
        <v>4.6694926670000001</v>
      </c>
      <c r="BD70" s="131">
        <v>8.9700000000000006</v>
      </c>
      <c r="BE70" s="131">
        <v>9.4710000000000001</v>
      </c>
      <c r="BF70" s="131">
        <v>6.6450000000000005</v>
      </c>
      <c r="BG70" s="131">
        <v>7.5951399039999998</v>
      </c>
      <c r="BH70" s="131">
        <v>8.3309999999999995</v>
      </c>
      <c r="BI70" s="131">
        <v>8.1050000000000004</v>
      </c>
      <c r="BJ70" s="131">
        <v>6.2919999999999998</v>
      </c>
      <c r="BK70" s="131">
        <v>8.1555274860000004</v>
      </c>
      <c r="BL70" s="131">
        <v>6.5359999999999996</v>
      </c>
      <c r="BM70" s="131">
        <v>6.117</v>
      </c>
      <c r="BN70" s="131">
        <v>5.4630000000000001</v>
      </c>
      <c r="BO70" s="131">
        <v>7.5355559560000005</v>
      </c>
      <c r="BP70" s="131">
        <v>6.9290000000000003</v>
      </c>
    </row>
    <row r="71" spans="2:68" ht="16.5" customHeight="1">
      <c r="B71" s="66" t="s">
        <v>280</v>
      </c>
      <c r="C71" s="66"/>
      <c r="D71" s="13"/>
      <c r="E71" s="131">
        <v>26</v>
      </c>
      <c r="F71" s="131">
        <v>24.1</v>
      </c>
      <c r="G71" s="131">
        <v>21.4</v>
      </c>
      <c r="H71" s="131">
        <v>16.390291726000001</v>
      </c>
      <c r="I71" s="131">
        <v>13.854096111999999</v>
      </c>
      <c r="J71" s="131">
        <v>11.715106199000001</v>
      </c>
      <c r="K71" s="131">
        <v>11.66871366</v>
      </c>
      <c r="L71" s="131">
        <v>9.9119846349999996</v>
      </c>
      <c r="M71" s="131">
        <v>8.2207556949999994</v>
      </c>
      <c r="N71" s="131">
        <v>7.334200697</v>
      </c>
      <c r="O71" s="131">
        <v>9.7958519749999997</v>
      </c>
      <c r="P71" s="131">
        <v>28.185601710999997</v>
      </c>
      <c r="Q71" s="131">
        <v>26.153644987</v>
      </c>
      <c r="R71" s="131">
        <v>16.153972785000001</v>
      </c>
      <c r="S71" s="14"/>
      <c r="T71" s="131">
        <v>5.6</v>
      </c>
      <c r="U71" s="131">
        <v>5.4</v>
      </c>
      <c r="V71" s="131">
        <v>4.8</v>
      </c>
      <c r="W71" s="131">
        <v>4.2</v>
      </c>
      <c r="X71" s="131">
        <v>4.1369999999999996</v>
      </c>
      <c r="Y71" s="131">
        <v>4.0020000000000007</v>
      </c>
      <c r="Z71" s="131">
        <v>4.0469999999999997</v>
      </c>
      <c r="AA71" s="131">
        <v>3.6222588790000003</v>
      </c>
      <c r="AB71" s="131">
        <v>3.5020000000000002</v>
      </c>
      <c r="AC71" s="131">
        <v>3.38</v>
      </c>
      <c r="AD71" s="131">
        <v>3.35</v>
      </c>
      <c r="AE71" s="131">
        <v>3.1328583939999999</v>
      </c>
      <c r="AF71" s="131">
        <v>3.0363854699999999</v>
      </c>
      <c r="AG71" s="131">
        <v>2.8220000000000001</v>
      </c>
      <c r="AH71" s="131">
        <v>2.7239999999999998</v>
      </c>
      <c r="AI71" s="131">
        <v>2.7361880029999996</v>
      </c>
      <c r="AJ71" s="131">
        <v>2.9750000000000001</v>
      </c>
      <c r="AK71" s="131">
        <v>3.0550000000000002</v>
      </c>
      <c r="AL71" s="131">
        <v>2.903</v>
      </c>
      <c r="AM71" s="131">
        <v>2.5522602880000003</v>
      </c>
      <c r="AN71" s="131">
        <v>2.4950000000000001</v>
      </c>
      <c r="AO71" s="131">
        <v>2.46</v>
      </c>
      <c r="AP71" s="131">
        <v>2.4050000000000002</v>
      </c>
      <c r="AQ71" s="131">
        <v>2.267832093</v>
      </c>
      <c r="AR71" s="131">
        <v>2.1670000000000003</v>
      </c>
      <c r="AS71" s="131">
        <v>1.9309999999999998</v>
      </c>
      <c r="AT71" s="131">
        <v>1.855</v>
      </c>
      <c r="AU71" s="131">
        <v>1.7723018069999998</v>
      </c>
      <c r="AV71" s="131">
        <v>1.7969999999999999</v>
      </c>
      <c r="AW71" s="131">
        <v>1.823</v>
      </c>
      <c r="AX71" s="131">
        <v>1.9419004219999998</v>
      </c>
      <c r="AY71" s="131">
        <v>2.1360551249999999</v>
      </c>
      <c r="AZ71" s="131">
        <v>2.2600000000000002</v>
      </c>
      <c r="BA71" s="131">
        <v>2.5460000000000003</v>
      </c>
      <c r="BB71" s="131">
        <v>2.8540000000000001</v>
      </c>
      <c r="BC71" s="131">
        <v>4.6677605290000006</v>
      </c>
      <c r="BD71" s="131">
        <v>8.4359999999999999</v>
      </c>
      <c r="BE71" s="131">
        <v>8.5280000000000005</v>
      </c>
      <c r="BF71" s="131">
        <v>6.5549999999999997</v>
      </c>
      <c r="BG71" s="131">
        <v>6.9324470690000002</v>
      </c>
      <c r="BH71" s="131">
        <v>7.3079999999999998</v>
      </c>
      <c r="BI71" s="131">
        <v>6.7150000000000007</v>
      </c>
      <c r="BJ71" s="131">
        <v>5.1979999999999995</v>
      </c>
      <c r="BK71" s="131">
        <v>4.1821591410000005</v>
      </c>
      <c r="BL71" s="131">
        <v>4.0819999999999999</v>
      </c>
      <c r="BM71" s="131">
        <v>4.38</v>
      </c>
      <c r="BN71" s="131">
        <v>3.5100000000000002</v>
      </c>
      <c r="BO71" s="131">
        <v>3.9234545840000004</v>
      </c>
      <c r="BP71" s="131">
        <v>4.234</v>
      </c>
    </row>
    <row r="72" spans="2:68" ht="16.5" customHeight="1">
      <c r="B72" s="66" t="s">
        <v>271</v>
      </c>
      <c r="C72" s="66"/>
      <c r="D72" s="13"/>
      <c r="E72" s="131">
        <v>18.899999999999999</v>
      </c>
      <c r="F72" s="131">
        <v>10.3</v>
      </c>
      <c r="G72" s="131">
        <v>4.5</v>
      </c>
      <c r="H72" s="131">
        <v>3.7502969290000001</v>
      </c>
      <c r="I72" s="131">
        <v>1.744805355</v>
      </c>
      <c r="J72" s="131">
        <v>1.1562246359999999</v>
      </c>
      <c r="K72" s="131">
        <v>1.2585478939999999</v>
      </c>
      <c r="L72" s="131">
        <v>1.3933778079999999</v>
      </c>
      <c r="M72" s="131">
        <v>1.028413561</v>
      </c>
      <c r="N72" s="131">
        <v>0.57552657499999993</v>
      </c>
      <c r="O72" s="131">
        <v>2.582137E-2</v>
      </c>
      <c r="P72" s="131">
        <v>1.554511089</v>
      </c>
      <c r="Q72" s="131">
        <v>4.1436583970000003</v>
      </c>
      <c r="R72" s="131">
        <v>10.106936675000002</v>
      </c>
      <c r="S72" s="14"/>
      <c r="T72" s="131">
        <v>1.1000000000000001</v>
      </c>
      <c r="U72" s="131">
        <v>1.1000000000000001</v>
      </c>
      <c r="V72" s="131">
        <v>1.1000000000000001</v>
      </c>
      <c r="W72" s="131">
        <v>0.9</v>
      </c>
      <c r="X72" s="131">
        <v>0.96500000000000008</v>
      </c>
      <c r="Y72" s="131">
        <v>1.0089999999999999</v>
      </c>
      <c r="Z72" s="131">
        <v>0.90900000000000003</v>
      </c>
      <c r="AA72" s="131">
        <v>0.59224490899999993</v>
      </c>
      <c r="AB72" s="131">
        <v>0.39300000000000002</v>
      </c>
      <c r="AC72" s="131">
        <v>0.38100000000000001</v>
      </c>
      <c r="AD72" s="131">
        <v>0.379</v>
      </c>
      <c r="AE72" s="131">
        <v>0.324579373</v>
      </c>
      <c r="AF72" s="131">
        <v>0.29376942100000003</v>
      </c>
      <c r="AG72" s="131">
        <v>0.27400000000000002</v>
      </c>
      <c r="AH72" s="131">
        <v>0.26400000000000001</v>
      </c>
      <c r="AI72" s="131">
        <v>0.30205385200000001</v>
      </c>
      <c r="AJ72" s="131">
        <v>0.316</v>
      </c>
      <c r="AK72" s="131">
        <v>0.32</v>
      </c>
      <c r="AL72" s="131">
        <v>0.32</v>
      </c>
      <c r="AM72" s="131">
        <v>0.342686712</v>
      </c>
      <c r="AN72" s="131">
        <v>0.35099999999999998</v>
      </c>
      <c r="AO72" s="131">
        <v>0.35</v>
      </c>
      <c r="AP72" s="131">
        <v>0.35</v>
      </c>
      <c r="AQ72" s="131">
        <v>0.26896150600000002</v>
      </c>
      <c r="AR72" s="131">
        <v>0.251</v>
      </c>
      <c r="AS72" s="131">
        <v>0.254</v>
      </c>
      <c r="AT72" s="131">
        <v>0.254</v>
      </c>
      <c r="AU72" s="131">
        <v>0.157827945</v>
      </c>
      <c r="AV72" s="131">
        <v>0.13799999999999998</v>
      </c>
      <c r="AW72" s="131">
        <v>0.13999999999999999</v>
      </c>
      <c r="AX72" s="131">
        <v>0.13973917800000002</v>
      </c>
      <c r="AY72" s="131">
        <v>2.582137E-2</v>
      </c>
      <c r="AZ72" s="131">
        <v>0</v>
      </c>
      <c r="BA72" s="131">
        <v>0</v>
      </c>
      <c r="BB72" s="131">
        <v>0</v>
      </c>
      <c r="BC72" s="131">
        <v>0</v>
      </c>
      <c r="BD72" s="131">
        <v>0.53200000000000003</v>
      </c>
      <c r="BE72" s="131">
        <v>0.94000000000000006</v>
      </c>
      <c r="BF72" s="131">
        <v>8.299999999999999E-2</v>
      </c>
      <c r="BG72" s="131">
        <v>0.65536981000000005</v>
      </c>
      <c r="BH72" s="131">
        <v>1.0189999999999999</v>
      </c>
      <c r="BI72" s="131">
        <v>1.383</v>
      </c>
      <c r="BJ72" s="131">
        <v>1.0859999999999999</v>
      </c>
      <c r="BK72" s="131">
        <v>3.9690173629999999</v>
      </c>
      <c r="BL72" s="131">
        <v>2.4510000000000001</v>
      </c>
      <c r="BM72" s="131">
        <v>1.7350000000000001</v>
      </c>
      <c r="BN72" s="131">
        <v>1.952</v>
      </c>
      <c r="BO72" s="131">
        <v>3.610858114</v>
      </c>
      <c r="BP72" s="131">
        <v>2.694</v>
      </c>
    </row>
    <row r="73" spans="2:68" ht="16.5" customHeight="1">
      <c r="B73" s="66" t="s">
        <v>253</v>
      </c>
      <c r="C73" s="66"/>
      <c r="D73" s="13"/>
      <c r="E73" s="131">
        <v>1.3</v>
      </c>
      <c r="F73" s="131">
        <v>1.2</v>
      </c>
      <c r="G73" s="131">
        <v>0.8</v>
      </c>
      <c r="H73" s="131">
        <v>0.116109184</v>
      </c>
      <c r="I73" s="131">
        <v>2.5343629999999999E-2</v>
      </c>
      <c r="J73" s="131">
        <v>7.8911880000000004E-3</v>
      </c>
      <c r="K73" s="131">
        <v>5.8595969999999994E-3</v>
      </c>
      <c r="L73" s="131">
        <v>1.4649861E-2</v>
      </c>
      <c r="M73" s="131">
        <v>1.306843E-3</v>
      </c>
      <c r="N73" s="131">
        <v>1.345672E-3</v>
      </c>
      <c r="O73" s="131">
        <v>6.5539490000000008E-3</v>
      </c>
      <c r="P73" s="131">
        <v>1.6352611999999999E-2</v>
      </c>
      <c r="Q73" s="131">
        <v>2.6582439000000003E-2</v>
      </c>
      <c r="R73" s="131">
        <v>1.0944577E-2</v>
      </c>
      <c r="S73" s="14"/>
      <c r="T73" s="131">
        <v>0.3</v>
      </c>
      <c r="U73" s="131">
        <v>0.2</v>
      </c>
      <c r="V73" s="131">
        <v>0.2</v>
      </c>
      <c r="W73" s="131">
        <v>0.1</v>
      </c>
      <c r="X73" s="131">
        <v>2.8000000000000004E-2</v>
      </c>
      <c r="Y73" s="131">
        <v>0.02</v>
      </c>
      <c r="Z73" s="131">
        <v>1.0999999999999999E-2</v>
      </c>
      <c r="AA73" s="131">
        <v>6.3601669999999999E-3</v>
      </c>
      <c r="AB73" s="131">
        <v>8.0000000000000002E-3</v>
      </c>
      <c r="AC73" s="131">
        <v>7.000000000000001E-3</v>
      </c>
      <c r="AD73" s="131">
        <v>4.0000000000000001E-3</v>
      </c>
      <c r="AE73" s="131">
        <v>2.4438710000000002E-3</v>
      </c>
      <c r="AF73" s="131">
        <v>2.5102119999999999E-3</v>
      </c>
      <c r="AG73" s="131">
        <v>2E-3</v>
      </c>
      <c r="AH73" s="131">
        <v>1E-3</v>
      </c>
      <c r="AI73" s="131">
        <v>1.324495E-3</v>
      </c>
      <c r="AJ73" s="131">
        <v>2E-3</v>
      </c>
      <c r="AK73" s="131">
        <v>1E-3</v>
      </c>
      <c r="AL73" s="131">
        <v>1E-3</v>
      </c>
      <c r="AM73" s="131">
        <v>7.9761099999999994E-4</v>
      </c>
      <c r="AN73" s="131">
        <v>5.0000000000000001E-3</v>
      </c>
      <c r="AO73" s="131">
        <v>4.0000000000000001E-3</v>
      </c>
      <c r="AP73" s="131">
        <v>5.0000000000000001E-3</v>
      </c>
      <c r="AQ73" s="131">
        <v>4.6539900000000002E-4</v>
      </c>
      <c r="AR73" s="131">
        <v>0</v>
      </c>
      <c r="AS73" s="131">
        <v>0</v>
      </c>
      <c r="AT73" s="131">
        <v>0</v>
      </c>
      <c r="AU73" s="131">
        <v>4.4940199999999995E-4</v>
      </c>
      <c r="AV73" s="131">
        <v>0</v>
      </c>
      <c r="AW73" s="131">
        <v>0</v>
      </c>
      <c r="AX73" s="131">
        <v>5.4546300000000005E-4</v>
      </c>
      <c r="AY73" s="131">
        <v>2.3239429999999998E-3</v>
      </c>
      <c r="AZ73" s="131">
        <v>2E-3</v>
      </c>
      <c r="BA73" s="131">
        <v>2E-3</v>
      </c>
      <c r="BB73" s="131">
        <v>4.2629899999999994E-4</v>
      </c>
      <c r="BC73" s="131">
        <v>1.732138E-3</v>
      </c>
      <c r="BD73" s="131">
        <v>3.0000000000000001E-3</v>
      </c>
      <c r="BE73" s="131">
        <v>3.0000000000000001E-3</v>
      </c>
      <c r="BF73" s="131">
        <v>8.0000000000000002E-3</v>
      </c>
      <c r="BG73" s="131">
        <v>7.3230249999999995E-3</v>
      </c>
      <c r="BH73" s="131">
        <v>5.0000000000000001E-3</v>
      </c>
      <c r="BI73" s="131">
        <v>7.000000000000001E-3</v>
      </c>
      <c r="BJ73" s="131">
        <v>7.000000000000001E-3</v>
      </c>
      <c r="BK73" s="131">
        <v>4.3509820000000006E-3</v>
      </c>
      <c r="BL73" s="131">
        <v>3.0000000000000001E-3</v>
      </c>
      <c r="BM73" s="131">
        <v>2E-3</v>
      </c>
      <c r="BN73" s="131">
        <v>1E-3</v>
      </c>
      <c r="BO73" s="131">
        <v>1.2432580000000001E-3</v>
      </c>
      <c r="BP73" s="131">
        <v>1E-3</v>
      </c>
    </row>
    <row r="74" spans="2:68" ht="16.5" customHeight="1">
      <c r="B74" s="66" t="s">
        <v>282</v>
      </c>
      <c r="C74" s="66"/>
      <c r="D74" s="13"/>
      <c r="E74" s="131">
        <v>0</v>
      </c>
      <c r="F74" s="131">
        <v>0</v>
      </c>
      <c r="G74" s="131">
        <v>0</v>
      </c>
      <c r="H74" s="131">
        <v>0</v>
      </c>
      <c r="I74" s="131">
        <v>0</v>
      </c>
      <c r="J74" s="131">
        <v>0</v>
      </c>
      <c r="K74" s="131">
        <v>0</v>
      </c>
      <c r="L74" s="131">
        <v>0</v>
      </c>
      <c r="M74" s="131">
        <v>0</v>
      </c>
      <c r="N74" s="131">
        <v>0</v>
      </c>
      <c r="O74" s="131">
        <v>0</v>
      </c>
      <c r="P74" s="131">
        <v>0</v>
      </c>
      <c r="Q74" s="131">
        <v>0</v>
      </c>
      <c r="R74" s="131">
        <v>0</v>
      </c>
      <c r="S74" s="14"/>
      <c r="T74" s="131">
        <v>0</v>
      </c>
      <c r="U74" s="131">
        <v>0</v>
      </c>
      <c r="V74" s="131">
        <v>0</v>
      </c>
      <c r="W74" s="131">
        <v>0</v>
      </c>
      <c r="X74" s="131">
        <v>0</v>
      </c>
      <c r="Y74" s="131">
        <v>0</v>
      </c>
      <c r="Z74" s="131">
        <v>0</v>
      </c>
      <c r="AA74" s="131">
        <v>0</v>
      </c>
      <c r="AB74" s="131">
        <v>0</v>
      </c>
      <c r="AC74" s="131">
        <v>0</v>
      </c>
      <c r="AD74" s="131">
        <v>0</v>
      </c>
      <c r="AE74" s="131">
        <v>0</v>
      </c>
      <c r="AF74" s="131">
        <v>0</v>
      </c>
      <c r="AG74" s="131">
        <v>0</v>
      </c>
      <c r="AH74" s="131">
        <v>0</v>
      </c>
      <c r="AI74" s="131">
        <v>0</v>
      </c>
      <c r="AJ74" s="131">
        <v>0</v>
      </c>
      <c r="AK74" s="131">
        <v>0</v>
      </c>
      <c r="AL74" s="131">
        <v>0</v>
      </c>
      <c r="AM74" s="131">
        <v>0</v>
      </c>
      <c r="AN74" s="131">
        <v>0</v>
      </c>
      <c r="AO74" s="131">
        <v>0</v>
      </c>
      <c r="AP74" s="131">
        <v>0</v>
      </c>
      <c r="AQ74" s="131">
        <v>0</v>
      </c>
      <c r="AR74" s="131">
        <v>0</v>
      </c>
      <c r="AS74" s="131">
        <v>0</v>
      </c>
      <c r="AT74" s="131">
        <v>0</v>
      </c>
      <c r="AU74" s="131">
        <v>0</v>
      </c>
      <c r="AV74" s="131">
        <v>0</v>
      </c>
      <c r="AW74" s="131">
        <v>0</v>
      </c>
      <c r="AX74" s="131">
        <v>0</v>
      </c>
      <c r="AY74" s="131">
        <v>0</v>
      </c>
      <c r="AZ74" s="131">
        <v>0</v>
      </c>
      <c r="BA74" s="131">
        <v>0</v>
      </c>
      <c r="BB74" s="131">
        <v>0</v>
      </c>
      <c r="BC74" s="131">
        <v>0</v>
      </c>
      <c r="BD74" s="131">
        <v>0</v>
      </c>
      <c r="BE74" s="131">
        <v>0</v>
      </c>
      <c r="BF74" s="131">
        <v>0</v>
      </c>
      <c r="BG74" s="131">
        <v>0</v>
      </c>
      <c r="BH74" s="131">
        <v>0</v>
      </c>
      <c r="BI74" s="131">
        <v>0</v>
      </c>
      <c r="BJ74" s="131">
        <v>0</v>
      </c>
      <c r="BK74" s="131">
        <v>0</v>
      </c>
      <c r="BL74" s="131">
        <v>0</v>
      </c>
      <c r="BM74" s="131">
        <v>0</v>
      </c>
      <c r="BN74" s="131">
        <v>0</v>
      </c>
      <c r="BO74" s="131">
        <v>0</v>
      </c>
      <c r="BP74" s="131">
        <v>0</v>
      </c>
    </row>
    <row r="75" spans="2:68" ht="16.5" customHeight="1">
      <c r="B75" s="66" t="s">
        <v>288</v>
      </c>
      <c r="C75" s="66"/>
      <c r="D75" s="13"/>
      <c r="E75" s="131">
        <v>49.9</v>
      </c>
      <c r="F75" s="131">
        <v>50</v>
      </c>
      <c r="G75" s="131">
        <v>49.4</v>
      </c>
      <c r="H75" s="131">
        <v>38.141749461000003</v>
      </c>
      <c r="I75" s="131">
        <v>36.563849642000001</v>
      </c>
      <c r="J75" s="131">
        <v>28.393608673999999</v>
      </c>
      <c r="K75" s="131">
        <v>22.273381280999999</v>
      </c>
      <c r="L75" s="131">
        <v>20.457124839999999</v>
      </c>
      <c r="M75" s="131">
        <v>20.369554197999999</v>
      </c>
      <c r="N75" s="131">
        <v>19.994414098</v>
      </c>
      <c r="O75" s="131">
        <v>35.442073108000002</v>
      </c>
      <c r="P75" s="131">
        <v>50.154276279000001</v>
      </c>
      <c r="Q75" s="131">
        <v>63.041756061000001</v>
      </c>
      <c r="R75" s="131">
        <v>59.845197538000001</v>
      </c>
      <c r="S75" s="14"/>
      <c r="T75" s="131">
        <v>12</v>
      </c>
      <c r="U75" s="131">
        <v>12.5</v>
      </c>
      <c r="V75" s="131">
        <v>12</v>
      </c>
      <c r="W75" s="131">
        <v>10.9</v>
      </c>
      <c r="X75" s="131">
        <v>9.5370000000000008</v>
      </c>
      <c r="Y75" s="131">
        <v>8.8120000000000012</v>
      </c>
      <c r="Z75" s="131">
        <v>8.870000000000001</v>
      </c>
      <c r="AA75" s="131">
        <v>8.8677391609999994</v>
      </c>
      <c r="AB75" s="131">
        <v>9.270999999999999</v>
      </c>
      <c r="AC75" s="131">
        <v>9.1750000000000007</v>
      </c>
      <c r="AD75" s="131">
        <v>9.25</v>
      </c>
      <c r="AE75" s="131">
        <v>8.065315751</v>
      </c>
      <c r="AF75" s="131">
        <v>6.9309312209999998</v>
      </c>
      <c r="AG75" s="131">
        <v>7.0920000000000005</v>
      </c>
      <c r="AH75" s="131">
        <v>6.3049999999999997</v>
      </c>
      <c r="AI75" s="131">
        <v>6.1084540809999996</v>
      </c>
      <c r="AJ75" s="131">
        <v>5.4710000000000001</v>
      </c>
      <c r="AK75" s="131">
        <v>5.41</v>
      </c>
      <c r="AL75" s="131">
        <v>5.2850000000000001</v>
      </c>
      <c r="AM75" s="131">
        <v>5.0918722089999999</v>
      </c>
      <c r="AN75" s="131">
        <v>5.218</v>
      </c>
      <c r="AO75" s="131">
        <v>5.093</v>
      </c>
      <c r="AP75" s="131">
        <v>5.0540000000000003</v>
      </c>
      <c r="AQ75" s="131">
        <v>5.1217815660000001</v>
      </c>
      <c r="AR75" s="131">
        <v>5.1749999999999998</v>
      </c>
      <c r="AS75" s="131">
        <v>5.3049999999999997</v>
      </c>
      <c r="AT75" s="131">
        <v>4.7679999999999998</v>
      </c>
      <c r="AU75" s="131">
        <v>4.7362103740000006</v>
      </c>
      <c r="AV75" s="131">
        <v>4.6360000000000001</v>
      </c>
      <c r="AW75" s="131">
        <v>5.1869999999999994</v>
      </c>
      <c r="AX75" s="131">
        <v>5.4359221140000002</v>
      </c>
      <c r="AY75" s="131">
        <v>6.4826824989999992</v>
      </c>
      <c r="AZ75" s="131">
        <v>8.129999999999999</v>
      </c>
      <c r="BA75" s="131">
        <v>8.7609999999999992</v>
      </c>
      <c r="BB75" s="131">
        <v>12.068999999999999</v>
      </c>
      <c r="BC75" s="131">
        <v>11.697995747</v>
      </c>
      <c r="BD75" s="131">
        <v>11.056999999999999</v>
      </c>
      <c r="BE75" s="131">
        <v>12.289</v>
      </c>
      <c r="BF75" s="131">
        <v>15.11</v>
      </c>
      <c r="BG75" s="131">
        <v>15.651342934000002</v>
      </c>
      <c r="BH75" s="131">
        <v>15.074000000000002</v>
      </c>
      <c r="BI75" s="131">
        <v>15.55</v>
      </c>
      <c r="BJ75" s="131">
        <v>16.765999999999998</v>
      </c>
      <c r="BK75" s="131">
        <v>15.360721510999999</v>
      </c>
      <c r="BL75" s="131">
        <v>14.747999999999999</v>
      </c>
      <c r="BM75" s="131">
        <v>14.738</v>
      </c>
      <c r="BN75" s="131">
        <v>14.997999999999999</v>
      </c>
      <c r="BO75" s="131">
        <v>17.195897432000002</v>
      </c>
      <c r="BP75" s="131">
        <v>18.201000000000001</v>
      </c>
    </row>
    <row r="76" spans="2:68" ht="16.5" customHeight="1">
      <c r="B76" s="65" t="s">
        <v>289</v>
      </c>
      <c r="C76" s="65"/>
      <c r="D76" s="13"/>
      <c r="E76" s="144">
        <v>1.3</v>
      </c>
      <c r="F76" s="144">
        <v>1.6</v>
      </c>
      <c r="G76" s="144">
        <v>1.2</v>
      </c>
      <c r="H76" s="144">
        <v>0.8601561419999999</v>
      </c>
      <c r="I76" s="144">
        <v>1.1105722659999999</v>
      </c>
      <c r="J76" s="144">
        <v>1.1765095000000001</v>
      </c>
      <c r="K76" s="144">
        <v>1.2689020709999999</v>
      </c>
      <c r="L76" s="144">
        <v>1.07605773</v>
      </c>
      <c r="M76" s="144">
        <v>0.54914398399999997</v>
      </c>
      <c r="N76" s="144">
        <v>0.48333870999999995</v>
      </c>
      <c r="O76" s="144">
        <v>1.8483283480000001</v>
      </c>
      <c r="P76" s="144">
        <v>5.7020310550000008</v>
      </c>
      <c r="Q76" s="144">
        <v>8.8935881250000008</v>
      </c>
      <c r="R76" s="144">
        <v>7.0185854619999999</v>
      </c>
      <c r="S76" s="14"/>
      <c r="T76" s="144">
        <v>0.3</v>
      </c>
      <c r="U76" s="144">
        <v>0.3</v>
      </c>
      <c r="V76" s="144">
        <v>0.3</v>
      </c>
      <c r="W76" s="144">
        <v>0.2</v>
      </c>
      <c r="X76" s="144">
        <v>0.22999999999999998</v>
      </c>
      <c r="Y76" s="144">
        <v>0.20400000000000001</v>
      </c>
      <c r="Z76" s="144">
        <v>0.18</v>
      </c>
      <c r="AA76" s="144">
        <v>0.237340157</v>
      </c>
      <c r="AB76" s="144">
        <v>0.30299999999999999</v>
      </c>
      <c r="AC76" s="144">
        <v>0.28199999999999997</v>
      </c>
      <c r="AD76" s="144">
        <v>0.28799999999999998</v>
      </c>
      <c r="AE76" s="144">
        <v>0.32393016200000002</v>
      </c>
      <c r="AF76" s="144">
        <v>0.27979593999999997</v>
      </c>
      <c r="AG76" s="144">
        <v>0.28100000000000003</v>
      </c>
      <c r="AH76" s="144">
        <v>0.29100000000000004</v>
      </c>
      <c r="AI76" s="144">
        <v>0.42023090899999999</v>
      </c>
      <c r="AJ76" s="144">
        <v>0.33599999999999997</v>
      </c>
      <c r="AK76" s="144">
        <v>0.22700000000000001</v>
      </c>
      <c r="AL76" s="144">
        <v>0.28599999999999998</v>
      </c>
      <c r="AM76" s="144">
        <v>0.32635171299999999</v>
      </c>
      <c r="AN76" s="144">
        <v>0.23900000000000002</v>
      </c>
      <c r="AO76" s="144">
        <v>0.29100000000000004</v>
      </c>
      <c r="AP76" s="144">
        <v>0.22000000000000003</v>
      </c>
      <c r="AQ76" s="144">
        <v>0.22519578400000001</v>
      </c>
      <c r="AR76" s="144">
        <v>0.128</v>
      </c>
      <c r="AS76" s="144">
        <v>9.2999999999999999E-2</v>
      </c>
      <c r="AT76" s="144">
        <v>0.10300000000000001</v>
      </c>
      <c r="AU76" s="144">
        <v>0.10229767199999999</v>
      </c>
      <c r="AV76" s="144">
        <v>0.10600000000000001</v>
      </c>
      <c r="AW76" s="144">
        <v>0.11799999999999999</v>
      </c>
      <c r="AX76" s="144">
        <v>0.15730893000000001</v>
      </c>
      <c r="AY76" s="144">
        <v>0.28613926900000003</v>
      </c>
      <c r="AZ76" s="144">
        <v>0.29199999999999998</v>
      </c>
      <c r="BA76" s="144">
        <v>0.48799999999999999</v>
      </c>
      <c r="BB76" s="144">
        <v>0.78200000000000003</v>
      </c>
      <c r="BC76" s="144">
        <v>0.937934516</v>
      </c>
      <c r="BD76" s="144">
        <v>0.90700000000000003</v>
      </c>
      <c r="BE76" s="144">
        <v>1.7870000000000001</v>
      </c>
      <c r="BF76" s="144">
        <v>2.0699999999999998</v>
      </c>
      <c r="BG76" s="144">
        <v>2.4568979629999999</v>
      </c>
      <c r="BH76" s="144">
        <v>2.1070000000000002</v>
      </c>
      <c r="BI76" s="144">
        <v>2.1579999999999999</v>
      </c>
      <c r="BJ76" s="144">
        <v>2.1719999999999997</v>
      </c>
      <c r="BK76" s="144">
        <v>2.0106872400000002</v>
      </c>
      <c r="BL76" s="144">
        <v>1.7899999999999998</v>
      </c>
      <c r="BM76" s="144">
        <v>1.504</v>
      </c>
      <c r="BN76" s="144">
        <v>1.714</v>
      </c>
      <c r="BO76" s="144">
        <v>1.7483604499999998</v>
      </c>
      <c r="BP76" s="144">
        <v>1.5619999999999998</v>
      </c>
    </row>
    <row r="77" spans="2:68" ht="16.5" customHeight="1">
      <c r="B77" s="66" t="s">
        <v>290</v>
      </c>
      <c r="C77" s="66"/>
      <c r="D77" s="13"/>
      <c r="E77" s="131">
        <v>18.5</v>
      </c>
      <c r="F77" s="131">
        <v>13.3</v>
      </c>
      <c r="G77" s="131">
        <v>7.8</v>
      </c>
      <c r="H77" s="131">
        <v>3.545698298</v>
      </c>
      <c r="I77" s="131">
        <v>1.971050274</v>
      </c>
      <c r="J77" s="131">
        <v>1.925571377</v>
      </c>
      <c r="K77" s="131">
        <v>2.65737311</v>
      </c>
      <c r="L77" s="131">
        <v>2.9121862570000001</v>
      </c>
      <c r="M77" s="131">
        <v>2.0942236250000001</v>
      </c>
      <c r="N77" s="131">
        <v>1.1449387559999999</v>
      </c>
      <c r="O77" s="131">
        <v>5.0919495559999994</v>
      </c>
      <c r="P77" s="131">
        <v>10.280021938999999</v>
      </c>
      <c r="Q77" s="131">
        <v>10.409878279000001</v>
      </c>
      <c r="R77" s="131">
        <v>12.644048247999999</v>
      </c>
      <c r="S77" s="14"/>
      <c r="T77" s="131">
        <v>2.2000000000000002</v>
      </c>
      <c r="U77" s="131">
        <v>1.6</v>
      </c>
      <c r="V77" s="131">
        <v>1.4</v>
      </c>
      <c r="W77" s="131">
        <v>1.2</v>
      </c>
      <c r="X77" s="131">
        <v>1.0649999999999999</v>
      </c>
      <c r="Y77" s="131">
        <v>0.67599999999999993</v>
      </c>
      <c r="Z77" s="131">
        <v>0.55800000000000005</v>
      </c>
      <c r="AA77" s="131">
        <v>0.61136708000000006</v>
      </c>
      <c r="AB77" s="131">
        <v>0.52</v>
      </c>
      <c r="AC77" s="131">
        <v>0.43499999999999994</v>
      </c>
      <c r="AD77" s="131">
        <v>0.40499999999999997</v>
      </c>
      <c r="AE77" s="131">
        <v>0.35885169900000002</v>
      </c>
      <c r="AF77" s="131">
        <v>0.48483723699999998</v>
      </c>
      <c r="AG77" s="131">
        <v>0.51300000000000001</v>
      </c>
      <c r="AH77" s="131">
        <v>0.56900000000000006</v>
      </c>
      <c r="AI77" s="131">
        <v>0.59101432300000001</v>
      </c>
      <c r="AJ77" s="131">
        <v>0.73099999999999998</v>
      </c>
      <c r="AK77" s="131">
        <v>0.61599999999999999</v>
      </c>
      <c r="AL77" s="131">
        <v>0.71900000000000008</v>
      </c>
      <c r="AM77" s="131">
        <v>0.81047503499999995</v>
      </c>
      <c r="AN77" s="131">
        <v>0.76500000000000001</v>
      </c>
      <c r="AO77" s="131">
        <v>0.70199999999999996</v>
      </c>
      <c r="AP77" s="131">
        <v>0.63500000000000001</v>
      </c>
      <c r="AQ77" s="131">
        <v>0.498768979</v>
      </c>
      <c r="AR77" s="131">
        <v>0.63800000000000001</v>
      </c>
      <c r="AS77" s="131">
        <v>0.53700000000000003</v>
      </c>
      <c r="AT77" s="131">
        <v>0.42099999999999999</v>
      </c>
      <c r="AU77" s="131">
        <v>0.34113584399999997</v>
      </c>
      <c r="AV77" s="131">
        <v>0.252</v>
      </c>
      <c r="AW77" s="131">
        <v>0.27700000000000002</v>
      </c>
      <c r="AX77" s="131">
        <v>0.27479473100000001</v>
      </c>
      <c r="AY77" s="131">
        <v>0.43045367499999998</v>
      </c>
      <c r="AZ77" s="131">
        <v>0.78600000000000003</v>
      </c>
      <c r="BA77" s="131">
        <v>1.7329999999999999</v>
      </c>
      <c r="BB77" s="131">
        <v>2.1429999999999998</v>
      </c>
      <c r="BC77" s="131">
        <v>2.7914513459999997</v>
      </c>
      <c r="BD77" s="131">
        <v>1.9379999999999999</v>
      </c>
      <c r="BE77" s="131">
        <v>1.6140000000000001</v>
      </c>
      <c r="BF77" s="131">
        <v>3.9369999999999998</v>
      </c>
      <c r="BG77" s="131">
        <v>3.2029155299999998</v>
      </c>
      <c r="BH77" s="131">
        <v>1.8640000000000001</v>
      </c>
      <c r="BI77" s="131">
        <v>1.591</v>
      </c>
      <c r="BJ77" s="131">
        <v>3.7509999999999999</v>
      </c>
      <c r="BK77" s="131">
        <v>3.7332903549999998</v>
      </c>
      <c r="BL77" s="131">
        <v>2.13</v>
      </c>
      <c r="BM77" s="131">
        <v>2.4630000000000001</v>
      </c>
      <c r="BN77" s="131">
        <v>4.3179999999999996</v>
      </c>
      <c r="BO77" s="131">
        <v>4.7150347879999996</v>
      </c>
      <c r="BP77" s="131">
        <v>3.1520000000000001</v>
      </c>
    </row>
    <row r="78" spans="2:68" ht="16.5" customHeight="1">
      <c r="B78" s="66" t="s">
        <v>286</v>
      </c>
      <c r="C78" s="66"/>
      <c r="D78" s="13"/>
      <c r="E78" s="131">
        <v>0.2</v>
      </c>
      <c r="F78" s="131">
        <v>0.3</v>
      </c>
      <c r="G78" s="131">
        <v>0.1</v>
      </c>
      <c r="H78" s="131">
        <v>9.3250697999999993E-2</v>
      </c>
      <c r="I78" s="131">
        <v>0.10643971399999999</v>
      </c>
      <c r="J78" s="131">
        <v>0.20102165599999999</v>
      </c>
      <c r="K78" s="131">
        <v>0.49444120600000002</v>
      </c>
      <c r="L78" s="131">
        <v>0.81549895600000011</v>
      </c>
      <c r="M78" s="131">
        <v>0.51442161500000005</v>
      </c>
      <c r="N78" s="131">
        <v>0.174372055</v>
      </c>
      <c r="O78" s="131">
        <v>0.347481284</v>
      </c>
      <c r="P78" s="131">
        <v>1.9908972900000002</v>
      </c>
      <c r="Q78" s="131">
        <v>2.7686836560000003</v>
      </c>
      <c r="R78" s="131">
        <v>3.4302004909999999</v>
      </c>
      <c r="S78" s="14"/>
      <c r="T78" s="131">
        <v>0</v>
      </c>
      <c r="U78" s="131">
        <v>0</v>
      </c>
      <c r="V78" s="131">
        <v>0</v>
      </c>
      <c r="W78" s="131">
        <v>0</v>
      </c>
      <c r="X78" s="131">
        <v>0.02</v>
      </c>
      <c r="Y78" s="131">
        <v>2.4E-2</v>
      </c>
      <c r="Z78" s="131">
        <v>2.8000000000000004E-2</v>
      </c>
      <c r="AA78" s="131">
        <v>2.7666754999999998E-2</v>
      </c>
      <c r="AB78" s="131">
        <v>2.0999999999999998E-2</v>
      </c>
      <c r="AC78" s="131">
        <v>2.6000000000000002E-2</v>
      </c>
      <c r="AD78" s="131">
        <v>3.1E-2</v>
      </c>
      <c r="AE78" s="131">
        <v>2.8265888999999999E-2</v>
      </c>
      <c r="AF78" s="131">
        <v>4.0817974E-2</v>
      </c>
      <c r="AG78" s="131">
        <v>0.06</v>
      </c>
      <c r="AH78" s="131">
        <v>7.1999999999999995E-2</v>
      </c>
      <c r="AI78" s="131">
        <v>8.3566523000000004E-2</v>
      </c>
      <c r="AJ78" s="131">
        <v>0.11599999999999999</v>
      </c>
      <c r="AK78" s="131">
        <v>0.126</v>
      </c>
      <c r="AL78" s="131">
        <v>0.16899999999999998</v>
      </c>
      <c r="AM78" s="131">
        <v>0.194735613</v>
      </c>
      <c r="AN78" s="131">
        <v>0.20299999999999999</v>
      </c>
      <c r="AO78" s="131">
        <v>0.22799999999999998</v>
      </c>
      <c r="AP78" s="131">
        <v>0.19</v>
      </c>
      <c r="AQ78" s="131">
        <v>0.207682688</v>
      </c>
      <c r="AR78" s="131">
        <v>0.12</v>
      </c>
      <c r="AS78" s="131">
        <v>0.10900000000000001</v>
      </c>
      <c r="AT78" s="131">
        <v>7.8E-2</v>
      </c>
      <c r="AU78" s="131">
        <v>7.9008141000000004E-2</v>
      </c>
      <c r="AV78" s="131">
        <v>4.2999999999999997E-2</v>
      </c>
      <c r="AW78" s="131">
        <v>3.4000000000000002E-2</v>
      </c>
      <c r="AX78" s="131">
        <v>1.8118089E-2</v>
      </c>
      <c r="AY78" s="131">
        <v>1.5801704E-2</v>
      </c>
      <c r="AZ78" s="131">
        <v>5.1000000000000004E-2</v>
      </c>
      <c r="BA78" s="131">
        <v>0.14899999999999999</v>
      </c>
      <c r="BB78" s="131">
        <v>0.13100000000000001</v>
      </c>
      <c r="BC78" s="131">
        <v>0.25845168200000002</v>
      </c>
      <c r="BD78" s="131">
        <v>0.379</v>
      </c>
      <c r="BE78" s="131">
        <v>0.55999999999999994</v>
      </c>
      <c r="BF78" s="131">
        <v>0.79299999999999993</v>
      </c>
      <c r="BG78" s="131">
        <v>0.89518955300000003</v>
      </c>
      <c r="BH78" s="131">
        <v>0.70399999999999996</v>
      </c>
      <c r="BI78" s="131">
        <v>0.53499999999999992</v>
      </c>
      <c r="BJ78" s="131">
        <v>0.63500000000000001</v>
      </c>
      <c r="BK78" s="131">
        <v>0.60285230500000009</v>
      </c>
      <c r="BL78" s="131">
        <v>0.43</v>
      </c>
      <c r="BM78" s="131">
        <v>1.1960000000000002</v>
      </c>
      <c r="BN78" s="131">
        <v>1.202</v>
      </c>
      <c r="BO78" s="131">
        <v>1.7928413599999999</v>
      </c>
      <c r="BP78" s="131">
        <v>1.8620000000000001</v>
      </c>
    </row>
    <row r="79" spans="2:68" ht="16.5" customHeight="1">
      <c r="B79" s="66" t="s">
        <v>287</v>
      </c>
      <c r="C79" s="66"/>
      <c r="D79" s="10"/>
      <c r="E79" s="131">
        <v>18.3</v>
      </c>
      <c r="F79" s="131">
        <v>13</v>
      </c>
      <c r="G79" s="131">
        <v>7.7</v>
      </c>
      <c r="H79" s="131">
        <v>3.4524476000000002</v>
      </c>
      <c r="I79" s="131">
        <v>1.8646105600000003</v>
      </c>
      <c r="J79" s="131">
        <v>1.724549721</v>
      </c>
      <c r="K79" s="131">
        <v>2.1629319039999997</v>
      </c>
      <c r="L79" s="131">
        <v>2.0966873010000002</v>
      </c>
      <c r="M79" s="131">
        <v>1.5798020100000001</v>
      </c>
      <c r="N79" s="131">
        <v>0.97056670099999987</v>
      </c>
      <c r="O79" s="131">
        <v>4.7444682720000007</v>
      </c>
      <c r="P79" s="131">
        <v>8.2891246489999997</v>
      </c>
      <c r="Q79" s="131">
        <v>7.6411946229999996</v>
      </c>
      <c r="R79" s="131">
        <v>9.2138477569999999</v>
      </c>
      <c r="S79" s="14"/>
      <c r="T79" s="131">
        <v>2.2000000000000002</v>
      </c>
      <c r="U79" s="131">
        <v>1.6</v>
      </c>
      <c r="V79" s="131">
        <v>1.4</v>
      </c>
      <c r="W79" s="131">
        <v>1.2</v>
      </c>
      <c r="X79" s="131">
        <v>1.0449999999999999</v>
      </c>
      <c r="Y79" s="131">
        <v>0.65199999999999991</v>
      </c>
      <c r="Z79" s="131">
        <v>0.53</v>
      </c>
      <c r="AA79" s="131">
        <v>0.58370032500000002</v>
      </c>
      <c r="AB79" s="131">
        <v>0.49800000000000005</v>
      </c>
      <c r="AC79" s="131">
        <v>0.40899999999999997</v>
      </c>
      <c r="AD79" s="131">
        <v>0.374</v>
      </c>
      <c r="AE79" s="131">
        <v>0.33058580999999998</v>
      </c>
      <c r="AF79" s="131">
        <v>0.44401926300000005</v>
      </c>
      <c r="AG79" s="131">
        <v>0.45300000000000001</v>
      </c>
      <c r="AH79" s="131">
        <v>0.497</v>
      </c>
      <c r="AI79" s="131">
        <v>0.5074478</v>
      </c>
      <c r="AJ79" s="131">
        <v>0.61499999999999999</v>
      </c>
      <c r="AK79" s="131">
        <v>0.49000000000000005</v>
      </c>
      <c r="AL79" s="131">
        <v>0.55000000000000004</v>
      </c>
      <c r="AM79" s="131">
        <v>0.61573942199999998</v>
      </c>
      <c r="AN79" s="131">
        <v>0.56200000000000006</v>
      </c>
      <c r="AO79" s="131">
        <v>0.47400000000000003</v>
      </c>
      <c r="AP79" s="131">
        <v>0.44500000000000001</v>
      </c>
      <c r="AQ79" s="131">
        <v>0.291086291</v>
      </c>
      <c r="AR79" s="131">
        <v>0.51800000000000002</v>
      </c>
      <c r="AS79" s="131">
        <v>0.42800000000000005</v>
      </c>
      <c r="AT79" s="131">
        <v>0.34300000000000003</v>
      </c>
      <c r="AU79" s="131">
        <v>0.26212770299999999</v>
      </c>
      <c r="AV79" s="131">
        <v>0.20899999999999999</v>
      </c>
      <c r="AW79" s="131">
        <v>0.24300000000000002</v>
      </c>
      <c r="AX79" s="131">
        <v>0.25667664200000001</v>
      </c>
      <c r="AY79" s="131">
        <v>0.41465197099999995</v>
      </c>
      <c r="AZ79" s="131">
        <v>0.73499999999999999</v>
      </c>
      <c r="BA79" s="131">
        <v>1.583</v>
      </c>
      <c r="BB79" s="131">
        <v>2.0110000000000001</v>
      </c>
      <c r="BC79" s="131">
        <v>2.5329996640000001</v>
      </c>
      <c r="BD79" s="131">
        <v>1.5580000000000001</v>
      </c>
      <c r="BE79" s="131">
        <v>1.0539999999999998</v>
      </c>
      <c r="BF79" s="131">
        <v>3.1429999999999998</v>
      </c>
      <c r="BG79" s="131">
        <v>2.307725977</v>
      </c>
      <c r="BH79" s="131">
        <v>1.1599999999999999</v>
      </c>
      <c r="BI79" s="131">
        <v>1.0569999999999999</v>
      </c>
      <c r="BJ79" s="131">
        <v>3.117</v>
      </c>
      <c r="BK79" s="131">
        <v>3.13043805</v>
      </c>
      <c r="BL79" s="131">
        <v>1.6989999999999998</v>
      </c>
      <c r="BM79" s="131">
        <v>1.2669999999999999</v>
      </c>
      <c r="BN79" s="131">
        <v>3.117</v>
      </c>
      <c r="BO79" s="131">
        <v>2.9221934279999999</v>
      </c>
      <c r="BP79" s="131">
        <v>1.29</v>
      </c>
    </row>
    <row r="80" spans="2:68" ht="16.5" customHeight="1">
      <c r="B80" s="66" t="s">
        <v>288</v>
      </c>
      <c r="C80" s="66"/>
      <c r="D80" s="10"/>
      <c r="E80" s="131">
        <v>0</v>
      </c>
      <c r="F80" s="131">
        <v>0</v>
      </c>
      <c r="G80" s="131">
        <v>0</v>
      </c>
      <c r="H80" s="131">
        <v>0</v>
      </c>
      <c r="I80" s="131">
        <v>0</v>
      </c>
      <c r="J80" s="131">
        <v>0</v>
      </c>
      <c r="K80" s="131">
        <v>0</v>
      </c>
      <c r="L80" s="131">
        <v>0</v>
      </c>
      <c r="M80" s="131">
        <v>0</v>
      </c>
      <c r="N80" s="131">
        <v>0</v>
      </c>
      <c r="O80" s="131">
        <v>0</v>
      </c>
      <c r="P80" s="131">
        <v>0</v>
      </c>
      <c r="Q80" s="131">
        <v>0</v>
      </c>
      <c r="R80" s="131">
        <v>0</v>
      </c>
      <c r="S80" s="14"/>
      <c r="T80" s="131">
        <v>0</v>
      </c>
      <c r="U80" s="131">
        <v>0</v>
      </c>
      <c r="V80" s="131">
        <v>0</v>
      </c>
      <c r="W80" s="131">
        <v>0</v>
      </c>
      <c r="X80" s="131">
        <v>0</v>
      </c>
      <c r="Y80" s="131">
        <v>0</v>
      </c>
      <c r="Z80" s="131">
        <v>0</v>
      </c>
      <c r="AA80" s="131">
        <v>0</v>
      </c>
      <c r="AB80" s="131">
        <v>0</v>
      </c>
      <c r="AC80" s="131">
        <v>0</v>
      </c>
      <c r="AD80" s="131">
        <v>0</v>
      </c>
      <c r="AE80" s="131">
        <v>0</v>
      </c>
      <c r="AF80" s="131">
        <v>0</v>
      </c>
      <c r="AG80" s="131">
        <v>0</v>
      </c>
      <c r="AH80" s="131">
        <v>0</v>
      </c>
      <c r="AI80" s="131">
        <v>0</v>
      </c>
      <c r="AJ80" s="131">
        <v>0</v>
      </c>
      <c r="AK80" s="131">
        <v>0</v>
      </c>
      <c r="AL80" s="131">
        <v>0</v>
      </c>
      <c r="AM80" s="131">
        <v>0</v>
      </c>
      <c r="AN80" s="131">
        <v>0</v>
      </c>
      <c r="AO80" s="131">
        <v>0</v>
      </c>
      <c r="AP80" s="131">
        <v>0</v>
      </c>
      <c r="AQ80" s="131">
        <v>0</v>
      </c>
      <c r="AR80" s="131">
        <v>0</v>
      </c>
      <c r="AS80" s="131">
        <v>0</v>
      </c>
      <c r="AT80" s="131">
        <v>0</v>
      </c>
      <c r="AU80" s="131">
        <v>0</v>
      </c>
      <c r="AV80" s="131">
        <v>0</v>
      </c>
      <c r="AW80" s="131">
        <v>0</v>
      </c>
      <c r="AX80" s="131">
        <v>0</v>
      </c>
      <c r="AY80" s="131">
        <v>0</v>
      </c>
      <c r="AZ80" s="131">
        <v>0</v>
      </c>
      <c r="BA80" s="131">
        <v>0</v>
      </c>
      <c r="BB80" s="131">
        <v>0</v>
      </c>
      <c r="BC80" s="131">
        <v>0</v>
      </c>
      <c r="BD80" s="131">
        <v>0</v>
      </c>
      <c r="BE80" s="131">
        <v>0</v>
      </c>
      <c r="BF80" s="131">
        <v>0</v>
      </c>
      <c r="BG80" s="131">
        <v>0</v>
      </c>
      <c r="BH80" s="131">
        <v>0</v>
      </c>
      <c r="BI80" s="131">
        <v>0</v>
      </c>
      <c r="BJ80" s="131">
        <v>0</v>
      </c>
      <c r="BK80" s="131">
        <v>0</v>
      </c>
      <c r="BL80" s="131">
        <v>0</v>
      </c>
      <c r="BM80" s="131">
        <v>0</v>
      </c>
      <c r="BN80" s="131">
        <v>0</v>
      </c>
      <c r="BO80" s="131">
        <v>0</v>
      </c>
      <c r="BP80" s="131">
        <v>0</v>
      </c>
    </row>
    <row r="81" spans="2:68" ht="16.5" customHeight="1" thickBot="1">
      <c r="B81" s="195" t="s">
        <v>289</v>
      </c>
      <c r="C81" s="195"/>
      <c r="D81" s="196"/>
      <c r="E81" s="226">
        <v>0</v>
      </c>
      <c r="F81" s="226">
        <v>0</v>
      </c>
      <c r="G81" s="226">
        <v>0</v>
      </c>
      <c r="H81" s="226">
        <v>0</v>
      </c>
      <c r="I81" s="226">
        <v>0</v>
      </c>
      <c r="J81" s="226">
        <v>0</v>
      </c>
      <c r="K81" s="226">
        <v>0</v>
      </c>
      <c r="L81" s="226">
        <v>0</v>
      </c>
      <c r="M81" s="226">
        <v>0</v>
      </c>
      <c r="N81" s="226">
        <v>0</v>
      </c>
      <c r="O81" s="226">
        <v>0</v>
      </c>
      <c r="P81" s="226">
        <v>0</v>
      </c>
      <c r="Q81" s="226">
        <v>0</v>
      </c>
      <c r="R81" s="226">
        <v>0</v>
      </c>
      <c r="S81" s="122"/>
      <c r="T81" s="226">
        <v>0</v>
      </c>
      <c r="U81" s="226">
        <v>0</v>
      </c>
      <c r="V81" s="226">
        <v>0</v>
      </c>
      <c r="W81" s="226">
        <v>0</v>
      </c>
      <c r="X81" s="226">
        <v>0</v>
      </c>
      <c r="Y81" s="226">
        <v>0</v>
      </c>
      <c r="Z81" s="226">
        <v>0</v>
      </c>
      <c r="AA81" s="226">
        <v>0</v>
      </c>
      <c r="AB81" s="226">
        <v>0</v>
      </c>
      <c r="AC81" s="226">
        <v>0</v>
      </c>
      <c r="AD81" s="226">
        <v>0</v>
      </c>
      <c r="AE81" s="226">
        <v>0</v>
      </c>
      <c r="AF81" s="226">
        <v>0</v>
      </c>
      <c r="AG81" s="226">
        <v>0</v>
      </c>
      <c r="AH81" s="226">
        <v>0</v>
      </c>
      <c r="AI81" s="226">
        <v>0</v>
      </c>
      <c r="AJ81" s="226">
        <v>0</v>
      </c>
      <c r="AK81" s="226">
        <v>0</v>
      </c>
      <c r="AL81" s="226">
        <v>0</v>
      </c>
      <c r="AM81" s="226">
        <v>0</v>
      </c>
      <c r="AN81" s="226">
        <v>0</v>
      </c>
      <c r="AO81" s="226">
        <v>0</v>
      </c>
      <c r="AP81" s="226">
        <v>0</v>
      </c>
      <c r="AQ81" s="226">
        <v>0</v>
      </c>
      <c r="AR81" s="226">
        <v>0</v>
      </c>
      <c r="AS81" s="226">
        <v>0</v>
      </c>
      <c r="AT81" s="226">
        <v>0</v>
      </c>
      <c r="AU81" s="226">
        <v>0</v>
      </c>
      <c r="AV81" s="226">
        <v>0</v>
      </c>
      <c r="AW81" s="226">
        <v>0</v>
      </c>
      <c r="AX81" s="226">
        <v>0</v>
      </c>
      <c r="AY81" s="226">
        <v>0</v>
      </c>
      <c r="AZ81" s="226">
        <v>0</v>
      </c>
      <c r="BA81" s="226">
        <v>0</v>
      </c>
      <c r="BB81" s="226">
        <v>0</v>
      </c>
      <c r="BC81" s="226">
        <v>0</v>
      </c>
      <c r="BD81" s="226">
        <v>0</v>
      </c>
      <c r="BE81" s="226">
        <v>0</v>
      </c>
      <c r="BF81" s="226">
        <v>0</v>
      </c>
      <c r="BG81" s="226">
        <v>0</v>
      </c>
      <c r="BH81" s="226">
        <v>0</v>
      </c>
      <c r="BI81" s="226">
        <v>0</v>
      </c>
      <c r="BJ81" s="226">
        <v>0</v>
      </c>
      <c r="BK81" s="226">
        <v>0</v>
      </c>
      <c r="BL81" s="226">
        <v>0</v>
      </c>
      <c r="BM81" s="226">
        <v>0</v>
      </c>
      <c r="BN81" s="226">
        <v>0</v>
      </c>
      <c r="BO81" s="226">
        <v>0</v>
      </c>
      <c r="BP81" s="226">
        <v>0</v>
      </c>
    </row>
    <row r="82" spans="2:68" ht="16.5" customHeight="1"/>
    <row r="83" spans="2:68" ht="16.5" customHeight="1">
      <c r="H83" s="332"/>
      <c r="I83" s="332"/>
      <c r="J83" s="332"/>
      <c r="K83" s="332"/>
      <c r="L83" s="332"/>
      <c r="M83" s="332"/>
      <c r="N83" s="332"/>
      <c r="O83" s="332"/>
      <c r="P83" s="332"/>
      <c r="Q83" s="332"/>
      <c r="R83" s="332"/>
      <c r="W83" s="332"/>
      <c r="X83" s="332"/>
      <c r="Y83" s="332"/>
      <c r="Z83" s="332"/>
      <c r="AA83" s="332"/>
      <c r="AB83" s="332"/>
      <c r="AC83" s="332"/>
      <c r="AD83" s="332"/>
      <c r="AE83" s="332"/>
      <c r="AF83" s="332"/>
      <c r="AG83" s="332"/>
      <c r="AH83" s="332"/>
      <c r="AI83" s="332"/>
      <c r="AJ83" s="332"/>
      <c r="AK83" s="332"/>
      <c r="AL83" s="332"/>
      <c r="AM83" s="332"/>
      <c r="AN83" s="332"/>
      <c r="AO83" s="332"/>
      <c r="AP83" s="332"/>
      <c r="AQ83" s="332"/>
      <c r="AR83" s="332"/>
      <c r="AS83" s="332"/>
      <c r="AT83" s="332"/>
      <c r="AU83" s="332"/>
      <c r="AV83" s="332"/>
      <c r="AW83" s="332"/>
      <c r="AX83" s="332"/>
      <c r="AY83" s="332"/>
      <c r="AZ83" s="332"/>
      <c r="BA83" s="332"/>
      <c r="BB83" s="332"/>
      <c r="BC83" s="332"/>
      <c r="BD83" s="332"/>
      <c r="BE83" s="332"/>
      <c r="BF83" s="332"/>
      <c r="BG83" s="332"/>
      <c r="BH83" s="332"/>
      <c r="BI83" s="332"/>
      <c r="BJ83" s="332"/>
      <c r="BK83" s="332"/>
      <c r="BL83" s="332"/>
      <c r="BM83" s="332"/>
      <c r="BN83" s="332"/>
      <c r="BO83" s="332"/>
      <c r="BP83" s="332"/>
    </row>
    <row r="84" spans="2:68" ht="16.5" customHeight="1"/>
    <row r="85" spans="2:68" ht="16.5" customHeight="1"/>
    <row r="86" spans="2:68" ht="16.5" customHeight="1"/>
    <row r="87" spans="2:68" ht="16.5" customHeight="1"/>
    <row r="88" spans="2:68" ht="16.5" customHeight="1"/>
    <row r="89" spans="2:68" ht="16.5" customHeight="1"/>
    <row r="90" spans="2:68" ht="16.5" customHeight="1"/>
    <row r="91" spans="2:68" ht="16.5" customHeight="1"/>
    <row r="92" spans="2:68" ht="16.5" customHeight="1"/>
    <row r="93" spans="2:68" ht="16.5" customHeight="1"/>
    <row r="94" spans="2:68" ht="16.5" customHeight="1"/>
    <row r="95" spans="2:68" ht="16.5" customHeight="1"/>
    <row r="96" spans="2:68"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6640625" style="5" customWidth="1"/>
    <col min="20" max="58" width="9.77734375" style="5" hidden="1" customWidth="1"/>
    <col min="59" max="68" width="9.77734375" style="5" customWidth="1"/>
    <col min="69" max="16384" width="8.88671875" style="1"/>
  </cols>
  <sheetData>
    <row r="1" spans="1:68" s="3" customFormat="1" ht="26.25" customHeight="1">
      <c r="A1" s="18"/>
      <c r="B1" s="17" t="s">
        <v>103</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139</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1034</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1068</v>
      </c>
      <c r="BL3" s="29" t="s">
        <v>1087</v>
      </c>
      <c r="BM3" s="29" t="s">
        <v>1112</v>
      </c>
      <c r="BN3" s="29" t="s">
        <v>1144</v>
      </c>
      <c r="BO3" s="29" t="s">
        <v>1161</v>
      </c>
      <c r="BP3" s="29" t="s">
        <v>1171</v>
      </c>
    </row>
    <row r="4" spans="1:68" ht="16.5" customHeight="1">
      <c r="A4" s="101" t="s">
        <v>819</v>
      </c>
      <c r="B4" s="64" t="s">
        <v>187</v>
      </c>
      <c r="C4" s="65"/>
      <c r="D4" s="14"/>
      <c r="E4" s="289">
        <v>5.58</v>
      </c>
      <c r="F4" s="289">
        <v>4.8899999999999997</v>
      </c>
      <c r="G4" s="289">
        <v>4.4400000000000004</v>
      </c>
      <c r="H4" s="289">
        <v>3.8048288372664185</v>
      </c>
      <c r="I4" s="289">
        <v>3.5240266281036452</v>
      </c>
      <c r="J4" s="289">
        <v>3.5451731047176769</v>
      </c>
      <c r="K4" s="289">
        <v>3.8676465379124938</v>
      </c>
      <c r="L4" s="289">
        <v>3.8034554511139747</v>
      </c>
      <c r="M4" s="289">
        <v>3.2494997892023125</v>
      </c>
      <c r="N4" s="556">
        <v>3.0403454402171586</v>
      </c>
      <c r="O4" s="556">
        <v>3.9194719526451713</v>
      </c>
      <c r="P4" s="556">
        <v>5.376409314076585</v>
      </c>
      <c r="Q4" s="556">
        <v>5.2733454330796281</v>
      </c>
      <c r="R4" s="556">
        <v>4.6693984170547935</v>
      </c>
      <c r="S4" s="10"/>
      <c r="T4" s="289">
        <v>4.4800000000000004</v>
      </c>
      <c r="U4" s="289">
        <v>4.45</v>
      </c>
      <c r="V4" s="289">
        <v>4.21</v>
      </c>
      <c r="W4" s="289">
        <v>4.04</v>
      </c>
      <c r="X4" s="289">
        <v>3.8673725248915201</v>
      </c>
      <c r="Y4" s="289">
        <v>3.7210837875914788</v>
      </c>
      <c r="Z4" s="289">
        <v>3.6201906289806121</v>
      </c>
      <c r="AA4" s="289">
        <v>3.566523617014957</v>
      </c>
      <c r="AB4" s="289">
        <v>3.5729224764291843</v>
      </c>
      <c r="AC4" s="289">
        <v>3.5065907077395937</v>
      </c>
      <c r="AD4" s="289">
        <v>3.4391019187079812</v>
      </c>
      <c r="AE4" s="289">
        <v>3.5094061761334783</v>
      </c>
      <c r="AF4" s="289">
        <v>3.5284998219514239</v>
      </c>
      <c r="AG4" s="289">
        <v>3.5376597134019616</v>
      </c>
      <c r="AH4" s="289">
        <v>3.602275488750172</v>
      </c>
      <c r="AI4" s="289">
        <v>3.7404912233292613</v>
      </c>
      <c r="AJ4" s="289">
        <v>3.8419587667508464</v>
      </c>
      <c r="AK4" s="289">
        <v>3.9330288999816618</v>
      </c>
      <c r="AL4" s="289">
        <v>3.9541477463730721</v>
      </c>
      <c r="AM4" s="289">
        <v>3.9100372988606225</v>
      </c>
      <c r="AN4" s="289">
        <v>3.9037612307139349</v>
      </c>
      <c r="AO4" s="289">
        <v>3.7866119177452489</v>
      </c>
      <c r="AP4" s="289">
        <v>3.6200017876564186</v>
      </c>
      <c r="AQ4" s="289">
        <v>3.5142130482114937</v>
      </c>
      <c r="AR4" s="289">
        <v>3.3560960729479485</v>
      </c>
      <c r="AS4" s="289">
        <v>3.1339985979802503</v>
      </c>
      <c r="AT4" s="289">
        <v>3.0239042533363509</v>
      </c>
      <c r="AU4" s="289">
        <v>2.9618894573517371</v>
      </c>
      <c r="AV4" s="289">
        <v>2.9978642082788509</v>
      </c>
      <c r="AW4" s="556">
        <v>3.0338702172942478</v>
      </c>
      <c r="AX4" s="556">
        <v>3.1585417728977836</v>
      </c>
      <c r="AY4" s="556">
        <v>3.3615518821935462</v>
      </c>
      <c r="AZ4" s="556">
        <v>3.5739574350573129</v>
      </c>
      <c r="BA4" s="556">
        <v>4.0298890988881482</v>
      </c>
      <c r="BB4" s="556">
        <v>4.6938662944399896</v>
      </c>
      <c r="BC4" s="556">
        <v>5.3029262839452933</v>
      </c>
      <c r="BD4" s="556">
        <v>5.3188684443097918</v>
      </c>
      <c r="BE4" s="556">
        <v>5.3981950441004622</v>
      </c>
      <c r="BF4" s="556">
        <v>5.4780466792624578</v>
      </c>
      <c r="BG4" s="556">
        <v>5.4875657566705911</v>
      </c>
      <c r="BH4" s="556">
        <v>5.3513972848719007</v>
      </c>
      <c r="BI4" s="556">
        <v>5.1873047474611829</v>
      </c>
      <c r="BJ4" s="556">
        <v>5.0740612340383118</v>
      </c>
      <c r="BK4" s="556">
        <v>4.9016943570120528</v>
      </c>
      <c r="BL4" s="556">
        <v>4.7046462241680018</v>
      </c>
      <c r="BM4" s="556">
        <v>4.5441866526969843</v>
      </c>
      <c r="BN4" s="556">
        <v>4.4986240688183035</v>
      </c>
      <c r="BO4" s="556">
        <v>4.5095527459991249</v>
      </c>
      <c r="BP4" s="556">
        <v>4.5400749898933821</v>
      </c>
    </row>
    <row r="5" spans="1:68" ht="16.5" customHeight="1">
      <c r="A5" s="101" t="s">
        <v>83</v>
      </c>
      <c r="B5" s="66" t="s">
        <v>264</v>
      </c>
      <c r="C5" s="66"/>
      <c r="D5" s="14"/>
      <c r="E5" s="173">
        <v>5.77</v>
      </c>
      <c r="F5" s="173">
        <v>5.0199999999999996</v>
      </c>
      <c r="G5" s="173">
        <v>4.55</v>
      </c>
      <c r="H5" s="173">
        <v>3.8559798490497461</v>
      </c>
      <c r="I5" s="173">
        <v>3.5481550752927458</v>
      </c>
      <c r="J5" s="173">
        <v>3.564213031639079</v>
      </c>
      <c r="K5" s="173">
        <v>3.8831630305499103</v>
      </c>
      <c r="L5" s="173">
        <v>3.8181063779506816</v>
      </c>
      <c r="M5" s="173">
        <v>3.2641484130775362</v>
      </c>
      <c r="N5" s="557">
        <v>3.0628045492990226</v>
      </c>
      <c r="O5" s="557">
        <v>3.9506137240142096</v>
      </c>
      <c r="P5" s="557">
        <v>5.4011052676349358</v>
      </c>
      <c r="Q5" s="557">
        <v>5.2895179707159086</v>
      </c>
      <c r="R5" s="557">
        <v>4.6840795143492642</v>
      </c>
      <c r="S5" s="14"/>
      <c r="T5" s="173">
        <v>4.5999999999999996</v>
      </c>
      <c r="U5" s="173">
        <v>4.54</v>
      </c>
      <c r="V5" s="173">
        <v>4.3</v>
      </c>
      <c r="W5" s="173">
        <v>4.1100000000000003</v>
      </c>
      <c r="X5" s="173">
        <v>3.9253676900444443</v>
      </c>
      <c r="Y5" s="173">
        <v>3.7682287158572207</v>
      </c>
      <c r="Z5" s="173">
        <v>3.6560365184883108</v>
      </c>
      <c r="AA5" s="173">
        <v>3.5948469464828734</v>
      </c>
      <c r="AB5" s="173">
        <v>3.5991180811837706</v>
      </c>
      <c r="AC5" s="173">
        <v>3.5286842811401335</v>
      </c>
      <c r="AD5" s="173">
        <v>3.4596789157007355</v>
      </c>
      <c r="AE5" s="173">
        <v>3.5305582882357474</v>
      </c>
      <c r="AF5" s="173">
        <v>3.5496151622734708</v>
      </c>
      <c r="AG5" s="173">
        <v>3.553644271074663</v>
      </c>
      <c r="AH5" s="173">
        <v>3.6203124629598751</v>
      </c>
      <c r="AI5" s="173">
        <v>3.75701727123533</v>
      </c>
      <c r="AJ5" s="173">
        <v>3.8572465792451585</v>
      </c>
      <c r="AK5" s="173">
        <v>3.9469192092674135</v>
      </c>
      <c r="AL5" s="173">
        <v>3.9704136588206893</v>
      </c>
      <c r="AM5" s="173">
        <v>3.9255078200224891</v>
      </c>
      <c r="AN5" s="173">
        <v>3.918532957649548</v>
      </c>
      <c r="AO5" s="173">
        <v>3.801339062492922</v>
      </c>
      <c r="AP5" s="173">
        <v>3.6337884747204603</v>
      </c>
      <c r="AQ5" s="173">
        <v>3.5282111717816096</v>
      </c>
      <c r="AR5" s="173">
        <v>3.3750497874068683</v>
      </c>
      <c r="AS5" s="173">
        <v>3.1479281692105143</v>
      </c>
      <c r="AT5" s="173">
        <v>3.0365057091211738</v>
      </c>
      <c r="AU5" s="173">
        <v>2.9753504914202287</v>
      </c>
      <c r="AV5" s="173">
        <v>3.0125307500643754</v>
      </c>
      <c r="AW5" s="557">
        <v>3.0564801158289741</v>
      </c>
      <c r="AX5" s="557">
        <v>3.1973790657620982</v>
      </c>
      <c r="AY5" s="557">
        <v>3.4021408851908701</v>
      </c>
      <c r="AZ5" s="557">
        <v>3.6036302554972672</v>
      </c>
      <c r="BA5" s="557">
        <v>4.0553517412529319</v>
      </c>
      <c r="BB5" s="557">
        <v>4.7194953645574573</v>
      </c>
      <c r="BC5" s="557">
        <v>5.3312370750727691</v>
      </c>
      <c r="BD5" s="557">
        <v>5.3439524783937618</v>
      </c>
      <c r="BE5" s="557">
        <v>5.4231884009958486</v>
      </c>
      <c r="BF5" s="557">
        <v>5.4986673667365507</v>
      </c>
      <c r="BG5" s="557">
        <v>5.5032686705246867</v>
      </c>
      <c r="BH5" s="557">
        <v>5.3692897096730769</v>
      </c>
      <c r="BI5" s="557">
        <v>5.203370727185999</v>
      </c>
      <c r="BJ5" s="557">
        <v>5.0892188659810254</v>
      </c>
      <c r="BK5" s="557">
        <v>4.9262967628798471</v>
      </c>
      <c r="BL5" s="557">
        <v>4.7192895043770644</v>
      </c>
      <c r="BM5" s="557">
        <v>4.5540644878143475</v>
      </c>
      <c r="BN5" s="557">
        <v>4.5068920521228364</v>
      </c>
      <c r="BO5" s="557">
        <v>4.5300428034976843</v>
      </c>
      <c r="BP5" s="557">
        <v>4.5582006372346306</v>
      </c>
    </row>
    <row r="6" spans="1:68" ht="16.5" customHeight="1">
      <c r="A6" s="413" t="s">
        <v>84</v>
      </c>
      <c r="B6" s="66" t="s">
        <v>285</v>
      </c>
      <c r="C6" s="66"/>
      <c r="D6" s="14"/>
      <c r="E6" s="173">
        <v>3.66</v>
      </c>
      <c r="F6" s="173">
        <v>2.87</v>
      </c>
      <c r="G6" s="173">
        <v>2.35</v>
      </c>
      <c r="H6" s="173">
        <v>1.9309174054866725</v>
      </c>
      <c r="I6" s="173">
        <v>1.481771447096415</v>
      </c>
      <c r="J6" s="173">
        <v>1.2898099673941554</v>
      </c>
      <c r="K6" s="173">
        <v>1.5436820725928435</v>
      </c>
      <c r="L6" s="173">
        <v>1.6249313072302731</v>
      </c>
      <c r="M6" s="173">
        <v>0.94082793231772688</v>
      </c>
      <c r="N6" s="557">
        <v>0.62031574560657243</v>
      </c>
      <c r="O6" s="557">
        <v>2.0823818465648265</v>
      </c>
      <c r="P6" s="557">
        <v>3.4868466655064956</v>
      </c>
      <c r="Q6" s="557">
        <v>3.3236697342860611</v>
      </c>
      <c r="R6" s="557">
        <v>1.9289929982747607</v>
      </c>
      <c r="S6" s="14"/>
      <c r="T6" s="173">
        <v>2.71</v>
      </c>
      <c r="U6" s="173">
        <v>2.62</v>
      </c>
      <c r="V6" s="173">
        <v>0.94</v>
      </c>
      <c r="W6" s="173">
        <v>2.2599999999999998</v>
      </c>
      <c r="X6" s="173">
        <v>1.9837009531015466</v>
      </c>
      <c r="Y6" s="173">
        <v>1.6460288787399513</v>
      </c>
      <c r="Z6" s="173">
        <v>1.9925497927805254</v>
      </c>
      <c r="AA6" s="173">
        <v>1.695388659057824</v>
      </c>
      <c r="AB6" s="173">
        <v>1.5390982108083144</v>
      </c>
      <c r="AC6" s="173">
        <v>1.2698665958986248</v>
      </c>
      <c r="AD6" s="173">
        <v>1.2550456888215002</v>
      </c>
      <c r="AE6" s="173">
        <v>1.2756618811312854</v>
      </c>
      <c r="AF6" s="173">
        <v>1.2822725114882785</v>
      </c>
      <c r="AG6" s="173">
        <v>1.2810994934243987</v>
      </c>
      <c r="AH6" s="173">
        <v>1.3187410813107623</v>
      </c>
      <c r="AI6" s="173">
        <v>1.5225583697192648</v>
      </c>
      <c r="AJ6" s="173">
        <v>1.5295734905759273</v>
      </c>
      <c r="AK6" s="173">
        <v>1.5320508579313017</v>
      </c>
      <c r="AL6" s="173">
        <v>1.5909863315282557</v>
      </c>
      <c r="AM6" s="173">
        <v>1.7587857932318467</v>
      </c>
      <c r="AN6" s="173">
        <v>1.7634523526953174</v>
      </c>
      <c r="AO6" s="173">
        <v>1.6513485136382413</v>
      </c>
      <c r="AP6" s="173">
        <v>1.3304764710242256</v>
      </c>
      <c r="AQ6" s="173">
        <v>1.2167147597232111</v>
      </c>
      <c r="AR6" s="173">
        <v>0.92534238788697509</v>
      </c>
      <c r="AS6" s="173">
        <v>0.90614532141495707</v>
      </c>
      <c r="AT6" s="173">
        <v>0.53513153087336396</v>
      </c>
      <c r="AU6" s="173">
        <v>0.53635112567248933</v>
      </c>
      <c r="AV6" s="173">
        <v>0.52346609326794036</v>
      </c>
      <c r="AW6" s="557">
        <v>0.59116105350598402</v>
      </c>
      <c r="AX6" s="557">
        <v>0.8405699431077378</v>
      </c>
      <c r="AY6" s="557">
        <v>1.2335876984893774</v>
      </c>
      <c r="AZ6" s="557">
        <v>1.6026590889042409</v>
      </c>
      <c r="BA6" s="557">
        <v>2.3098263468863407</v>
      </c>
      <c r="BB6" s="557">
        <v>3.0042251202604575</v>
      </c>
      <c r="BC6" s="557">
        <v>3.4735261912726294</v>
      </c>
      <c r="BD6" s="557">
        <v>3.497596259659487</v>
      </c>
      <c r="BE6" s="557">
        <v>3.5062743723079626</v>
      </c>
      <c r="BF6" s="557">
        <v>3.4661304136798363</v>
      </c>
      <c r="BG6" s="557">
        <v>3.4367020884107982</v>
      </c>
      <c r="BH6" s="557">
        <v>3.3847601355834063</v>
      </c>
      <c r="BI6" s="557">
        <v>3.0667535611209384</v>
      </c>
      <c r="BJ6" s="557">
        <v>2.7923383477542814</v>
      </c>
      <c r="BK6" s="557">
        <v>2.2627166132120422</v>
      </c>
      <c r="BL6" s="557">
        <v>0.55630915547697801</v>
      </c>
      <c r="BM6" s="557">
        <v>1.6445145302996167</v>
      </c>
      <c r="BN6" s="557">
        <v>1.4466331100630176</v>
      </c>
      <c r="BO6" s="557">
        <v>1.84347379220769</v>
      </c>
      <c r="BP6" s="557">
        <v>0.35122495717942298</v>
      </c>
    </row>
    <row r="7" spans="1:68" ht="16.5" customHeight="1">
      <c r="A7" s="103" t="s">
        <v>97</v>
      </c>
      <c r="B7" s="66" t="s">
        <v>265</v>
      </c>
      <c r="C7" s="66"/>
      <c r="D7" s="14"/>
      <c r="E7" s="173">
        <v>4.71</v>
      </c>
      <c r="F7" s="173">
        <v>4.37</v>
      </c>
      <c r="G7" s="173">
        <v>4.0599999999999996</v>
      </c>
      <c r="H7" s="173">
        <v>3.3475458710208046</v>
      </c>
      <c r="I7" s="173">
        <v>2.5537416869187295</v>
      </c>
      <c r="J7" s="173">
        <v>2.1866004878789731</v>
      </c>
      <c r="K7" s="173">
        <v>2.1984449803559603</v>
      </c>
      <c r="L7" s="173">
        <v>2.0907643777799785</v>
      </c>
      <c r="M7" s="173">
        <v>1.8438970923722036</v>
      </c>
      <c r="N7" s="557">
        <v>1.6915274881333233</v>
      </c>
      <c r="O7" s="557">
        <v>1.8779191284791112</v>
      </c>
      <c r="P7" s="557">
        <v>2.2513664191747114</v>
      </c>
      <c r="Q7" s="557">
        <v>2.6421823540704126</v>
      </c>
      <c r="R7" s="557">
        <v>2.6471407569507615</v>
      </c>
      <c r="S7" s="14"/>
      <c r="T7" s="173">
        <v>4.1100000000000003</v>
      </c>
      <c r="U7" s="173">
        <v>4.0199999999999996</v>
      </c>
      <c r="V7" s="173">
        <v>3.91</v>
      </c>
      <c r="W7" s="173">
        <v>3.74</v>
      </c>
      <c r="X7" s="173">
        <v>3.4296453182689048</v>
      </c>
      <c r="Y7" s="173">
        <v>3.2166997236775861</v>
      </c>
      <c r="Z7" s="173">
        <v>3.0244603207662046</v>
      </c>
      <c r="AA7" s="173">
        <v>2.7777671665692623</v>
      </c>
      <c r="AB7" s="173">
        <v>2.6476157355606813</v>
      </c>
      <c r="AC7" s="173">
        <v>2.458527732000594</v>
      </c>
      <c r="AD7" s="173">
        <v>2.2903306694794305</v>
      </c>
      <c r="AE7" s="173">
        <v>2.2549026349760282</v>
      </c>
      <c r="AF7" s="173">
        <v>2.1782275433608675</v>
      </c>
      <c r="AG7" s="173">
        <v>2.1541527380302612</v>
      </c>
      <c r="AH7" s="173">
        <v>2.1602242891686001</v>
      </c>
      <c r="AI7" s="173">
        <v>2.1972220597102003</v>
      </c>
      <c r="AJ7" s="173">
        <v>2.1906550199426071</v>
      </c>
      <c r="AK7" s="173">
        <v>2.1999665955073153</v>
      </c>
      <c r="AL7" s="173">
        <v>2.20545328073085</v>
      </c>
      <c r="AM7" s="173">
        <v>2.1920829948968312</v>
      </c>
      <c r="AN7" s="173">
        <v>2.1377461722332218</v>
      </c>
      <c r="AO7" s="173">
        <v>2.056105789108627</v>
      </c>
      <c r="AP7" s="173">
        <v>1.9857325163404473</v>
      </c>
      <c r="AQ7" s="173">
        <v>1.9685989269925774</v>
      </c>
      <c r="AR7" s="173">
        <v>1.8961096423186483</v>
      </c>
      <c r="AS7" s="173">
        <v>1.8027428380047301</v>
      </c>
      <c r="AT7" s="173">
        <v>1.7354008825240752</v>
      </c>
      <c r="AU7" s="173">
        <v>1.7165432200650224</v>
      </c>
      <c r="AV7" s="173">
        <v>1.6942111294341853</v>
      </c>
      <c r="AW7" s="557">
        <v>1.6725538315808359</v>
      </c>
      <c r="AX7" s="557">
        <v>1.6835027365746671</v>
      </c>
      <c r="AY7" s="557">
        <v>1.7728663798195925</v>
      </c>
      <c r="AZ7" s="557">
        <v>1.8263514464217572</v>
      </c>
      <c r="BA7" s="557">
        <v>1.8986985630814375</v>
      </c>
      <c r="BB7" s="557">
        <v>2.0080383052445261</v>
      </c>
      <c r="BC7" s="557">
        <v>2.0566445864733036</v>
      </c>
      <c r="BD7" s="557">
        <v>2.145960008568041</v>
      </c>
      <c r="BE7" s="557">
        <v>2.2792348157750286</v>
      </c>
      <c r="BF7" s="557">
        <v>2.4869887053483053</v>
      </c>
      <c r="BG7" s="557">
        <v>2.6342014697706584</v>
      </c>
      <c r="BH7" s="557">
        <v>2.6608883691918681</v>
      </c>
      <c r="BI7" s="557">
        <v>2.6357861428293305</v>
      </c>
      <c r="BJ7" s="557">
        <v>2.637889574394261</v>
      </c>
      <c r="BK7" s="557">
        <v>2.6478581335364555</v>
      </c>
      <c r="BL7" s="557">
        <v>2.5716089665385562</v>
      </c>
      <c r="BM7" s="557">
        <v>2.6056321541885596</v>
      </c>
      <c r="BN7" s="557">
        <v>2.7373348643933126</v>
      </c>
      <c r="BO7" s="557">
        <v>2.8149964497930098</v>
      </c>
      <c r="BP7" s="557">
        <v>2.855962502980538</v>
      </c>
    </row>
    <row r="8" spans="1:68" s="5" customFormat="1" ht="16.5" customHeight="1">
      <c r="A8" s="103" t="s">
        <v>85</v>
      </c>
      <c r="B8" s="66" t="s">
        <v>266</v>
      </c>
      <c r="C8" s="66"/>
      <c r="D8" s="13"/>
      <c r="E8" s="173">
        <v>6.18</v>
      </c>
      <c r="F8" s="173">
        <v>5.26</v>
      </c>
      <c r="G8" s="173">
        <v>4.7300000000000004</v>
      </c>
      <c r="H8" s="173">
        <v>3.9829448048070017</v>
      </c>
      <c r="I8" s="173">
        <v>3.7186990311130113</v>
      </c>
      <c r="J8" s="173">
        <v>3.7639036214946091</v>
      </c>
      <c r="K8" s="173">
        <v>4.1376276758744668</v>
      </c>
      <c r="L8" s="173">
        <v>4.0990806100540151</v>
      </c>
      <c r="M8" s="173">
        <v>3.5018185794581611</v>
      </c>
      <c r="N8" s="557">
        <v>3.2810555561109629</v>
      </c>
      <c r="O8" s="557">
        <v>4.2935310306620966</v>
      </c>
      <c r="P8" s="557">
        <v>5.9630426749505423</v>
      </c>
      <c r="Q8" s="557">
        <v>5.767840307837262</v>
      </c>
      <c r="R8" s="557">
        <v>5.030357585915433</v>
      </c>
      <c r="S8" s="14"/>
      <c r="T8" s="173">
        <v>4.78</v>
      </c>
      <c r="U8" s="173">
        <v>4.71</v>
      </c>
      <c r="V8" s="173">
        <v>4.4800000000000004</v>
      </c>
      <c r="W8" s="173">
        <v>4.21</v>
      </c>
      <c r="X8" s="173">
        <v>4.0508291908885656</v>
      </c>
      <c r="Y8" s="173">
        <v>3.9140321953880126</v>
      </c>
      <c r="Z8" s="173">
        <v>3.7921067821108561</v>
      </c>
      <c r="AA8" s="173">
        <v>3.7659235801891344</v>
      </c>
      <c r="AB8" s="173">
        <v>3.7674030601104342</v>
      </c>
      <c r="AC8" s="173">
        <v>3.6935312337495989</v>
      </c>
      <c r="AD8" s="173">
        <v>3.6390403051353717</v>
      </c>
      <c r="AE8" s="173">
        <v>3.7211377241365167</v>
      </c>
      <c r="AF8" s="173">
        <v>3.7406296674717412</v>
      </c>
      <c r="AG8" s="173">
        <v>3.7592288553549582</v>
      </c>
      <c r="AH8" s="173">
        <v>3.831062619951132</v>
      </c>
      <c r="AI8" s="173">
        <v>3.9842695687512517</v>
      </c>
      <c r="AJ8" s="173">
        <v>4.1093351875827242</v>
      </c>
      <c r="AK8" s="173">
        <v>4.2083340170801664</v>
      </c>
      <c r="AL8" s="173">
        <v>4.2488281156464147</v>
      </c>
      <c r="AM8" s="173">
        <v>4.2085754778668107</v>
      </c>
      <c r="AN8" s="173">
        <v>4.1996637311728282</v>
      </c>
      <c r="AO8" s="173">
        <v>4.0851041817209621</v>
      </c>
      <c r="AP8" s="173">
        <v>3.9090241453438952</v>
      </c>
      <c r="AQ8" s="173">
        <v>3.7786086110218999</v>
      </c>
      <c r="AR8" s="173">
        <v>3.6345292824713016</v>
      </c>
      <c r="AS8" s="173">
        <v>3.3668213580009576</v>
      </c>
      <c r="AT8" s="173">
        <v>3.2593028967358393</v>
      </c>
      <c r="AU8" s="173">
        <v>3.1867088464578814</v>
      </c>
      <c r="AV8" s="173">
        <v>3.223380053295799</v>
      </c>
      <c r="AW8" s="557">
        <v>3.2698819278016948</v>
      </c>
      <c r="AX8" s="557">
        <v>3.4331157984289611</v>
      </c>
      <c r="AY8" s="557">
        <v>3.6737783910108339</v>
      </c>
      <c r="AZ8" s="557">
        <v>3.9006374168990825</v>
      </c>
      <c r="BA8" s="557">
        <v>4.4064384582097365</v>
      </c>
      <c r="BB8" s="557">
        <v>5.1710623820045836</v>
      </c>
      <c r="BC8" s="557">
        <v>5.8851852282416299</v>
      </c>
      <c r="BD8" s="557">
        <v>5.9091352057764013</v>
      </c>
      <c r="BE8" s="557">
        <v>5.9971475667270706</v>
      </c>
      <c r="BF8" s="557">
        <v>6.0543935052320892</v>
      </c>
      <c r="BG8" s="557">
        <v>6.0328706112298693</v>
      </c>
      <c r="BH8" s="557">
        <v>5.8578952242105453</v>
      </c>
      <c r="BI8" s="557">
        <v>5.659504104948101</v>
      </c>
      <c r="BJ8" s="557">
        <v>5.5309870289373828</v>
      </c>
      <c r="BK8" s="557">
        <v>5.3403044652708669</v>
      </c>
      <c r="BL8" s="557">
        <v>5.0896664412155346</v>
      </c>
      <c r="BM8" s="557">
        <v>4.8848937941987618</v>
      </c>
      <c r="BN8" s="557">
        <v>4.7853885907211247</v>
      </c>
      <c r="BO8" s="557">
        <v>4.7894765988004178</v>
      </c>
      <c r="BP8" s="557">
        <v>4.7946407277268905</v>
      </c>
    </row>
    <row r="9" spans="1:68" s="5" customFormat="1" ht="16.5" customHeight="1">
      <c r="A9" s="103" t="s">
        <v>86</v>
      </c>
      <c r="B9" s="66" t="s">
        <v>145</v>
      </c>
      <c r="C9" s="66"/>
      <c r="D9" s="13"/>
      <c r="E9" s="173">
        <v>5.8</v>
      </c>
      <c r="F9" s="173">
        <v>4.93</v>
      </c>
      <c r="G9" s="173">
        <v>4.38</v>
      </c>
      <c r="H9" s="173">
        <v>3.6395837344396167</v>
      </c>
      <c r="I9" s="173">
        <v>3.4208881951708014</v>
      </c>
      <c r="J9" s="173">
        <v>3.491708129722968</v>
      </c>
      <c r="K9" s="173">
        <v>3.9018819836349721</v>
      </c>
      <c r="L9" s="173">
        <v>3.9483752434931367</v>
      </c>
      <c r="M9" s="173">
        <v>3.3269569998677495</v>
      </c>
      <c r="N9" s="557">
        <v>3.0965271231700688</v>
      </c>
      <c r="O9" s="557">
        <v>4.1091482183421135</v>
      </c>
      <c r="P9" s="557">
        <v>5.7587289738648311</v>
      </c>
      <c r="Q9" s="557">
        <v>5.5683185917527531</v>
      </c>
      <c r="R9" s="557">
        <v>4.8361725927386479</v>
      </c>
      <c r="S9" s="14"/>
      <c r="T9" s="173">
        <v>4.46</v>
      </c>
      <c r="U9" s="173">
        <v>4.3600000000000003</v>
      </c>
      <c r="V9" s="173">
        <v>4.1399999999999997</v>
      </c>
      <c r="W9" s="173">
        <v>3.87</v>
      </c>
      <c r="X9" s="173">
        <v>3.7063634197838446</v>
      </c>
      <c r="Y9" s="173">
        <v>3.5673968426115912</v>
      </c>
      <c r="Z9" s="173">
        <v>3.45243383036834</v>
      </c>
      <c r="AA9" s="173">
        <v>3.4412480638272265</v>
      </c>
      <c r="AB9" s="173">
        <v>3.4722967717461675</v>
      </c>
      <c r="AC9" s="173">
        <v>3.3901889820580693</v>
      </c>
      <c r="AD9" s="173">
        <v>3.3688364953422587</v>
      </c>
      <c r="AE9" s="173">
        <v>3.4138626526203684</v>
      </c>
      <c r="AF9" s="173">
        <v>3.4710642603551771</v>
      </c>
      <c r="AG9" s="173">
        <v>3.5016835973554103</v>
      </c>
      <c r="AH9" s="173">
        <v>3.574917393506198</v>
      </c>
      <c r="AI9" s="173">
        <v>3.7471209768119991</v>
      </c>
      <c r="AJ9" s="173">
        <v>3.8933933395225981</v>
      </c>
      <c r="AK9" s="173">
        <v>3.9691711889925365</v>
      </c>
      <c r="AL9" s="173">
        <v>3.9985846340442133</v>
      </c>
      <c r="AM9" s="173">
        <v>4.0698900466200882</v>
      </c>
      <c r="AN9" s="173">
        <v>4.05424228513046</v>
      </c>
      <c r="AO9" s="173">
        <v>3.9311380101895521</v>
      </c>
      <c r="AP9" s="173">
        <v>3.7455953012701722</v>
      </c>
      <c r="AQ9" s="173">
        <v>3.647238356825941</v>
      </c>
      <c r="AR9" s="173">
        <v>3.4250547699573781</v>
      </c>
      <c r="AS9" s="173">
        <v>3.188857417085051</v>
      </c>
      <c r="AT9" s="173">
        <v>3.0830587904998819</v>
      </c>
      <c r="AU9" s="173">
        <v>3.0221037321303328</v>
      </c>
      <c r="AV9" s="173">
        <v>3.0456150625275789</v>
      </c>
      <c r="AW9" s="557">
        <v>3.0903074323365995</v>
      </c>
      <c r="AX9" s="557">
        <v>3.2182477443329764</v>
      </c>
      <c r="AY9" s="557">
        <v>3.4787733710925721</v>
      </c>
      <c r="AZ9" s="557">
        <v>3.6984219974172139</v>
      </c>
      <c r="BA9" s="557">
        <v>4.2381056817783875</v>
      </c>
      <c r="BB9" s="557">
        <v>4.9968289425940933</v>
      </c>
      <c r="BC9" s="557">
        <v>5.7035384438366323</v>
      </c>
      <c r="BD9" s="557">
        <v>5.7010161464357925</v>
      </c>
      <c r="BE9" s="557">
        <v>5.7759644038825604</v>
      </c>
      <c r="BF9" s="557">
        <v>5.8481993814637754</v>
      </c>
      <c r="BG9" s="557">
        <v>5.8252119602043226</v>
      </c>
      <c r="BH9" s="557">
        <v>5.6529561236544357</v>
      </c>
      <c r="BI9" s="557">
        <v>5.4586309225438567</v>
      </c>
      <c r="BJ9" s="557">
        <v>5.3455469204530788</v>
      </c>
      <c r="BK9" s="557">
        <v>5.1426756334548527</v>
      </c>
      <c r="BL9" s="557">
        <v>4.8975015571244471</v>
      </c>
      <c r="BM9" s="557">
        <v>4.6869102826327333</v>
      </c>
      <c r="BN9" s="557">
        <v>4.5992199384138015</v>
      </c>
      <c r="BO9" s="557">
        <v>4.6113359596752286</v>
      </c>
      <c r="BP9" s="557">
        <v>4.6042224691508959</v>
      </c>
    </row>
    <row r="10" spans="1:68" s="5" customFormat="1" ht="16.5" customHeight="1">
      <c r="A10" s="103" t="s">
        <v>94</v>
      </c>
      <c r="B10" s="66"/>
      <c r="C10" s="507" t="s">
        <v>832</v>
      </c>
      <c r="D10" s="13"/>
      <c r="E10" s="173">
        <v>5.79</v>
      </c>
      <c r="F10" s="173">
        <v>4.96</v>
      </c>
      <c r="G10" s="173">
        <v>4.46</v>
      </c>
      <c r="H10" s="173">
        <v>3.7045567504462218</v>
      </c>
      <c r="I10" s="173">
        <v>3.553670279181619</v>
      </c>
      <c r="J10" s="173">
        <v>3.589264331311774</v>
      </c>
      <c r="K10" s="173">
        <v>3.8929881612997326</v>
      </c>
      <c r="L10" s="173">
        <v>3.8296245584288764</v>
      </c>
      <c r="M10" s="173">
        <v>3.2215547007496981</v>
      </c>
      <c r="N10" s="557">
        <v>3.0738493104513882</v>
      </c>
      <c r="O10" s="557">
        <v>4.1556327252963028</v>
      </c>
      <c r="P10" s="557">
        <v>5.6140677339610781</v>
      </c>
      <c r="Q10" s="557">
        <v>5.3880132185458702</v>
      </c>
      <c r="R10" s="557">
        <v>4.6669362452183174</v>
      </c>
      <c r="S10" s="14"/>
      <c r="T10" s="173">
        <v>4.54</v>
      </c>
      <c r="U10" s="173">
        <v>4.4400000000000004</v>
      </c>
      <c r="V10" s="173">
        <v>4.2</v>
      </c>
      <c r="W10" s="173">
        <v>3.91</v>
      </c>
      <c r="X10" s="173">
        <v>3.7743022811839757</v>
      </c>
      <c r="Y10" s="173">
        <v>3.6199974279474363</v>
      </c>
      <c r="Z10" s="173">
        <v>3.546579534898779</v>
      </c>
      <c r="AA10" s="173">
        <v>3.5736484715331578</v>
      </c>
      <c r="AB10" s="173">
        <v>3.6151091187696487</v>
      </c>
      <c r="AC10" s="173">
        <v>3.513178669971182</v>
      </c>
      <c r="AD10" s="173">
        <v>3.4942842115998936</v>
      </c>
      <c r="AE10" s="173">
        <v>3.5518742767135811</v>
      </c>
      <c r="AF10" s="173">
        <v>3.5715239941561103</v>
      </c>
      <c r="AG10" s="173">
        <v>3.5896373937641695</v>
      </c>
      <c r="AH10" s="173">
        <v>3.6455307786941047</v>
      </c>
      <c r="AI10" s="173">
        <v>3.8025423769777023</v>
      </c>
      <c r="AJ10" s="173">
        <v>3.8942382607326653</v>
      </c>
      <c r="AK10" s="173">
        <v>3.9486934536477056</v>
      </c>
      <c r="AL10" s="173">
        <v>3.9245803184228425</v>
      </c>
      <c r="AM10" s="173">
        <v>3.9679224851099018</v>
      </c>
      <c r="AN10" s="173">
        <v>3.93769890571925</v>
      </c>
      <c r="AO10" s="173">
        <v>3.8124513435670804</v>
      </c>
      <c r="AP10" s="173">
        <v>3.6199257193980339</v>
      </c>
      <c r="AQ10" s="173">
        <v>3.5636737862129944</v>
      </c>
      <c r="AR10" s="173">
        <v>3.2910451112501868</v>
      </c>
      <c r="AS10" s="173">
        <v>3.0625399497221117</v>
      </c>
      <c r="AT10" s="173">
        <v>3.0137380290616869</v>
      </c>
      <c r="AU10" s="173">
        <v>2.9858405057800774</v>
      </c>
      <c r="AV10" s="173">
        <v>3.013755262304914</v>
      </c>
      <c r="AW10" s="557">
        <v>3.0710317772243387</v>
      </c>
      <c r="AX10" s="557">
        <v>3.2127728176700661</v>
      </c>
      <c r="AY10" s="557">
        <v>3.519084054453999</v>
      </c>
      <c r="AZ10" s="557">
        <v>3.7060199579653412</v>
      </c>
      <c r="BA10" s="557">
        <v>4.2752236727109523</v>
      </c>
      <c r="BB10" s="557">
        <v>5.0316176300943187</v>
      </c>
      <c r="BC10" s="557">
        <v>5.6468000035402719</v>
      </c>
      <c r="BD10" s="557">
        <v>5.4856157741334073</v>
      </c>
      <c r="BE10" s="557">
        <v>5.6093087664043004</v>
      </c>
      <c r="BF10" s="557">
        <v>5.7076628376597505</v>
      </c>
      <c r="BG10" s="557">
        <v>5.6609984525730237</v>
      </c>
      <c r="BH10" s="557">
        <v>5.473922415912666</v>
      </c>
      <c r="BI10" s="557">
        <v>5.2659185317151778</v>
      </c>
      <c r="BJ10" s="557">
        <v>5.179491883596862</v>
      </c>
      <c r="BK10" s="557">
        <v>4.9900595247334305</v>
      </c>
      <c r="BL10" s="557">
        <v>4.7370468504187828</v>
      </c>
      <c r="BM10" s="557">
        <v>4.5038434670371821</v>
      </c>
      <c r="BN10" s="557">
        <v>4.4264537266264021</v>
      </c>
      <c r="BO10" s="557">
        <v>4.4280911338595814</v>
      </c>
      <c r="BP10" s="557">
        <v>4.411009680082004</v>
      </c>
    </row>
    <row r="11" spans="1:68" s="5" customFormat="1" ht="16.5" customHeight="1">
      <c r="A11" s="103" t="s">
        <v>95</v>
      </c>
      <c r="B11" s="66"/>
      <c r="C11" s="507" t="s">
        <v>833</v>
      </c>
      <c r="D11" s="13"/>
      <c r="E11" s="173">
        <v>6</v>
      </c>
      <c r="F11" s="173">
        <v>4.92</v>
      </c>
      <c r="G11" s="173">
        <v>4.2699999999999996</v>
      </c>
      <c r="H11" s="173">
        <v>3.5684841482135523</v>
      </c>
      <c r="I11" s="173">
        <v>3.2788149595438632</v>
      </c>
      <c r="J11" s="173">
        <v>3.4272249544433788</v>
      </c>
      <c r="K11" s="173">
        <v>3.9538995843861002</v>
      </c>
      <c r="L11" s="173">
        <v>4.1314471390110965</v>
      </c>
      <c r="M11" s="173">
        <v>3.4889659150485799</v>
      </c>
      <c r="N11" s="557">
        <v>3.0996687709669892</v>
      </c>
      <c r="O11" s="557">
        <v>4.0466195150547541</v>
      </c>
      <c r="P11" s="557">
        <v>6.0454881675238239</v>
      </c>
      <c r="Q11" s="557">
        <v>5.9439031972393845</v>
      </c>
      <c r="R11" s="557">
        <v>5.2047889163873782</v>
      </c>
      <c r="S11" s="14"/>
      <c r="T11" s="173">
        <v>4.34</v>
      </c>
      <c r="U11" s="173">
        <v>4.25</v>
      </c>
      <c r="V11" s="173">
        <v>4.07</v>
      </c>
      <c r="W11" s="173">
        <v>3.85</v>
      </c>
      <c r="X11" s="173">
        <v>3.6265356374823039</v>
      </c>
      <c r="Y11" s="173">
        <v>3.5190931007397266</v>
      </c>
      <c r="Z11" s="173">
        <v>3.3312974003669775</v>
      </c>
      <c r="AA11" s="173">
        <v>3.2677711724929961</v>
      </c>
      <c r="AB11" s="173">
        <v>3.306345651486025</v>
      </c>
      <c r="AC11" s="173">
        <v>3.2780489399278809</v>
      </c>
      <c r="AD11" s="173">
        <v>3.2506062567450043</v>
      </c>
      <c r="AE11" s="173">
        <v>3.2898400187170447</v>
      </c>
      <c r="AF11" s="173">
        <v>3.3906643931090947</v>
      </c>
      <c r="AG11" s="173">
        <v>3.4524069756566846</v>
      </c>
      <c r="AH11" s="173">
        <v>3.5534406764136244</v>
      </c>
      <c r="AI11" s="173">
        <v>3.7319674546295527</v>
      </c>
      <c r="AJ11" s="173">
        <v>3.9339051391252529</v>
      </c>
      <c r="AK11" s="173">
        <v>4.0377946369485063</v>
      </c>
      <c r="AL11" s="173">
        <v>4.1229923207948955</v>
      </c>
      <c r="AM11" s="173">
        <v>4.2254430288388738</v>
      </c>
      <c r="AN11" s="173">
        <v>4.2305718353473853</v>
      </c>
      <c r="AO11" s="173">
        <v>4.1230053455002578</v>
      </c>
      <c r="AP11" s="173">
        <v>3.9409692309160818</v>
      </c>
      <c r="AQ11" s="173">
        <v>3.7941709689221259</v>
      </c>
      <c r="AR11" s="173">
        <v>3.6205665300693655</v>
      </c>
      <c r="AS11" s="173">
        <v>3.3819006574929413</v>
      </c>
      <c r="AT11" s="173">
        <v>3.1864975582276003</v>
      </c>
      <c r="AU11" s="173">
        <v>3.0558398024245115</v>
      </c>
      <c r="AV11" s="173">
        <v>3.0573776173569041</v>
      </c>
      <c r="AW11" s="557">
        <v>3.0854431585216746</v>
      </c>
      <c r="AX11" s="557">
        <v>3.1940995795303158</v>
      </c>
      <c r="AY11" s="557">
        <v>3.3997826829045201</v>
      </c>
      <c r="AZ11" s="557">
        <v>3.6737404966807095</v>
      </c>
      <c r="BA11" s="557">
        <v>4.1935215196961559</v>
      </c>
      <c r="BB11" s="557">
        <v>4.9891311401923977</v>
      </c>
      <c r="BC11" s="557">
        <v>5.8307785344909773</v>
      </c>
      <c r="BD11" s="557">
        <v>6.0910773196174697</v>
      </c>
      <c r="BE11" s="557">
        <v>6.0996215853551572</v>
      </c>
      <c r="BF11" s="557">
        <v>6.1585355170082403</v>
      </c>
      <c r="BG11" s="557">
        <v>6.171612930802568</v>
      </c>
      <c r="BH11" s="557">
        <v>6.0303768433035358</v>
      </c>
      <c r="BI11" s="557">
        <v>5.861830056264532</v>
      </c>
      <c r="BJ11" s="557">
        <v>5.701893798627979</v>
      </c>
      <c r="BK11" s="557">
        <v>5.4835907629921126</v>
      </c>
      <c r="BL11" s="557">
        <v>5.2512553104305457</v>
      </c>
      <c r="BM11" s="557">
        <v>5.0716382781586429</v>
      </c>
      <c r="BN11" s="557">
        <v>4.982083210112358</v>
      </c>
      <c r="BO11" s="557">
        <v>4.9904146121901096</v>
      </c>
      <c r="BP11" s="557">
        <v>4.9915540786838593</v>
      </c>
    </row>
    <row r="12" spans="1:68" s="5" customFormat="1" ht="16.5" customHeight="1">
      <c r="A12" s="103" t="s">
        <v>98</v>
      </c>
      <c r="B12" s="66" t="s">
        <v>267</v>
      </c>
      <c r="C12" s="66"/>
      <c r="D12" s="13"/>
      <c r="E12" s="173">
        <v>7.31</v>
      </c>
      <c r="F12" s="173">
        <v>6.59</v>
      </c>
      <c r="G12" s="173">
        <v>6.07</v>
      </c>
      <c r="H12" s="173">
        <v>5.3604171618475007</v>
      </c>
      <c r="I12" s="173">
        <v>5.4846752529766016</v>
      </c>
      <c r="J12" s="173">
        <v>5.3815373730078759</v>
      </c>
      <c r="K12" s="173">
        <v>5.4903614634244935</v>
      </c>
      <c r="L12" s="173">
        <v>5.0058451851238344</v>
      </c>
      <c r="M12" s="173">
        <v>4.323717057014691</v>
      </c>
      <c r="N12" s="557">
        <v>3.9950904578282138</v>
      </c>
      <c r="O12" s="557">
        <v>5.5265614226499737</v>
      </c>
      <c r="P12" s="557">
        <v>7.0077503797740182</v>
      </c>
      <c r="Q12" s="557">
        <v>6.8073717155818487</v>
      </c>
      <c r="R12" s="557">
        <v>5.9527317979699079</v>
      </c>
      <c r="S12" s="14"/>
      <c r="T12" s="173">
        <v>6.17</v>
      </c>
      <c r="U12" s="173">
        <v>6.02</v>
      </c>
      <c r="V12" s="173">
        <v>5.71</v>
      </c>
      <c r="W12" s="173">
        <v>5.46</v>
      </c>
      <c r="X12" s="173">
        <v>5.2308752196399508</v>
      </c>
      <c r="Y12" s="173">
        <v>5.3595565166828552</v>
      </c>
      <c r="Z12" s="173">
        <v>5.390009095525798</v>
      </c>
      <c r="AA12" s="173">
        <v>5.5338478900658981</v>
      </c>
      <c r="AB12" s="173">
        <v>5.5369680464428273</v>
      </c>
      <c r="AC12" s="173">
        <v>5.4304053358452098</v>
      </c>
      <c r="AD12" s="173">
        <v>5.3912080203306001</v>
      </c>
      <c r="AE12" s="173">
        <v>5.4439040316706562</v>
      </c>
      <c r="AF12" s="173">
        <v>5.3686166730865921</v>
      </c>
      <c r="AG12" s="173">
        <v>5.3070295995693222</v>
      </c>
      <c r="AH12" s="173">
        <v>5.4086531587758344</v>
      </c>
      <c r="AI12" s="173">
        <v>5.541865290538059</v>
      </c>
      <c r="AJ12" s="173">
        <v>5.6089668518113545</v>
      </c>
      <c r="AK12" s="173">
        <v>5.4973320197089848</v>
      </c>
      <c r="AL12" s="173">
        <v>5.31607948035672</v>
      </c>
      <c r="AM12" s="173">
        <v>5.1487771928200541</v>
      </c>
      <c r="AN12" s="173">
        <v>5.0940523922891741</v>
      </c>
      <c r="AO12" s="173">
        <v>4.9645173350624292</v>
      </c>
      <c r="AP12" s="173">
        <v>4.8288010622392727</v>
      </c>
      <c r="AQ12" s="173">
        <v>4.7894652449891293</v>
      </c>
      <c r="AR12" s="173">
        <v>4.3499638812015267</v>
      </c>
      <c r="AS12" s="173">
        <v>4.084892928047303</v>
      </c>
      <c r="AT12" s="173">
        <v>4.0179997173619721</v>
      </c>
      <c r="AU12" s="173">
        <v>3.9870205683827522</v>
      </c>
      <c r="AV12" s="173">
        <v>3.8695100497934383</v>
      </c>
      <c r="AW12" s="557">
        <v>3.9091740351151967</v>
      </c>
      <c r="AX12" s="557">
        <v>4.2812292986886096</v>
      </c>
      <c r="AY12" s="557">
        <v>4.7433499294492805</v>
      </c>
      <c r="AZ12" s="557">
        <v>4.8455871571630675</v>
      </c>
      <c r="BA12" s="557">
        <v>5.6624829850268243</v>
      </c>
      <c r="BB12" s="557">
        <v>6.7424640774229907</v>
      </c>
      <c r="BC12" s="557">
        <v>7.1808369006787744</v>
      </c>
      <c r="BD12" s="557">
        <v>6.8525382676220037</v>
      </c>
      <c r="BE12" s="557">
        <v>6.9366051304271803</v>
      </c>
      <c r="BF12" s="557">
        <v>7.0496952193732882</v>
      </c>
      <c r="BG12" s="557">
        <v>6.9630830152472107</v>
      </c>
      <c r="BH12" s="557">
        <v>6.7770606285049206</v>
      </c>
      <c r="BI12" s="557">
        <v>6.8094993963649593</v>
      </c>
      <c r="BJ12" s="557">
        <v>6.5501267155975391</v>
      </c>
      <c r="BK12" s="557">
        <v>6.2675945545195733</v>
      </c>
      <c r="BL12" s="557">
        <v>5.9393210261034026</v>
      </c>
      <c r="BM12" s="557">
        <v>5.8036736459154854</v>
      </c>
      <c r="BN12" s="557">
        <v>5.7957895193993716</v>
      </c>
      <c r="BO12" s="557">
        <v>6.048057119588429</v>
      </c>
      <c r="BP12" s="557">
        <v>6.1596629150950344</v>
      </c>
    </row>
    <row r="13" spans="1:68" s="5" customFormat="1" ht="16.5" customHeight="1">
      <c r="A13" s="296" t="s">
        <v>101</v>
      </c>
      <c r="B13" s="66" t="s">
        <v>270</v>
      </c>
      <c r="C13" s="66"/>
      <c r="D13" s="13"/>
      <c r="E13" s="173">
        <v>0.97</v>
      </c>
      <c r="F13" s="173">
        <v>5.72</v>
      </c>
      <c r="G13" s="173">
        <v>0.47</v>
      </c>
      <c r="H13" s="173">
        <v>-4.9892680175981384E-2</v>
      </c>
      <c r="I13" s="173">
        <v>0.88658226584696931</v>
      </c>
      <c r="J13" s="173">
        <v>6.4821130371042535E-2</v>
      </c>
      <c r="K13" s="173">
        <v>0.17432115109217347</v>
      </c>
      <c r="L13" s="173">
        <v>0.44944537750389973</v>
      </c>
      <c r="M13" s="173">
        <v>2.9534596829436759</v>
      </c>
      <c r="N13" s="557">
        <v>13.626485430233204</v>
      </c>
      <c r="O13" s="173">
        <v>0</v>
      </c>
      <c r="P13" s="557">
        <v>0.30969635319865135</v>
      </c>
      <c r="Q13" s="557">
        <v>0.13020783183695508</v>
      </c>
      <c r="R13" s="173">
        <v>0</v>
      </c>
      <c r="S13" s="14"/>
      <c r="T13" s="173">
        <v>0.54</v>
      </c>
      <c r="U13" s="173">
        <v>1.01</v>
      </c>
      <c r="V13" s="173">
        <v>1.1000000000000001</v>
      </c>
      <c r="W13" s="173">
        <v>-0.27</v>
      </c>
      <c r="X13" s="173">
        <v>5.6218883112430038E-3</v>
      </c>
      <c r="Y13" s="173">
        <v>8.2399494810562451E-3</v>
      </c>
      <c r="Z13" s="173">
        <v>2.7170743866551543E-2</v>
      </c>
      <c r="AA13" s="173">
        <v>0.16544255756287374</v>
      </c>
      <c r="AB13" s="173">
        <v>2.8789466614421175</v>
      </c>
      <c r="AC13" s="173">
        <v>0.50375536150796796</v>
      </c>
      <c r="AD13" s="173">
        <v>0.11770131045902318</v>
      </c>
      <c r="AE13" s="173">
        <v>0</v>
      </c>
      <c r="AF13" s="173">
        <v>2.0255106507109204E-2</v>
      </c>
      <c r="AG13" s="173">
        <v>0</v>
      </c>
      <c r="AH13" s="173">
        <v>0.21997446258650563</v>
      </c>
      <c r="AI13" s="173">
        <v>5.6564833086146668E-2</v>
      </c>
      <c r="AJ13" s="173">
        <v>4.8024981071215125E-5</v>
      </c>
      <c r="AK13" s="173">
        <v>1.5680275787544867E-2</v>
      </c>
      <c r="AL13" s="173">
        <v>0.78769908512683007</v>
      </c>
      <c r="AM13" s="173">
        <v>0.16838307317007206</v>
      </c>
      <c r="AN13" s="173">
        <v>1.6262411138392271E-2</v>
      </c>
      <c r="AO13" s="173">
        <v>0</v>
      </c>
      <c r="AP13" s="173">
        <v>2.047758769140374</v>
      </c>
      <c r="AQ13" s="173">
        <v>0.31767576831070321</v>
      </c>
      <c r="AR13" s="173">
        <v>1.1790467454894624E-2</v>
      </c>
      <c r="AS13" s="173">
        <v>0.11167309250275814</v>
      </c>
      <c r="AT13" s="173">
        <v>9.1716890773140154</v>
      </c>
      <c r="AU13" s="173">
        <v>31.404039732479632</v>
      </c>
      <c r="AV13" s="173">
        <v>0</v>
      </c>
      <c r="AW13" s="173">
        <v>0</v>
      </c>
      <c r="AX13" s="557">
        <v>5.1855012070298594</v>
      </c>
      <c r="AY13" s="173">
        <v>0</v>
      </c>
      <c r="AZ13" s="173">
        <v>0</v>
      </c>
      <c r="BA13" s="173">
        <v>0</v>
      </c>
      <c r="BB13" s="173">
        <v>0</v>
      </c>
      <c r="BC13" s="173">
        <v>0</v>
      </c>
      <c r="BD13" s="173">
        <v>0</v>
      </c>
      <c r="BE13" s="173">
        <v>0</v>
      </c>
      <c r="BF13" s="557">
        <v>0.61893780099030049</v>
      </c>
      <c r="BG13" s="557">
        <v>7.1896656073926951E-2</v>
      </c>
      <c r="BH13" s="557">
        <v>0.38414307755281962</v>
      </c>
      <c r="BI13" s="173">
        <v>0</v>
      </c>
      <c r="BJ13" s="173">
        <v>0</v>
      </c>
      <c r="BK13" s="173">
        <v>0</v>
      </c>
      <c r="BL13" s="173">
        <v>0</v>
      </c>
      <c r="BM13" s="173">
        <v>0</v>
      </c>
      <c r="BN13" s="173">
        <v>0</v>
      </c>
      <c r="BO13" s="173">
        <v>0</v>
      </c>
      <c r="BP13" s="173">
        <v>0</v>
      </c>
    </row>
    <row r="14" spans="1:68" s="5" customFormat="1" ht="16.5" customHeight="1">
      <c r="A14" s="103" t="s">
        <v>87</v>
      </c>
      <c r="B14" s="66" t="s">
        <v>268</v>
      </c>
      <c r="C14" s="66"/>
      <c r="D14" s="13"/>
      <c r="E14" s="173">
        <v>0</v>
      </c>
      <c r="F14" s="173">
        <v>4.79</v>
      </c>
      <c r="G14" s="173">
        <v>4.87</v>
      </c>
      <c r="H14" s="173">
        <v>5.1254817533631583</v>
      </c>
      <c r="I14" s="173">
        <v>4.8338831319322146</v>
      </c>
      <c r="J14" s="173">
        <v>4.3153502715189376</v>
      </c>
      <c r="K14" s="173">
        <v>4.6838956795016387</v>
      </c>
      <c r="L14" s="173">
        <v>4.6060966919429225</v>
      </c>
      <c r="M14" s="173">
        <v>4.5368428910517222</v>
      </c>
      <c r="N14" s="557">
        <v>4.5148333072412559</v>
      </c>
      <c r="O14" s="557">
        <v>4.5371802489838675</v>
      </c>
      <c r="P14" s="557">
        <v>4.7085540252040756</v>
      </c>
      <c r="Q14" s="173">
        <v>0</v>
      </c>
      <c r="R14" s="173">
        <v>0</v>
      </c>
      <c r="S14" s="14"/>
      <c r="T14" s="173">
        <v>4.78</v>
      </c>
      <c r="U14" s="173">
        <v>4.8600000000000003</v>
      </c>
      <c r="V14" s="173">
        <v>4.99</v>
      </c>
      <c r="W14" s="173">
        <v>5.09</v>
      </c>
      <c r="X14" s="173">
        <v>4.9380944040003971</v>
      </c>
      <c r="Y14" s="173">
        <v>5.6987139247885041</v>
      </c>
      <c r="Z14" s="173">
        <v>4.7720502411579009</v>
      </c>
      <c r="AA14" s="173">
        <v>4.7744531613707126</v>
      </c>
      <c r="AB14" s="173">
        <v>4.7624647160342803</v>
      </c>
      <c r="AC14" s="173">
        <v>4.8100062266150854</v>
      </c>
      <c r="AD14" s="173">
        <v>4.9816268458260344</v>
      </c>
      <c r="AE14" s="173">
        <v>3.4604840635860805</v>
      </c>
      <c r="AF14" s="173">
        <v>4.7513830187076884</v>
      </c>
      <c r="AG14" s="173">
        <v>4.7415284218579092</v>
      </c>
      <c r="AH14" s="173">
        <v>4.7295302811869044</v>
      </c>
      <c r="AI14" s="173">
        <v>4.7283312530370871</v>
      </c>
      <c r="AJ14" s="173">
        <v>4.684218649749921</v>
      </c>
      <c r="AK14" s="173">
        <v>4.6644196270209948</v>
      </c>
      <c r="AL14" s="173">
        <v>4.6338369228459042</v>
      </c>
      <c r="AM14" s="173">
        <v>4.6654389635504074</v>
      </c>
      <c r="AN14" s="173">
        <v>4.5989376455753943</v>
      </c>
      <c r="AO14" s="173">
        <v>4.6021978017983338</v>
      </c>
      <c r="AP14" s="173">
        <v>4.5114424343089077</v>
      </c>
      <c r="AQ14" s="173">
        <v>4.5246542657640711</v>
      </c>
      <c r="AR14" s="173">
        <v>4.5313424172427599</v>
      </c>
      <c r="AS14" s="173">
        <v>4.5557072597508768</v>
      </c>
      <c r="AT14" s="173">
        <v>4.5451164038302823</v>
      </c>
      <c r="AU14" s="173">
        <v>4.5118050293159584</v>
      </c>
      <c r="AV14" s="173">
        <v>7.2927072927072913</v>
      </c>
      <c r="AW14" s="557">
        <v>8.2653985507246368</v>
      </c>
      <c r="AX14" s="557">
        <v>4.5184228465755805</v>
      </c>
      <c r="AY14" s="557">
        <v>4.5232198170911069</v>
      </c>
      <c r="AZ14" s="557">
        <v>4.5696395604395601</v>
      </c>
      <c r="BA14" s="557">
        <v>4.4331630434782605</v>
      </c>
      <c r="BB14" s="173">
        <v>0</v>
      </c>
      <c r="BC14" s="173">
        <v>0</v>
      </c>
      <c r="BD14" s="173">
        <v>0</v>
      </c>
      <c r="BE14" s="173">
        <v>0</v>
      </c>
      <c r="BF14" s="173">
        <v>0</v>
      </c>
      <c r="BG14" s="173">
        <v>0</v>
      </c>
      <c r="BH14" s="173">
        <v>0</v>
      </c>
      <c r="BI14" s="173">
        <v>0</v>
      </c>
      <c r="BJ14" s="173">
        <v>0</v>
      </c>
      <c r="BK14" s="173">
        <v>0</v>
      </c>
      <c r="BL14" s="173">
        <v>0</v>
      </c>
      <c r="BM14" s="173">
        <v>0</v>
      </c>
      <c r="BN14" s="173">
        <v>0</v>
      </c>
      <c r="BO14" s="173">
        <v>0</v>
      </c>
      <c r="BP14" s="173">
        <v>0</v>
      </c>
    </row>
    <row r="15" spans="1:68" s="5" customFormat="1" ht="16.5" customHeight="1">
      <c r="A15" s="103" t="s">
        <v>89</v>
      </c>
      <c r="B15" s="66" t="s">
        <v>269</v>
      </c>
      <c r="C15" s="66"/>
      <c r="D15" s="13"/>
      <c r="E15" s="173">
        <v>25.21</v>
      </c>
      <c r="F15" s="173">
        <v>25.32</v>
      </c>
      <c r="G15" s="173">
        <v>26.35</v>
      </c>
      <c r="H15" s="173">
        <v>27.248993691604984</v>
      </c>
      <c r="I15" s="173">
        <v>23.355350547755034</v>
      </c>
      <c r="J15" s="173">
        <v>22.309705478538227</v>
      </c>
      <c r="K15" s="173">
        <v>20.947047893670014</v>
      </c>
      <c r="L15" s="173">
        <v>15.428885177498531</v>
      </c>
      <c r="M15" s="173">
        <v>17.548649043751698</v>
      </c>
      <c r="N15" s="557">
        <v>18.587786851979111</v>
      </c>
      <c r="O15" s="557">
        <v>17.812741252817482</v>
      </c>
      <c r="P15" s="557">
        <v>19.09725456273808</v>
      </c>
      <c r="Q15" s="557">
        <v>17.368417211982273</v>
      </c>
      <c r="R15" s="557">
        <v>17.66707711870475</v>
      </c>
      <c r="S15" s="14"/>
      <c r="T15" s="173">
        <v>21.71</v>
      </c>
      <c r="U15" s="173">
        <v>26.84</v>
      </c>
      <c r="V15" s="173">
        <v>27.77</v>
      </c>
      <c r="W15" s="173">
        <v>29.83</v>
      </c>
      <c r="X15" s="173">
        <v>28.271828007920163</v>
      </c>
      <c r="Y15" s="173">
        <v>26.286004016678501</v>
      </c>
      <c r="Z15" s="173">
        <v>25.367638868137128</v>
      </c>
      <c r="AA15" s="173">
        <v>25.430179018442161</v>
      </c>
      <c r="AB15" s="173">
        <v>22.441219965254923</v>
      </c>
      <c r="AC15" s="173">
        <v>24.348624819079333</v>
      </c>
      <c r="AD15" s="173">
        <v>21.41081475064161</v>
      </c>
      <c r="AE15" s="173">
        <v>24.094382587985912</v>
      </c>
      <c r="AF15" s="173">
        <v>21.683461992267482</v>
      </c>
      <c r="AG15" s="173">
        <v>21.772251188951746</v>
      </c>
      <c r="AH15" s="173">
        <v>21.747262957710966</v>
      </c>
      <c r="AI15" s="173">
        <v>21.039438303596921</v>
      </c>
      <c r="AJ15" s="173">
        <v>20.24615554962644</v>
      </c>
      <c r="AK15" s="173">
        <v>20.790493400309906</v>
      </c>
      <c r="AL15" s="173">
        <v>21.717334869974902</v>
      </c>
      <c r="AM15" s="173">
        <v>15.099003521489959</v>
      </c>
      <c r="AN15" s="173">
        <v>15.073741951789474</v>
      </c>
      <c r="AO15" s="173">
        <v>15.217836185184902</v>
      </c>
      <c r="AP15" s="173">
        <v>16.321634003229235</v>
      </c>
      <c r="AQ15" s="173">
        <v>14.897164340965254</v>
      </c>
      <c r="AR15" s="173">
        <v>19.378232878032222</v>
      </c>
      <c r="AS15" s="173">
        <v>18.674580943511607</v>
      </c>
      <c r="AT15" s="173">
        <v>17.287787298804584</v>
      </c>
      <c r="AU15" s="173">
        <v>16.978352693901265</v>
      </c>
      <c r="AV15" s="173">
        <v>17.608466523053874</v>
      </c>
      <c r="AW15" s="557">
        <v>19.218390361595599</v>
      </c>
      <c r="AX15" s="557">
        <v>20.482647654357855</v>
      </c>
      <c r="AY15" s="557">
        <v>19.161297105524085</v>
      </c>
      <c r="AZ15" s="557">
        <v>19.009269638836578</v>
      </c>
      <c r="BA15" s="557">
        <v>16.390937374812495</v>
      </c>
      <c r="BB15" s="557">
        <v>16.851135519240781</v>
      </c>
      <c r="BC15" s="557">
        <v>17.829284665832493</v>
      </c>
      <c r="BD15" s="557">
        <v>20.979955279238201</v>
      </c>
      <c r="BE15" s="557">
        <v>19.819826889544991</v>
      </c>
      <c r="BF15" s="557">
        <v>18.013927466938036</v>
      </c>
      <c r="BG15" s="557">
        <v>17.81459222377724</v>
      </c>
      <c r="BH15" s="557">
        <v>17.473843096756802</v>
      </c>
      <c r="BI15" s="557">
        <v>17.181111578784549</v>
      </c>
      <c r="BJ15" s="557">
        <v>17.023782596170353</v>
      </c>
      <c r="BK15" s="557">
        <v>17.377018077137869</v>
      </c>
      <c r="BL15" s="557">
        <v>16.810448254727426</v>
      </c>
      <c r="BM15" s="557">
        <v>18.307652749972341</v>
      </c>
      <c r="BN15" s="557">
        <v>17.983462800894355</v>
      </c>
      <c r="BO15" s="557">
        <v>17.756038075531457</v>
      </c>
      <c r="BP15" s="557">
        <v>18.685699336678226</v>
      </c>
    </row>
    <row r="16" spans="1:68" s="5" customFormat="1" ht="16.5" customHeight="1">
      <c r="A16" s="101" t="s">
        <v>90</v>
      </c>
      <c r="B16" s="66" t="s">
        <v>271</v>
      </c>
      <c r="C16" s="66"/>
      <c r="D16" s="13"/>
      <c r="E16" s="173">
        <v>3.14</v>
      </c>
      <c r="F16" s="173">
        <v>2.59</v>
      </c>
      <c r="G16" s="173">
        <v>2.36</v>
      </c>
      <c r="H16" s="173">
        <v>1.7315087418661252</v>
      </c>
      <c r="I16" s="173">
        <v>1.3511012274807819</v>
      </c>
      <c r="J16" s="173">
        <v>1.3128882987179424</v>
      </c>
      <c r="K16" s="173">
        <v>1.5503230037236235</v>
      </c>
      <c r="L16" s="173">
        <v>1.6573648346954497</v>
      </c>
      <c r="M16" s="173">
        <v>0.77956148504533729</v>
      </c>
      <c r="N16" s="557">
        <v>0.60792193510278314</v>
      </c>
      <c r="O16" s="557">
        <v>1.9765966119253693</v>
      </c>
      <c r="P16" s="557">
        <v>3.4812019925423576</v>
      </c>
      <c r="Q16" s="557">
        <v>3.461331768942423</v>
      </c>
      <c r="R16" s="557">
        <v>2.7238553699443999</v>
      </c>
      <c r="S16" s="14"/>
      <c r="T16" s="173">
        <v>2.5099999999999998</v>
      </c>
      <c r="U16" s="173">
        <v>2.4300000000000002</v>
      </c>
      <c r="V16" s="173">
        <v>2.0299999999999998</v>
      </c>
      <c r="W16" s="173">
        <v>1.93</v>
      </c>
      <c r="X16" s="173">
        <v>1.7085543579384816</v>
      </c>
      <c r="Y16" s="173">
        <v>1.4994671211182986</v>
      </c>
      <c r="Z16" s="173">
        <v>1.4942040957135094</v>
      </c>
      <c r="AA16" s="173">
        <v>1.5088740737543971</v>
      </c>
      <c r="AB16" s="173">
        <v>1.4096660859138572</v>
      </c>
      <c r="AC16" s="173">
        <v>1.2508763857094638</v>
      </c>
      <c r="AD16" s="173">
        <v>1.2578815420969982</v>
      </c>
      <c r="AE16" s="173">
        <v>1.263080678618544</v>
      </c>
      <c r="AF16" s="173">
        <v>1.2678450047592105</v>
      </c>
      <c r="AG16" s="173">
        <v>1.2672033896578421</v>
      </c>
      <c r="AH16" s="173">
        <v>1.3940828334220781</v>
      </c>
      <c r="AI16" s="173">
        <v>1.5234914356563358</v>
      </c>
      <c r="AJ16" s="173">
        <v>1.5157714071649411</v>
      </c>
      <c r="AK16" s="173">
        <v>1.5164761007614893</v>
      </c>
      <c r="AL16" s="173">
        <v>1.6386637972756981</v>
      </c>
      <c r="AM16" s="173">
        <v>1.8080670501838183</v>
      </c>
      <c r="AN16" s="173">
        <v>1.8073924719921253</v>
      </c>
      <c r="AO16" s="173">
        <v>1.5696418986236427</v>
      </c>
      <c r="AP16" s="173">
        <v>1.3735433139599496</v>
      </c>
      <c r="AQ16" s="173">
        <v>1.2271253915511589</v>
      </c>
      <c r="AR16" s="173">
        <v>0.70248081493331571</v>
      </c>
      <c r="AS16" s="173">
        <v>0.5211938051517101</v>
      </c>
      <c r="AT16" s="173">
        <v>0.52677165632306044</v>
      </c>
      <c r="AU16" s="173">
        <v>0.51379433614212389</v>
      </c>
      <c r="AV16" s="173">
        <v>0.52189671845781849</v>
      </c>
      <c r="AW16" s="557">
        <v>0.62159863051060027</v>
      </c>
      <c r="AX16" s="557">
        <v>0.85323355573642812</v>
      </c>
      <c r="AY16" s="557">
        <v>1.2106890195448048</v>
      </c>
      <c r="AZ16" s="557">
        <v>1.5919012268391122</v>
      </c>
      <c r="BA16" s="557">
        <v>2.2852498047934708</v>
      </c>
      <c r="BB16" s="557">
        <v>3.0195115401187302</v>
      </c>
      <c r="BC16" s="557">
        <v>3.4646587042374457</v>
      </c>
      <c r="BD16" s="557">
        <v>3.5014718100269127</v>
      </c>
      <c r="BE16" s="557">
        <v>3.4928831310013</v>
      </c>
      <c r="BF16" s="557">
        <v>3.4891142576459027</v>
      </c>
      <c r="BG16" s="557">
        <v>3.5095743707617437</v>
      </c>
      <c r="BH16" s="557">
        <v>3.509421709623934</v>
      </c>
      <c r="BI16" s="557">
        <v>3.5177547882007545</v>
      </c>
      <c r="BJ16" s="557">
        <v>3.237791932059447</v>
      </c>
      <c r="BK16" s="557">
        <v>2.7777557993055551</v>
      </c>
      <c r="BL16" s="557">
        <v>2.6836538277726554</v>
      </c>
      <c r="BM16" s="557">
        <v>2.4339823953054145</v>
      </c>
      <c r="BN16" s="173">
        <v>0</v>
      </c>
      <c r="BO16" s="173">
        <v>0</v>
      </c>
      <c r="BP16" s="173">
        <v>0</v>
      </c>
    </row>
    <row r="17" spans="1:68" s="5" customFormat="1" ht="16.5" customHeight="1">
      <c r="A17" s="101" t="s">
        <v>91</v>
      </c>
      <c r="B17" s="66" t="s">
        <v>272</v>
      </c>
      <c r="C17" s="66"/>
      <c r="D17" s="13"/>
      <c r="E17" s="173">
        <v>0</v>
      </c>
      <c r="F17" s="173">
        <v>0</v>
      </c>
      <c r="G17" s="173">
        <v>0</v>
      </c>
      <c r="H17" s="173">
        <v>0</v>
      </c>
      <c r="I17" s="173">
        <v>0</v>
      </c>
      <c r="J17" s="173">
        <v>0</v>
      </c>
      <c r="K17" s="173">
        <v>0</v>
      </c>
      <c r="L17" s="173">
        <v>0</v>
      </c>
      <c r="M17" s="173">
        <v>0</v>
      </c>
      <c r="N17" s="173">
        <v>0</v>
      </c>
      <c r="O17" s="173">
        <v>0</v>
      </c>
      <c r="P17" s="173">
        <v>0</v>
      </c>
      <c r="Q17" s="173">
        <v>0</v>
      </c>
      <c r="R17" s="173">
        <v>0</v>
      </c>
      <c r="S17" s="14"/>
      <c r="T17" s="173">
        <v>0</v>
      </c>
      <c r="U17" s="173">
        <v>0</v>
      </c>
      <c r="V17" s="174">
        <v>0</v>
      </c>
      <c r="W17" s="174">
        <v>0</v>
      </c>
      <c r="X17" s="173">
        <v>0</v>
      </c>
      <c r="Y17" s="173">
        <v>0</v>
      </c>
      <c r="Z17" s="173">
        <v>0</v>
      </c>
      <c r="AA17" s="173">
        <v>0</v>
      </c>
      <c r="AB17" s="173">
        <v>0</v>
      </c>
      <c r="AC17" s="173">
        <v>0</v>
      </c>
      <c r="AD17" s="173">
        <v>0</v>
      </c>
      <c r="AE17" s="173">
        <v>0</v>
      </c>
      <c r="AF17" s="173">
        <v>0</v>
      </c>
      <c r="AG17" s="173">
        <v>0</v>
      </c>
      <c r="AH17" s="173">
        <v>0</v>
      </c>
      <c r="AI17" s="173">
        <v>0</v>
      </c>
      <c r="AJ17" s="173">
        <v>0</v>
      </c>
      <c r="AK17" s="173">
        <v>0</v>
      </c>
      <c r="AL17" s="173">
        <v>0</v>
      </c>
      <c r="AM17" s="173">
        <v>0</v>
      </c>
      <c r="AN17" s="173">
        <v>0</v>
      </c>
      <c r="AO17" s="173">
        <v>0</v>
      </c>
      <c r="AP17" s="173">
        <v>0</v>
      </c>
      <c r="AQ17" s="173">
        <v>0</v>
      </c>
      <c r="AR17" s="173">
        <v>0</v>
      </c>
      <c r="AS17" s="173">
        <v>0</v>
      </c>
      <c r="AT17" s="173">
        <v>0</v>
      </c>
      <c r="AU17" s="173">
        <v>0</v>
      </c>
      <c r="AV17" s="173">
        <v>0</v>
      </c>
      <c r="AW17" s="173">
        <v>0</v>
      </c>
      <c r="AX17" s="173">
        <v>0</v>
      </c>
      <c r="AY17" s="173">
        <v>0</v>
      </c>
      <c r="AZ17" s="173">
        <v>0</v>
      </c>
      <c r="BA17" s="173">
        <v>0</v>
      </c>
      <c r="BB17" s="173">
        <v>0</v>
      </c>
      <c r="BC17" s="173">
        <v>0</v>
      </c>
      <c r="BD17" s="173">
        <v>0</v>
      </c>
      <c r="BE17" s="173">
        <v>0</v>
      </c>
      <c r="BF17" s="173">
        <v>0</v>
      </c>
      <c r="BG17" s="173">
        <v>0</v>
      </c>
      <c r="BH17" s="173">
        <v>0</v>
      </c>
      <c r="BI17" s="173">
        <v>0</v>
      </c>
      <c r="BJ17" s="173">
        <v>0</v>
      </c>
      <c r="BK17" s="173">
        <v>0</v>
      </c>
      <c r="BL17" s="173">
        <v>0</v>
      </c>
      <c r="BM17" s="173">
        <v>0</v>
      </c>
      <c r="BN17" s="173">
        <v>0</v>
      </c>
      <c r="BO17" s="173">
        <v>0</v>
      </c>
      <c r="BP17" s="173">
        <v>0</v>
      </c>
    </row>
    <row r="18" spans="1:68" s="5" customFormat="1" ht="16.5" customHeight="1">
      <c r="A18" s="101" t="s">
        <v>924</v>
      </c>
      <c r="B18" s="65" t="s">
        <v>273</v>
      </c>
      <c r="C18" s="65"/>
      <c r="D18" s="13"/>
      <c r="E18" s="172">
        <v>0</v>
      </c>
      <c r="F18" s="172">
        <v>0</v>
      </c>
      <c r="G18" s="172">
        <v>0</v>
      </c>
      <c r="H18" s="172">
        <v>0</v>
      </c>
      <c r="I18" s="172">
        <v>0</v>
      </c>
      <c r="J18" s="172">
        <v>0</v>
      </c>
      <c r="K18" s="172">
        <v>0</v>
      </c>
      <c r="L18" s="172">
        <v>0</v>
      </c>
      <c r="M18" s="172">
        <v>0</v>
      </c>
      <c r="N18" s="172">
        <v>0</v>
      </c>
      <c r="O18" s="172">
        <v>0</v>
      </c>
      <c r="P18" s="172">
        <v>0</v>
      </c>
      <c r="Q18" s="172">
        <v>0</v>
      </c>
      <c r="R18" s="172">
        <v>0</v>
      </c>
      <c r="S18" s="14"/>
      <c r="T18" s="172">
        <v>0</v>
      </c>
      <c r="U18" s="172">
        <v>0</v>
      </c>
      <c r="V18" s="175">
        <v>0</v>
      </c>
      <c r="W18" s="175">
        <v>0</v>
      </c>
      <c r="X18" s="172">
        <v>0</v>
      </c>
      <c r="Y18" s="172">
        <v>0</v>
      </c>
      <c r="Z18" s="172">
        <v>0</v>
      </c>
      <c r="AA18" s="172">
        <v>0</v>
      </c>
      <c r="AB18" s="172">
        <v>0</v>
      </c>
      <c r="AC18" s="172">
        <v>0</v>
      </c>
      <c r="AD18" s="172">
        <v>0</v>
      </c>
      <c r="AE18" s="172">
        <v>0</v>
      </c>
      <c r="AF18" s="172">
        <v>0</v>
      </c>
      <c r="AG18" s="172">
        <v>0</v>
      </c>
      <c r="AH18" s="172">
        <v>0</v>
      </c>
      <c r="AI18" s="172">
        <v>0</v>
      </c>
      <c r="AJ18" s="172">
        <v>0</v>
      </c>
      <c r="AK18" s="172">
        <v>0</v>
      </c>
      <c r="AL18" s="172">
        <v>0</v>
      </c>
      <c r="AM18" s="172">
        <v>0</v>
      </c>
      <c r="AN18" s="172">
        <v>0</v>
      </c>
      <c r="AO18" s="172">
        <v>0</v>
      </c>
      <c r="AP18" s="172">
        <v>0</v>
      </c>
      <c r="AQ18" s="172">
        <v>0</v>
      </c>
      <c r="AR18" s="172">
        <v>0</v>
      </c>
      <c r="AS18" s="172">
        <v>0</v>
      </c>
      <c r="AT18" s="172">
        <v>0</v>
      </c>
      <c r="AU18" s="172">
        <v>0</v>
      </c>
      <c r="AV18" s="172">
        <v>0</v>
      </c>
      <c r="AW18" s="172">
        <v>0</v>
      </c>
      <c r="AX18" s="172">
        <v>0</v>
      </c>
      <c r="AY18" s="172">
        <v>0</v>
      </c>
      <c r="AZ18" s="172">
        <v>0</v>
      </c>
      <c r="BA18" s="172">
        <v>0</v>
      </c>
      <c r="BB18" s="172">
        <v>0</v>
      </c>
      <c r="BC18" s="172">
        <v>0</v>
      </c>
      <c r="BD18" s="172">
        <v>0</v>
      </c>
      <c r="BE18" s="172">
        <v>0</v>
      </c>
      <c r="BF18" s="172">
        <v>0</v>
      </c>
      <c r="BG18" s="172">
        <v>0</v>
      </c>
      <c r="BH18" s="172">
        <v>0</v>
      </c>
      <c r="BI18" s="172">
        <v>0</v>
      </c>
      <c r="BJ18" s="172">
        <v>0</v>
      </c>
      <c r="BK18" s="172">
        <v>0</v>
      </c>
      <c r="BL18" s="172">
        <v>0</v>
      </c>
      <c r="BM18" s="172">
        <v>0</v>
      </c>
      <c r="BN18" s="172">
        <v>0</v>
      </c>
      <c r="BO18" s="172">
        <v>0</v>
      </c>
      <c r="BP18" s="172">
        <v>0</v>
      </c>
    </row>
    <row r="19" spans="1:68" s="5" customFormat="1" ht="16.5" customHeight="1">
      <c r="A19" s="101" t="s">
        <v>953</v>
      </c>
      <c r="B19" s="66" t="s">
        <v>275</v>
      </c>
      <c r="C19" s="66"/>
      <c r="D19" s="13"/>
      <c r="E19" s="173">
        <v>2.98</v>
      </c>
      <c r="F19" s="173">
        <v>2.4900000000000002</v>
      </c>
      <c r="G19" s="173">
        <v>1.93</v>
      </c>
      <c r="H19" s="173">
        <v>1.7229054709084288</v>
      </c>
      <c r="I19" s="173">
        <v>1.8878605746117716</v>
      </c>
      <c r="J19" s="173">
        <v>1.9532988537509863</v>
      </c>
      <c r="K19" s="173">
        <v>2.3957184677645804</v>
      </c>
      <c r="L19" s="173">
        <v>2.3915411906301598</v>
      </c>
      <c r="M19" s="173">
        <v>1.6880170441626083</v>
      </c>
      <c r="N19" s="557">
        <v>0.95022144016413623</v>
      </c>
      <c r="O19" s="557">
        <v>1.232891083302581</v>
      </c>
      <c r="P19" s="557">
        <v>2.56556718995737</v>
      </c>
      <c r="Q19" s="557">
        <v>3.0979656086774847</v>
      </c>
      <c r="R19" s="557">
        <v>2.5988505892382299</v>
      </c>
      <c r="S19" s="14"/>
      <c r="T19" s="173">
        <v>1.91</v>
      </c>
      <c r="U19" s="173">
        <v>1.95</v>
      </c>
      <c r="V19" s="174">
        <v>1.75</v>
      </c>
      <c r="W19" s="174">
        <v>1.8</v>
      </c>
      <c r="X19" s="173">
        <v>1.7042967535341693</v>
      </c>
      <c r="Y19" s="173">
        <v>1.7257255271949621</v>
      </c>
      <c r="Z19" s="173">
        <v>1.6378608254895826</v>
      </c>
      <c r="AA19" s="173">
        <v>1.8567961789564114</v>
      </c>
      <c r="AB19" s="173">
        <v>1.8753951690131523</v>
      </c>
      <c r="AC19" s="173">
        <v>1.957449941726823</v>
      </c>
      <c r="AD19" s="173">
        <v>1.8516551615428669</v>
      </c>
      <c r="AE19" s="173">
        <v>1.8005790863642495</v>
      </c>
      <c r="AF19" s="173">
        <v>1.8807251124600164</v>
      </c>
      <c r="AG19" s="173">
        <v>2.1144344066026464</v>
      </c>
      <c r="AH19" s="173">
        <v>2.0297704608680602</v>
      </c>
      <c r="AI19" s="173">
        <v>2.2456222766843053</v>
      </c>
      <c r="AJ19" s="173">
        <v>2.4101484044662209</v>
      </c>
      <c r="AK19" s="173">
        <v>2.5366693639746938</v>
      </c>
      <c r="AL19" s="173">
        <v>2.4036951613005852</v>
      </c>
      <c r="AM19" s="173">
        <v>2.4617005623213877</v>
      </c>
      <c r="AN19" s="173">
        <v>2.4829926076127831</v>
      </c>
      <c r="AO19" s="173">
        <v>2.3882123762947414</v>
      </c>
      <c r="AP19" s="173">
        <v>2.2290325636413875</v>
      </c>
      <c r="AQ19" s="173">
        <v>2.125675997035589</v>
      </c>
      <c r="AR19" s="173">
        <v>1.6137411526620011</v>
      </c>
      <c r="AS19" s="173">
        <v>1.5422956457170813</v>
      </c>
      <c r="AT19" s="173">
        <v>1.4417851754763975</v>
      </c>
      <c r="AU19" s="173">
        <v>1.2392614894027099</v>
      </c>
      <c r="AV19" s="173">
        <v>1.2639219811368922</v>
      </c>
      <c r="AW19" s="557">
        <v>0.94821120462268704</v>
      </c>
      <c r="AX19" s="557">
        <v>0.65491655067365873</v>
      </c>
      <c r="AY19" s="557">
        <v>0.64614051563552177</v>
      </c>
      <c r="AZ19" s="557">
        <v>1.0378538444001539</v>
      </c>
      <c r="BA19" s="557">
        <v>1.5598452727515497</v>
      </c>
      <c r="BB19" s="557">
        <v>2.006090892438587</v>
      </c>
      <c r="BC19" s="557">
        <v>2.2758648813550466</v>
      </c>
      <c r="BD19" s="557">
        <v>2.434123449096286</v>
      </c>
      <c r="BE19" s="557">
        <v>2.4580523085430768</v>
      </c>
      <c r="BF19" s="557">
        <v>3.0878253505981617</v>
      </c>
      <c r="BG19" s="557">
        <v>3.3986005431832167</v>
      </c>
      <c r="BH19" s="557">
        <v>3.0692122925769434</v>
      </c>
      <c r="BI19" s="557">
        <v>2.987099352834409</v>
      </c>
      <c r="BJ19" s="557">
        <v>2.9327415113337287</v>
      </c>
      <c r="BK19" s="557">
        <v>2.1277073037356953</v>
      </c>
      <c r="BL19" s="557">
        <v>2.1968566681360415</v>
      </c>
      <c r="BM19" s="557">
        <v>3.1611565180602477</v>
      </c>
      <c r="BN19" s="557">
        <v>3.1337182878306202</v>
      </c>
      <c r="BO19" s="557">
        <v>2.8067356841892566</v>
      </c>
      <c r="BP19" s="557">
        <v>2.7889272098083291</v>
      </c>
    </row>
    <row r="20" spans="1:68" s="5" customFormat="1" ht="16.5" customHeight="1">
      <c r="A20" s="591" t="s">
        <v>1009</v>
      </c>
      <c r="B20" s="66" t="s">
        <v>285</v>
      </c>
      <c r="C20" s="66"/>
      <c r="D20" s="13"/>
      <c r="E20" s="173">
        <v>0.04</v>
      </c>
      <c r="F20" s="173">
        <v>0.03</v>
      </c>
      <c r="G20" s="173">
        <v>0.01</v>
      </c>
      <c r="H20" s="173">
        <v>1.2432198354884506E-2</v>
      </c>
      <c r="I20" s="173">
        <v>9.6882353517425995E-2</v>
      </c>
      <c r="J20" s="173">
        <v>0.33468762074121061</v>
      </c>
      <c r="K20" s="173">
        <v>0.34688442259055813</v>
      </c>
      <c r="L20" s="173">
        <v>0.24211630184889235</v>
      </c>
      <c r="M20" s="173">
        <v>7.4594266629215339E-2</v>
      </c>
      <c r="N20" s="557">
        <v>1.4497426594598434E-2</v>
      </c>
      <c r="O20" s="557">
        <v>0.10680426928577956</v>
      </c>
      <c r="P20" s="557">
        <v>0.30577108598024505</v>
      </c>
      <c r="Q20" s="557">
        <v>0.61501077169907914</v>
      </c>
      <c r="R20" s="557">
        <v>0.45857845396904223</v>
      </c>
      <c r="S20" s="14"/>
      <c r="T20" s="173">
        <v>0.02</v>
      </c>
      <c r="U20" s="173">
        <v>0.01</v>
      </c>
      <c r="V20" s="174">
        <v>0.01</v>
      </c>
      <c r="W20" s="174">
        <v>0.02</v>
      </c>
      <c r="X20" s="173">
        <v>1.0222195774530105E-2</v>
      </c>
      <c r="Y20" s="173">
        <v>4.8778882075454647E-3</v>
      </c>
      <c r="Z20" s="173">
        <v>2.1212864413418936E-2</v>
      </c>
      <c r="AA20" s="173">
        <v>3.98519391814822E-2</v>
      </c>
      <c r="AB20" s="173">
        <v>0.10571389179600223</v>
      </c>
      <c r="AC20" s="173">
        <v>0.12263902462766557</v>
      </c>
      <c r="AD20" s="173">
        <v>0.10480737313894994</v>
      </c>
      <c r="AE20" s="173">
        <v>0.25886707531967246</v>
      </c>
      <c r="AF20" s="173">
        <v>0.33620667809335203</v>
      </c>
      <c r="AG20" s="173">
        <v>0.32766382176357056</v>
      </c>
      <c r="AH20" s="173">
        <v>0.40854587549182392</v>
      </c>
      <c r="AI20" s="173">
        <v>0.32182909858264941</v>
      </c>
      <c r="AJ20" s="173">
        <v>0.28678603996630747</v>
      </c>
      <c r="AK20" s="173">
        <v>0.38751107228198961</v>
      </c>
      <c r="AL20" s="173">
        <v>0.3813564984426277</v>
      </c>
      <c r="AM20" s="173">
        <v>0.25475253767609107</v>
      </c>
      <c r="AN20" s="173">
        <v>0.20116248848113891</v>
      </c>
      <c r="AO20" s="173">
        <v>0.29379613558944273</v>
      </c>
      <c r="AP20" s="173">
        <v>0.22020191533504535</v>
      </c>
      <c r="AQ20" s="173">
        <v>0.22930229432142199</v>
      </c>
      <c r="AR20" s="173">
        <v>3.7947793247997123E-2</v>
      </c>
      <c r="AS20" s="173">
        <v>2.9519993499989697E-2</v>
      </c>
      <c r="AT20" s="173">
        <v>5.5236548607610923E-2</v>
      </c>
      <c r="AU20" s="173">
        <v>1.7478478437581497E-2</v>
      </c>
      <c r="AV20" s="173">
        <v>1.3163299566765155E-2</v>
      </c>
      <c r="AW20" s="557">
        <v>1.6580261548402007E-2</v>
      </c>
      <c r="AX20" s="557">
        <v>1.3031011974590561E-2</v>
      </c>
      <c r="AY20" s="557">
        <v>1.1354189563619612E-2</v>
      </c>
      <c r="AZ20" s="557">
        <v>2.5327096853767415E-2</v>
      </c>
      <c r="BA20" s="557">
        <v>0.14909750057443386</v>
      </c>
      <c r="BB20" s="557">
        <v>0.42366712571316156</v>
      </c>
      <c r="BC20" s="557">
        <v>0.30754187432897112</v>
      </c>
      <c r="BD20" s="557">
        <v>0.2760978335531461</v>
      </c>
      <c r="BE20" s="557">
        <v>0.2494644126433411</v>
      </c>
      <c r="BF20" s="557">
        <v>0.39637722079840143</v>
      </c>
      <c r="BG20" s="557">
        <v>0.51787353162452932</v>
      </c>
      <c r="BH20" s="557">
        <v>0.46558369693808749</v>
      </c>
      <c r="BI20" s="557">
        <v>0.76804465111144848</v>
      </c>
      <c r="BJ20" s="557">
        <v>0.75649255908958268</v>
      </c>
      <c r="BK20" s="557">
        <v>0.57848332445061512</v>
      </c>
      <c r="BL20" s="557">
        <v>0.39517133113192221</v>
      </c>
      <c r="BM20" s="557">
        <v>0.43975159000889597</v>
      </c>
      <c r="BN20" s="557">
        <v>0.38908708444078061</v>
      </c>
      <c r="BO20" s="557">
        <v>1.855510682183434</v>
      </c>
      <c r="BP20" s="557">
        <v>2.3255106035496422</v>
      </c>
    </row>
    <row r="21" spans="1:68" s="5" customFormat="1" ht="16.5" customHeight="1">
      <c r="A21" s="297"/>
      <c r="B21" s="66" t="s">
        <v>265</v>
      </c>
      <c r="C21" s="66"/>
      <c r="D21" s="13"/>
      <c r="E21" s="173">
        <v>1.61</v>
      </c>
      <c r="F21" s="173">
        <v>1.76</v>
      </c>
      <c r="G21" s="173">
        <v>1.92</v>
      </c>
      <c r="H21" s="173">
        <v>1.0336737269881444</v>
      </c>
      <c r="I21" s="173">
        <v>1.0002099046616522</v>
      </c>
      <c r="J21" s="173">
        <v>1.7783617860501051</v>
      </c>
      <c r="K21" s="173">
        <v>2.8058712110258903</v>
      </c>
      <c r="L21" s="173">
        <v>3.0543715007306749</v>
      </c>
      <c r="M21" s="173">
        <v>1.5765428537218309</v>
      </c>
      <c r="N21" s="557">
        <v>0.65841513143704899</v>
      </c>
      <c r="O21" s="557">
        <v>1.070526643690503</v>
      </c>
      <c r="P21" s="557">
        <v>2.9393184526393732</v>
      </c>
      <c r="Q21" s="557">
        <v>2.6491892039297342</v>
      </c>
      <c r="R21" s="557">
        <v>4.2101979386048436</v>
      </c>
      <c r="S21" s="14"/>
      <c r="T21" s="173">
        <v>1.97</v>
      </c>
      <c r="U21" s="173">
        <v>0</v>
      </c>
      <c r="V21" s="174">
        <v>0</v>
      </c>
      <c r="W21" s="174">
        <v>0</v>
      </c>
      <c r="X21" s="173">
        <v>0</v>
      </c>
      <c r="Y21" s="173">
        <v>3.9508165301034688</v>
      </c>
      <c r="Z21" s="173">
        <v>-3.0146153929106432</v>
      </c>
      <c r="AA21" s="173">
        <v>0.96492359138366968</v>
      </c>
      <c r="AB21" s="173">
        <v>1.0638029844763512</v>
      </c>
      <c r="AC21" s="173">
        <v>0.97799791720692164</v>
      </c>
      <c r="AD21" s="173">
        <v>0</v>
      </c>
      <c r="AE21" s="173">
        <v>0.30842807234010577</v>
      </c>
      <c r="AF21" s="173">
        <v>1.5320319385935321</v>
      </c>
      <c r="AG21" s="173">
        <v>1.817039511046517</v>
      </c>
      <c r="AH21" s="173">
        <v>1.856009185163322</v>
      </c>
      <c r="AI21" s="173">
        <v>2.2768235846675675</v>
      </c>
      <c r="AJ21" s="173">
        <v>2.802020431334566</v>
      </c>
      <c r="AK21" s="173">
        <v>3.000928091592646</v>
      </c>
      <c r="AL21" s="173">
        <v>3.151632393427878</v>
      </c>
      <c r="AM21" s="173">
        <v>3.3083306568129447</v>
      </c>
      <c r="AN21" s="173">
        <v>3.2414875800268397</v>
      </c>
      <c r="AO21" s="173">
        <v>3.0209391717208756</v>
      </c>
      <c r="AP21" s="173">
        <v>2.7347127503929913</v>
      </c>
      <c r="AQ21" s="173">
        <v>2.4201121837718804</v>
      </c>
      <c r="AR21" s="173">
        <v>1.629568160463494</v>
      </c>
      <c r="AS21" s="173">
        <v>0.89334692422625706</v>
      </c>
      <c r="AT21" s="173">
        <v>0.83377861999395453</v>
      </c>
      <c r="AU21" s="173">
        <v>0.7326960691218255</v>
      </c>
      <c r="AV21" s="173">
        <v>0.69981488458326979</v>
      </c>
      <c r="AW21" s="557">
        <v>0.61990489130434778</v>
      </c>
      <c r="AX21" s="557">
        <v>0.59161765909410313</v>
      </c>
      <c r="AY21" s="557">
        <v>0.51948751888847233</v>
      </c>
      <c r="AZ21" s="557">
        <v>0.8991026623757491</v>
      </c>
      <c r="BA21" s="557">
        <v>1.3897914424385192</v>
      </c>
      <c r="BB21" s="557">
        <v>1.6140729472529807</v>
      </c>
      <c r="BC21" s="557">
        <v>2.78945696452592</v>
      </c>
      <c r="BD21" s="557">
        <v>3.0390156286225061</v>
      </c>
      <c r="BE21" s="557">
        <v>2.843967166002443</v>
      </c>
      <c r="BF21" s="557">
        <v>3.1114106964482864</v>
      </c>
      <c r="BG21" s="557">
        <v>3.3613580889872692</v>
      </c>
      <c r="BH21" s="557">
        <v>2.879149835671575</v>
      </c>
      <c r="BI21" s="557">
        <v>1.9047593629985082</v>
      </c>
      <c r="BJ21" s="557">
        <v>1.9260004209836985</v>
      </c>
      <c r="BK21" s="557">
        <v>1.3158518339176859</v>
      </c>
      <c r="BL21" s="557">
        <v>4.3347734227575829</v>
      </c>
      <c r="BM21" s="557">
        <v>6.7915166906090345</v>
      </c>
      <c r="BN21" s="557">
        <v>10.440934093032682</v>
      </c>
      <c r="BO21" s="557">
        <v>3.9763695938108481</v>
      </c>
      <c r="BP21" s="557">
        <v>3.9822867866564722</v>
      </c>
    </row>
    <row r="22" spans="1:68" s="5" customFormat="1" ht="16.5" customHeight="1">
      <c r="A22" s="98"/>
      <c r="B22" s="66" t="s">
        <v>274</v>
      </c>
      <c r="C22" s="66"/>
      <c r="D22" s="13"/>
      <c r="E22" s="173">
        <v>3.06</v>
      </c>
      <c r="F22" s="173">
        <v>2.56</v>
      </c>
      <c r="G22" s="173">
        <v>2</v>
      </c>
      <c r="H22" s="173">
        <v>1.8419712435452904</v>
      </c>
      <c r="I22" s="173">
        <v>2.0562672132440216</v>
      </c>
      <c r="J22" s="173">
        <v>2.1168568013364721</v>
      </c>
      <c r="K22" s="173">
        <v>2.5536160784523667</v>
      </c>
      <c r="L22" s="173">
        <v>2.4754581436017786</v>
      </c>
      <c r="M22" s="173">
        <v>2.166952403526492</v>
      </c>
      <c r="N22" s="557">
        <v>1.8777112482440537</v>
      </c>
      <c r="O22" s="557">
        <v>1.7715384158498049</v>
      </c>
      <c r="P22" s="557">
        <v>3.2654144334942647</v>
      </c>
      <c r="Q22" s="557">
        <v>3.7293859601612032</v>
      </c>
      <c r="R22" s="557">
        <v>2.7075935119578083</v>
      </c>
      <c r="S22" s="14"/>
      <c r="T22" s="173">
        <v>1.98</v>
      </c>
      <c r="U22" s="173">
        <v>2.0499999999999998</v>
      </c>
      <c r="V22" s="174">
        <v>1.82</v>
      </c>
      <c r="W22" s="174">
        <v>1.9</v>
      </c>
      <c r="X22" s="173">
        <v>1.8291897764978318</v>
      </c>
      <c r="Y22" s="173">
        <v>1.8048216188367268</v>
      </c>
      <c r="Z22" s="173">
        <v>1.8181505851667925</v>
      </c>
      <c r="AA22" s="173">
        <v>1.9883643728089095</v>
      </c>
      <c r="AB22" s="173">
        <v>2.0116872577953919</v>
      </c>
      <c r="AC22" s="173">
        <v>2.1382002490336931</v>
      </c>
      <c r="AD22" s="173">
        <v>2.0866653032201392</v>
      </c>
      <c r="AE22" s="173">
        <v>1.9282254465582744</v>
      </c>
      <c r="AF22" s="173">
        <v>2.0525295155016949</v>
      </c>
      <c r="AG22" s="173">
        <v>2.2973309736247112</v>
      </c>
      <c r="AH22" s="173">
        <v>2.2299458766554334</v>
      </c>
      <c r="AI22" s="173">
        <v>2.4472560078833268</v>
      </c>
      <c r="AJ22" s="173">
        <v>2.5678776733726667</v>
      </c>
      <c r="AK22" s="173">
        <v>2.7131306124864119</v>
      </c>
      <c r="AL22" s="173">
        <v>2.5022103095774408</v>
      </c>
      <c r="AM22" s="173">
        <v>2.5380381375585008</v>
      </c>
      <c r="AN22" s="173">
        <v>2.5601021399609221</v>
      </c>
      <c r="AO22" s="173">
        <v>2.4574214653605835</v>
      </c>
      <c r="AP22" s="173">
        <v>2.3287876054310974</v>
      </c>
      <c r="AQ22" s="173">
        <v>2.3633365941587026</v>
      </c>
      <c r="AR22" s="173">
        <v>1.9808828758565589</v>
      </c>
      <c r="AS22" s="173">
        <v>2.1673937886607915</v>
      </c>
      <c r="AT22" s="173">
        <v>2.1973206296133765</v>
      </c>
      <c r="AU22" s="173">
        <v>1.9321326648114896</v>
      </c>
      <c r="AV22" s="173">
        <v>2.1332914251425765</v>
      </c>
      <c r="AW22" s="557">
        <v>1.9797029739072092</v>
      </c>
      <c r="AX22" s="557">
        <v>1.5707069022586486</v>
      </c>
      <c r="AY22" s="557">
        <v>1.1841600192632771</v>
      </c>
      <c r="AZ22" s="557">
        <v>1.4280247649346363</v>
      </c>
      <c r="BA22" s="557">
        <v>1.9465047032054519</v>
      </c>
      <c r="BB22" s="557">
        <v>2.6721284333612276</v>
      </c>
      <c r="BC22" s="557">
        <v>2.974508787555215</v>
      </c>
      <c r="BD22" s="557">
        <v>2.9509161219154469</v>
      </c>
      <c r="BE22" s="557">
        <v>3.1977083449674004</v>
      </c>
      <c r="BF22" s="557">
        <v>3.8579986935762429</v>
      </c>
      <c r="BG22" s="557">
        <v>4.0566056403575006</v>
      </c>
      <c r="BH22" s="557">
        <v>3.803538851720885</v>
      </c>
      <c r="BI22" s="557">
        <v>3.6607495694864705</v>
      </c>
      <c r="BJ22" s="557">
        <v>3.4174431471359652</v>
      </c>
      <c r="BK22" s="557">
        <v>2.7795924331025783</v>
      </c>
      <c r="BL22" s="557">
        <v>2.2073327310087385</v>
      </c>
      <c r="BM22" s="557">
        <v>3.1768596959498665</v>
      </c>
      <c r="BN22" s="557">
        <v>2.4601669899988514</v>
      </c>
      <c r="BO22" s="557">
        <v>2.6978557515456774</v>
      </c>
      <c r="BP22" s="557">
        <v>2.1360237721277051</v>
      </c>
    </row>
    <row r="23" spans="1:68" s="5" customFormat="1" ht="16.5" customHeight="1">
      <c r="A23" s="98"/>
      <c r="B23" s="67" t="s">
        <v>273</v>
      </c>
      <c r="C23" s="67"/>
      <c r="D23" s="13"/>
      <c r="E23" s="176">
        <v>0</v>
      </c>
      <c r="F23" s="176">
        <v>0</v>
      </c>
      <c r="G23" s="176">
        <v>0</v>
      </c>
      <c r="H23" s="176">
        <v>0</v>
      </c>
      <c r="I23" s="176">
        <v>0</v>
      </c>
      <c r="J23" s="176">
        <v>0</v>
      </c>
      <c r="K23" s="176">
        <v>0</v>
      </c>
      <c r="L23" s="176">
        <v>0</v>
      </c>
      <c r="M23" s="176">
        <v>0</v>
      </c>
      <c r="N23" s="176">
        <v>0</v>
      </c>
      <c r="O23" s="176">
        <v>0</v>
      </c>
      <c r="P23" s="176">
        <v>0</v>
      </c>
      <c r="Q23" s="176">
        <v>0</v>
      </c>
      <c r="R23" s="176">
        <v>0</v>
      </c>
      <c r="S23" s="14"/>
      <c r="T23" s="176">
        <v>0</v>
      </c>
      <c r="U23" s="176">
        <v>0</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0</v>
      </c>
      <c r="AW23" s="176">
        <v>0</v>
      </c>
      <c r="AX23" s="176">
        <v>0</v>
      </c>
      <c r="AY23" s="176">
        <v>0</v>
      </c>
      <c r="AZ23" s="176">
        <v>0</v>
      </c>
      <c r="BA23" s="176">
        <v>0</v>
      </c>
      <c r="BB23" s="176">
        <v>0</v>
      </c>
      <c r="BC23" s="176">
        <v>0</v>
      </c>
      <c r="BD23" s="176">
        <v>0</v>
      </c>
      <c r="BE23" s="176">
        <v>0</v>
      </c>
      <c r="BF23" s="176">
        <v>0</v>
      </c>
      <c r="BG23" s="176">
        <v>0</v>
      </c>
      <c r="BH23" s="176">
        <v>0</v>
      </c>
      <c r="BI23" s="176">
        <v>0</v>
      </c>
      <c r="BJ23" s="176">
        <v>0</v>
      </c>
      <c r="BK23" s="176">
        <v>0</v>
      </c>
      <c r="BL23" s="176">
        <v>0</v>
      </c>
      <c r="BM23" s="176">
        <v>0</v>
      </c>
      <c r="BN23" s="176">
        <v>0</v>
      </c>
      <c r="BO23" s="176">
        <v>0</v>
      </c>
      <c r="BP23" s="176">
        <v>0</v>
      </c>
    </row>
    <row r="24" spans="1:68" s="5" customFormat="1" ht="16.5" customHeight="1">
      <c r="A24" s="98"/>
      <c r="B24" s="68" t="s">
        <v>276</v>
      </c>
      <c r="C24" s="69"/>
      <c r="D24" s="13"/>
      <c r="E24" s="290">
        <v>3.01</v>
      </c>
      <c r="F24" s="290">
        <v>2.56</v>
      </c>
      <c r="G24" s="290">
        <v>2.2599999999999998</v>
      </c>
      <c r="H24" s="290">
        <v>1.6974065444819584</v>
      </c>
      <c r="I24" s="290">
        <v>1.4115790283244696</v>
      </c>
      <c r="J24" s="290">
        <v>1.3216018288532396</v>
      </c>
      <c r="K24" s="290">
        <v>1.4344471179427556</v>
      </c>
      <c r="L24" s="290">
        <v>1.421448830626264</v>
      </c>
      <c r="M24" s="290">
        <v>1.0396129323707926</v>
      </c>
      <c r="N24" s="558">
        <v>0.74019943238829389</v>
      </c>
      <c r="O24" s="558">
        <v>1.3098520419021236</v>
      </c>
      <c r="P24" s="558">
        <v>2.5808911328454731</v>
      </c>
      <c r="Q24" s="558">
        <v>2.6299513149611391</v>
      </c>
      <c r="R24" s="558">
        <v>2.1801857306362153</v>
      </c>
      <c r="S24" s="10"/>
      <c r="T24" s="290">
        <v>2.2999999999999998</v>
      </c>
      <c r="U24" s="290">
        <v>2.25</v>
      </c>
      <c r="V24" s="290">
        <v>2.12</v>
      </c>
      <c r="W24" s="290">
        <v>1.95</v>
      </c>
      <c r="X24" s="290">
        <v>1.7481622107562551</v>
      </c>
      <c r="Y24" s="290">
        <v>1.594221849423946</v>
      </c>
      <c r="Z24" s="290">
        <v>1.5257498096138473</v>
      </c>
      <c r="AA24" s="290">
        <v>1.4975603167365112</v>
      </c>
      <c r="AB24" s="290">
        <v>1.4436200985199608</v>
      </c>
      <c r="AC24" s="290">
        <v>1.3688138643498258</v>
      </c>
      <c r="AD24" s="290">
        <v>1.3405848564624658</v>
      </c>
      <c r="AE24" s="290">
        <v>1.3369546719525196</v>
      </c>
      <c r="AF24" s="290">
        <v>1.3136357028362955</v>
      </c>
      <c r="AG24" s="290">
        <v>1.3072568691135849</v>
      </c>
      <c r="AH24" s="290">
        <v>1.3290002468045043</v>
      </c>
      <c r="AI24" s="290">
        <v>1.3918752542528852</v>
      </c>
      <c r="AJ24" s="290">
        <v>1.4289046427826229</v>
      </c>
      <c r="AK24" s="290">
        <v>1.4516073361082305</v>
      </c>
      <c r="AL24" s="290">
        <v>1.4651935051519567</v>
      </c>
      <c r="AM24" s="290">
        <v>1.5093656128600899</v>
      </c>
      <c r="AN24" s="290">
        <v>1.4821487450491646</v>
      </c>
      <c r="AO24" s="290">
        <v>1.4008161908584813</v>
      </c>
      <c r="AP24" s="290">
        <v>1.2992334245207195</v>
      </c>
      <c r="AQ24" s="290">
        <v>1.2384695007846787</v>
      </c>
      <c r="AR24" s="290">
        <v>1.1109639779407134</v>
      </c>
      <c r="AS24" s="290">
        <v>0.96186137300982555</v>
      </c>
      <c r="AT24" s="290">
        <v>0.87183297002197579</v>
      </c>
      <c r="AU24" s="290">
        <v>0.75731827461780599</v>
      </c>
      <c r="AV24" s="290">
        <v>0.70269251532563204</v>
      </c>
      <c r="AW24" s="558">
        <v>0.70819835042613355</v>
      </c>
      <c r="AX24" s="558">
        <v>0.79136149667051991</v>
      </c>
      <c r="AY24" s="558">
        <v>0.94381022087688582</v>
      </c>
      <c r="AZ24" s="558">
        <v>1.0734074417118191</v>
      </c>
      <c r="BA24" s="558">
        <v>1.374415136660444</v>
      </c>
      <c r="BB24" s="558">
        <v>1.8395238373595733</v>
      </c>
      <c r="BC24" s="558">
        <v>2.4312958912853992</v>
      </c>
      <c r="BD24" s="558">
        <v>2.5776422062490676</v>
      </c>
      <c r="BE24" s="558">
        <v>2.5926475188509426</v>
      </c>
      <c r="BF24" s="558">
        <v>2.7104054588582045</v>
      </c>
      <c r="BG24" s="558">
        <v>2.7317464805501261</v>
      </c>
      <c r="BH24" s="558">
        <v>2.6652233671610936</v>
      </c>
      <c r="BI24" s="558">
        <v>2.5945168337727074</v>
      </c>
      <c r="BJ24" s="558">
        <v>2.5315699800992157</v>
      </c>
      <c r="BK24" s="558">
        <v>2.3737562432734274</v>
      </c>
      <c r="BL24" s="558">
        <v>2.2194001118290188</v>
      </c>
      <c r="BM24" s="558">
        <v>2.0746966432336706</v>
      </c>
      <c r="BN24" s="558">
        <v>2.0465668953444891</v>
      </c>
      <c r="BO24" s="558">
        <v>2.0742243021884601</v>
      </c>
      <c r="BP24" s="558">
        <v>2.0809443685377302</v>
      </c>
    </row>
    <row r="25" spans="1:68" s="5" customFormat="1" ht="16.5" customHeight="1">
      <c r="A25" s="98"/>
      <c r="B25" s="66" t="s">
        <v>277</v>
      </c>
      <c r="C25" s="66"/>
      <c r="D25" s="13"/>
      <c r="E25" s="173">
        <v>3.12</v>
      </c>
      <c r="F25" s="173">
        <v>2.63</v>
      </c>
      <c r="G25" s="173">
        <v>2.31</v>
      </c>
      <c r="H25" s="173">
        <v>1.7201005584165114</v>
      </c>
      <c r="I25" s="173">
        <v>1.4238890251837069</v>
      </c>
      <c r="J25" s="173">
        <v>1.3299011449457436</v>
      </c>
      <c r="K25" s="173">
        <v>1.4392450352897799</v>
      </c>
      <c r="L25" s="173">
        <v>1.4243745463408539</v>
      </c>
      <c r="M25" s="173">
        <v>1.0431180997321436</v>
      </c>
      <c r="N25" s="557">
        <v>0.74669464715142231</v>
      </c>
      <c r="O25" s="557">
        <v>1.3134327747056389</v>
      </c>
      <c r="P25" s="557">
        <v>2.5750784049527691</v>
      </c>
      <c r="Q25" s="557">
        <v>2.6228789653188462</v>
      </c>
      <c r="R25" s="557">
        <v>2.1684511773663275</v>
      </c>
      <c r="S25" s="14"/>
      <c r="T25" s="173">
        <v>2.35</v>
      </c>
      <c r="U25" s="173">
        <v>2.2999999999999998</v>
      </c>
      <c r="V25" s="173">
        <v>2.16</v>
      </c>
      <c r="W25" s="173">
        <v>1.98</v>
      </c>
      <c r="X25" s="173">
        <v>1.7711189427384835</v>
      </c>
      <c r="Y25" s="173">
        <v>1.6183834976470624</v>
      </c>
      <c r="Z25" s="173">
        <v>1.5430412090059604</v>
      </c>
      <c r="AA25" s="173">
        <v>1.5109604030764465</v>
      </c>
      <c r="AB25" s="173">
        <v>1.456814766310536</v>
      </c>
      <c r="AC25" s="173">
        <v>1.3810419321644305</v>
      </c>
      <c r="AD25" s="173">
        <v>1.3514908278737972</v>
      </c>
      <c r="AE25" s="173">
        <v>1.348015479330698</v>
      </c>
      <c r="AF25" s="173">
        <v>1.3230926994125123</v>
      </c>
      <c r="AG25" s="173">
        <v>1.3138162511493221</v>
      </c>
      <c r="AH25" s="173">
        <v>1.335301002541921</v>
      </c>
      <c r="AI25" s="173">
        <v>1.3981758846362489</v>
      </c>
      <c r="AJ25" s="173">
        <v>1.4324271558560195</v>
      </c>
      <c r="AK25" s="173">
        <v>1.4569067851800042</v>
      </c>
      <c r="AL25" s="173">
        <v>1.469261700788121</v>
      </c>
      <c r="AM25" s="173">
        <v>1.5118714230399286</v>
      </c>
      <c r="AN25" s="173">
        <v>1.4849409367848176</v>
      </c>
      <c r="AO25" s="173">
        <v>1.4043406724470275</v>
      </c>
      <c r="AP25" s="173">
        <v>1.3021852127950537</v>
      </c>
      <c r="AQ25" s="173">
        <v>1.2434278282032685</v>
      </c>
      <c r="AR25" s="173">
        <v>1.113855270723382</v>
      </c>
      <c r="AS25" s="173">
        <v>0.96499427143638561</v>
      </c>
      <c r="AT25" s="173">
        <v>0.87495930551421441</v>
      </c>
      <c r="AU25" s="173">
        <v>0.75992553878450286</v>
      </c>
      <c r="AV25" s="173">
        <v>0.70887991146385521</v>
      </c>
      <c r="AW25" s="557">
        <v>0.71581353427214112</v>
      </c>
      <c r="AX25" s="557">
        <v>0.80065823277040205</v>
      </c>
      <c r="AY25" s="557">
        <v>0.95505559103788285</v>
      </c>
      <c r="AZ25" s="557">
        <v>1.0805470328705982</v>
      </c>
      <c r="BA25" s="557">
        <v>1.3730507077730401</v>
      </c>
      <c r="BB25" s="557">
        <v>1.8356827914693614</v>
      </c>
      <c r="BC25" s="557">
        <v>2.4237724350691372</v>
      </c>
      <c r="BD25" s="557">
        <v>2.5771170131474594</v>
      </c>
      <c r="BE25" s="557">
        <v>2.5939734824289262</v>
      </c>
      <c r="BF25" s="557">
        <v>2.6941670552891042</v>
      </c>
      <c r="BG25" s="557">
        <v>2.7188092594451954</v>
      </c>
      <c r="BH25" s="557">
        <v>2.6635791335624197</v>
      </c>
      <c r="BI25" s="557">
        <v>2.5952592466721662</v>
      </c>
      <c r="BJ25" s="557">
        <v>2.5167222766961572</v>
      </c>
      <c r="BK25" s="557">
        <v>2.3596613711372334</v>
      </c>
      <c r="BL25" s="557">
        <v>2.2154236323756171</v>
      </c>
      <c r="BM25" s="557">
        <v>2.0665494985900303</v>
      </c>
      <c r="BN25" s="557">
        <v>2.0262843793277532</v>
      </c>
      <c r="BO25" s="557">
        <v>2.0554141343977723</v>
      </c>
      <c r="BP25" s="557">
        <v>2.0727077879671962</v>
      </c>
    </row>
    <row r="26" spans="1:68" s="5" customFormat="1" ht="16.5" customHeight="1">
      <c r="A26" s="98"/>
      <c r="B26" s="66" t="s">
        <v>286</v>
      </c>
      <c r="C26" s="66"/>
      <c r="D26" s="13"/>
      <c r="E26" s="173">
        <v>2.95</v>
      </c>
      <c r="F26" s="173">
        <v>2.41</v>
      </c>
      <c r="G26" s="173">
        <v>2.09</v>
      </c>
      <c r="H26" s="173">
        <v>1.5411224553172822</v>
      </c>
      <c r="I26" s="173">
        <v>1.2758505534274713</v>
      </c>
      <c r="J26" s="173">
        <v>1.2336723184567324</v>
      </c>
      <c r="K26" s="173">
        <v>1.3779093891494338</v>
      </c>
      <c r="L26" s="173">
        <v>1.3727754931187803</v>
      </c>
      <c r="M26" s="173">
        <v>0.99306966883641579</v>
      </c>
      <c r="N26" s="557">
        <v>0.6867522790849403</v>
      </c>
      <c r="O26" s="557">
        <v>1.2360365611190387</v>
      </c>
      <c r="P26" s="557">
        <v>2.4996777933102021</v>
      </c>
      <c r="Q26" s="557">
        <v>2.5416799421331557</v>
      </c>
      <c r="R26" s="557">
        <v>2.1123083878582367</v>
      </c>
      <c r="S26" s="14"/>
      <c r="T26" s="173">
        <v>2.14</v>
      </c>
      <c r="U26" s="173">
        <v>2.0699999999999998</v>
      </c>
      <c r="V26" s="173">
        <v>1.94</v>
      </c>
      <c r="W26" s="173">
        <v>1.78</v>
      </c>
      <c r="X26" s="173">
        <v>1.5894313970934399</v>
      </c>
      <c r="Y26" s="173">
        <v>1.4516062076750456</v>
      </c>
      <c r="Z26" s="173">
        <v>1.3803722379394323</v>
      </c>
      <c r="AA26" s="173">
        <v>1.3570013568100403</v>
      </c>
      <c r="AB26" s="173">
        <v>1.3049552445388168</v>
      </c>
      <c r="AC26" s="173">
        <v>1.2354170660159505</v>
      </c>
      <c r="AD26" s="173">
        <v>1.211340448323333</v>
      </c>
      <c r="AE26" s="173">
        <v>1.2297463669016808</v>
      </c>
      <c r="AF26" s="173">
        <v>1.2272116416998102</v>
      </c>
      <c r="AG26" s="173">
        <v>1.2196192624393909</v>
      </c>
      <c r="AH26" s="173">
        <v>1.2573884593427269</v>
      </c>
      <c r="AI26" s="173">
        <v>1.3225495202420587</v>
      </c>
      <c r="AJ26" s="173">
        <v>1.3728203832284791</v>
      </c>
      <c r="AK26" s="173">
        <v>1.3995350738516044</v>
      </c>
      <c r="AL26" s="173">
        <v>1.4163406506397747</v>
      </c>
      <c r="AM26" s="173">
        <v>1.4633864708008573</v>
      </c>
      <c r="AN26" s="173">
        <v>1.4355343338722828</v>
      </c>
      <c r="AO26" s="173">
        <v>1.3486623799039901</v>
      </c>
      <c r="AP26" s="173">
        <v>1.2495532308562769</v>
      </c>
      <c r="AQ26" s="173">
        <v>1.1883053049128181</v>
      </c>
      <c r="AR26" s="173">
        <v>1.0692350177356773</v>
      </c>
      <c r="AS26" s="173">
        <v>0.91238921101143666</v>
      </c>
      <c r="AT26" s="173">
        <v>0.82629754138411715</v>
      </c>
      <c r="AU26" s="173">
        <v>0.70177135883058539</v>
      </c>
      <c r="AV26" s="173">
        <v>0.64961074047052614</v>
      </c>
      <c r="AW26" s="557">
        <v>0.65439599246299385</v>
      </c>
      <c r="AX26" s="557">
        <v>0.73984073235568137</v>
      </c>
      <c r="AY26" s="557">
        <v>0.88966463897586934</v>
      </c>
      <c r="AZ26" s="557">
        <v>1.007757331343045</v>
      </c>
      <c r="BA26" s="557">
        <v>1.2930081102325717</v>
      </c>
      <c r="BB26" s="557">
        <v>1.7425885774059484</v>
      </c>
      <c r="BC26" s="557">
        <v>2.3594371224483184</v>
      </c>
      <c r="BD26" s="557">
        <v>2.5059613479166156</v>
      </c>
      <c r="BE26" s="557">
        <v>2.5109803789083394</v>
      </c>
      <c r="BF26" s="557">
        <v>2.6140402966091694</v>
      </c>
      <c r="BG26" s="557">
        <v>2.6307519545360254</v>
      </c>
      <c r="BH26" s="557">
        <v>2.5835951995309787</v>
      </c>
      <c r="BI26" s="557">
        <v>2.5118860324781931</v>
      </c>
      <c r="BJ26" s="557">
        <v>2.4422648092710766</v>
      </c>
      <c r="BK26" s="557">
        <v>2.2914064239612912</v>
      </c>
      <c r="BL26" s="557">
        <v>2.1632461680556427</v>
      </c>
      <c r="BM26" s="557">
        <v>2.0214932868255753</v>
      </c>
      <c r="BN26" s="557">
        <v>1.9689359322097002</v>
      </c>
      <c r="BO26" s="557">
        <v>1.9721933888293859</v>
      </c>
      <c r="BP26" s="557">
        <v>1.9968195379168399</v>
      </c>
    </row>
    <row r="27" spans="1:68" s="5" customFormat="1" ht="16.5" customHeight="1">
      <c r="A27" s="98"/>
      <c r="B27" s="66" t="s">
        <v>278</v>
      </c>
      <c r="C27" s="66"/>
      <c r="D27" s="13"/>
      <c r="E27" s="173">
        <v>2.88</v>
      </c>
      <c r="F27" s="173">
        <v>2.38</v>
      </c>
      <c r="G27" s="173">
        <v>2.0699999999999998</v>
      </c>
      <c r="H27" s="173">
        <v>1.5254001248388633</v>
      </c>
      <c r="I27" s="173">
        <v>1.2719146314502427</v>
      </c>
      <c r="J27" s="173">
        <v>1.2305586391128296</v>
      </c>
      <c r="K27" s="173">
        <v>1.3712823233568419</v>
      </c>
      <c r="L27" s="173">
        <v>1.3560408101482599</v>
      </c>
      <c r="M27" s="173">
        <v>0.98084437146069225</v>
      </c>
      <c r="N27" s="557">
        <v>0.67159948970098271</v>
      </c>
      <c r="O27" s="557">
        <v>1.2225483039809326</v>
      </c>
      <c r="P27" s="557">
        <v>2.467201789368958</v>
      </c>
      <c r="Q27" s="557">
        <v>2.4796686681733284</v>
      </c>
      <c r="R27" s="557">
        <v>2.0774643194293252</v>
      </c>
      <c r="S27" s="14"/>
      <c r="T27" s="173">
        <v>2.12</v>
      </c>
      <c r="U27" s="173">
        <v>2.06</v>
      </c>
      <c r="V27" s="173">
        <v>1.93</v>
      </c>
      <c r="W27" s="173">
        <v>1.76</v>
      </c>
      <c r="X27" s="173">
        <v>1.5720397124973444</v>
      </c>
      <c r="Y27" s="173">
        <v>1.4369428318376212</v>
      </c>
      <c r="Z27" s="173">
        <v>1.3679677460738082</v>
      </c>
      <c r="AA27" s="173">
        <v>1.3491382223391732</v>
      </c>
      <c r="AB27" s="173">
        <v>1.3014327979791289</v>
      </c>
      <c r="AC27" s="173">
        <v>1.232872466360406</v>
      </c>
      <c r="AD27" s="173">
        <v>1.2097884838832407</v>
      </c>
      <c r="AE27" s="173">
        <v>1.229120112013943</v>
      </c>
      <c r="AF27" s="173">
        <v>1.2231140601414419</v>
      </c>
      <c r="AG27" s="173">
        <v>1.2171729587519864</v>
      </c>
      <c r="AH27" s="173">
        <v>1.2523314710790385</v>
      </c>
      <c r="AI27" s="173">
        <v>1.3190450272029648</v>
      </c>
      <c r="AJ27" s="173">
        <v>1.3641448542127994</v>
      </c>
      <c r="AK27" s="173">
        <v>1.3937594721150277</v>
      </c>
      <c r="AL27" s="173">
        <v>1.4077776117182317</v>
      </c>
      <c r="AM27" s="173">
        <v>1.4506577746937581</v>
      </c>
      <c r="AN27" s="173">
        <v>1.4171570530947084</v>
      </c>
      <c r="AO27" s="173">
        <v>1.3306732730813682</v>
      </c>
      <c r="AP27" s="173">
        <v>1.2313855758418184</v>
      </c>
      <c r="AQ27" s="173">
        <v>1.1713282356608707</v>
      </c>
      <c r="AR27" s="173">
        <v>1.0567896292357291</v>
      </c>
      <c r="AS27" s="173">
        <v>0.9015457780899796</v>
      </c>
      <c r="AT27" s="173">
        <v>0.81773811420351905</v>
      </c>
      <c r="AU27" s="173">
        <v>0.69260916691682661</v>
      </c>
      <c r="AV27" s="173">
        <v>0.63576443656604431</v>
      </c>
      <c r="AW27" s="557">
        <v>0.63312859671583921</v>
      </c>
      <c r="AX27" s="557">
        <v>0.72285025008305381</v>
      </c>
      <c r="AY27" s="557">
        <v>0.87361910720741032</v>
      </c>
      <c r="AZ27" s="557">
        <v>0.99426438487760227</v>
      </c>
      <c r="BA27" s="557">
        <v>1.2774978221465123</v>
      </c>
      <c r="BB27" s="557">
        <v>1.7263674897477443</v>
      </c>
      <c r="BC27" s="557">
        <v>2.3402676353904162</v>
      </c>
      <c r="BD27" s="557">
        <v>2.4770145323565673</v>
      </c>
      <c r="BE27" s="557">
        <v>2.4794879502665461</v>
      </c>
      <c r="BF27" s="557">
        <v>2.5667900895653615</v>
      </c>
      <c r="BG27" s="557">
        <v>2.5645755708441942</v>
      </c>
      <c r="BH27" s="557">
        <v>2.5230857050066944</v>
      </c>
      <c r="BI27" s="557">
        <v>2.4516513177025137</v>
      </c>
      <c r="BJ27" s="557">
        <v>2.3809800132386831</v>
      </c>
      <c r="BK27" s="557">
        <v>2.2594426092052906</v>
      </c>
      <c r="BL27" s="557">
        <v>2.1278251322806923</v>
      </c>
      <c r="BM27" s="557">
        <v>1.9868889900754412</v>
      </c>
      <c r="BN27" s="557">
        <v>1.9313760470292405</v>
      </c>
      <c r="BO27" s="557">
        <v>1.9559381243600307</v>
      </c>
      <c r="BP27" s="557">
        <v>1.979686513477892</v>
      </c>
    </row>
    <row r="28" spans="1:68" s="5" customFormat="1" ht="16.5" customHeight="1">
      <c r="A28" s="98"/>
      <c r="B28" s="66" t="s">
        <v>279</v>
      </c>
      <c r="C28" s="66"/>
      <c r="D28" s="13"/>
      <c r="E28" s="173">
        <v>4</v>
      </c>
      <c r="F28" s="173">
        <v>3.32</v>
      </c>
      <c r="G28" s="173">
        <v>2.74</v>
      </c>
      <c r="H28" s="173">
        <v>2.0637388720818244</v>
      </c>
      <c r="I28" s="173">
        <v>1.6134364268514234</v>
      </c>
      <c r="J28" s="173">
        <v>1.5360366567035437</v>
      </c>
      <c r="K28" s="173">
        <v>1.8545221066637987</v>
      </c>
      <c r="L28" s="173">
        <v>2.1004438477101068</v>
      </c>
      <c r="M28" s="173">
        <v>1.546761554957911</v>
      </c>
      <c r="N28" s="557">
        <v>0.99939108343838101</v>
      </c>
      <c r="O28" s="557">
        <v>1.8148284049323213</v>
      </c>
      <c r="P28" s="557">
        <v>3.8086400094830228</v>
      </c>
      <c r="Q28" s="557">
        <v>3.9026008288713094</v>
      </c>
      <c r="R28" s="557">
        <v>2.9320117867191957</v>
      </c>
      <c r="S28" s="14"/>
      <c r="T28" s="173">
        <v>2.76</v>
      </c>
      <c r="U28" s="173">
        <v>2.71</v>
      </c>
      <c r="V28" s="173">
        <v>2.5499999999999998</v>
      </c>
      <c r="W28" s="173">
        <v>2.2400000000000002</v>
      </c>
      <c r="X28" s="173">
        <v>2.1283572039275978</v>
      </c>
      <c r="Y28" s="173">
        <v>1.9887414163074097</v>
      </c>
      <c r="Z28" s="173">
        <v>1.8620496251070053</v>
      </c>
      <c r="AA28" s="173">
        <v>1.8040092299175099</v>
      </c>
      <c r="AB28" s="173">
        <v>1.615375029779484</v>
      </c>
      <c r="AC28" s="173">
        <v>1.4545914645044291</v>
      </c>
      <c r="AD28" s="173">
        <v>1.4366502623006567</v>
      </c>
      <c r="AE28" s="173">
        <v>1.3085878317739781</v>
      </c>
      <c r="AF28" s="173">
        <v>1.6759030484475725</v>
      </c>
      <c r="AG28" s="173">
        <v>1.4623993626265177</v>
      </c>
      <c r="AH28" s="173">
        <v>1.6227251965601006</v>
      </c>
      <c r="AI28" s="173">
        <v>1.5605703053649294</v>
      </c>
      <c r="AJ28" s="173">
        <v>2.0065229235134772</v>
      </c>
      <c r="AK28" s="173">
        <v>1.8162176667929075</v>
      </c>
      <c r="AL28" s="173">
        <v>2.0575941328842</v>
      </c>
      <c r="AM28" s="173">
        <v>2.1276195630393282</v>
      </c>
      <c r="AN28" s="173">
        <v>2.180036297538869</v>
      </c>
      <c r="AO28" s="173">
        <v>2.1177522451198008</v>
      </c>
      <c r="AP28" s="173">
        <v>1.9868139051792955</v>
      </c>
      <c r="AQ28" s="173">
        <v>1.8418014821667736</v>
      </c>
      <c r="AR28" s="173">
        <v>1.6893146099940077</v>
      </c>
      <c r="AS28" s="173">
        <v>1.4689116184203259</v>
      </c>
      <c r="AT28" s="173">
        <v>1.1982067994421088</v>
      </c>
      <c r="AU28" s="173">
        <v>1.0006012791893122</v>
      </c>
      <c r="AV28" s="173">
        <v>0.90793518127322925</v>
      </c>
      <c r="AW28" s="557">
        <v>0.99708183179757914</v>
      </c>
      <c r="AX28" s="557">
        <v>1.0991513447125592</v>
      </c>
      <c r="AY28" s="557">
        <v>1.3648276989079535</v>
      </c>
      <c r="AZ28" s="557">
        <v>1.5344156631743371</v>
      </c>
      <c r="BA28" s="557">
        <v>2.1998689009234127</v>
      </c>
      <c r="BB28" s="557">
        <v>2.6817163517175064</v>
      </c>
      <c r="BC28" s="557">
        <v>3.584949986302056</v>
      </c>
      <c r="BD28" s="557">
        <v>3.7233048199595551</v>
      </c>
      <c r="BE28" s="557">
        <v>3.7737513982894511</v>
      </c>
      <c r="BF28" s="557">
        <v>3.9868542081864167</v>
      </c>
      <c r="BG28" s="557">
        <v>4.0420089848798826</v>
      </c>
      <c r="BH28" s="557">
        <v>4.0351664466208552</v>
      </c>
      <c r="BI28" s="557">
        <v>3.7391488217407391</v>
      </c>
      <c r="BJ28" s="557">
        <v>3.8147817761263134</v>
      </c>
      <c r="BK28" s="557">
        <v>3.1624073531780454</v>
      </c>
      <c r="BL28" s="557">
        <v>2.9316143303296549</v>
      </c>
      <c r="BM28" s="557">
        <v>2.7553696341958656</v>
      </c>
      <c r="BN28" s="557">
        <v>2.910901385518021</v>
      </c>
      <c r="BO28" s="557">
        <v>2.7059863315389605</v>
      </c>
      <c r="BP28" s="557">
        <v>2.8468085004954213</v>
      </c>
    </row>
    <row r="29" spans="1:68" s="5" customFormat="1" ht="16.5" customHeight="1">
      <c r="A29" s="98"/>
      <c r="B29" s="66" t="s">
        <v>287</v>
      </c>
      <c r="C29" s="66"/>
      <c r="D29" s="13"/>
      <c r="E29" s="173">
        <v>2.94</v>
      </c>
      <c r="F29" s="173">
        <v>2.6</v>
      </c>
      <c r="G29" s="173">
        <v>2.2799999999999998</v>
      </c>
      <c r="H29" s="173">
        <v>1.659098334357989</v>
      </c>
      <c r="I29" s="173">
        <v>1.2884032385811282</v>
      </c>
      <c r="J29" s="173">
        <v>1.1375358782169533</v>
      </c>
      <c r="K29" s="173">
        <v>1.238936889334185</v>
      </c>
      <c r="L29" s="173">
        <v>1.1285571450782901</v>
      </c>
      <c r="M29" s="173">
        <v>0.83442465046900693</v>
      </c>
      <c r="N29" s="557">
        <v>0.78595225524150758</v>
      </c>
      <c r="O29" s="557">
        <v>1.1821909059459959</v>
      </c>
      <c r="P29" s="557">
        <v>2.4634636522959821</v>
      </c>
      <c r="Q29" s="557">
        <v>2.4257522539303253</v>
      </c>
      <c r="R29" s="557">
        <v>2.0317634124735338</v>
      </c>
      <c r="S29" s="14"/>
      <c r="T29" s="173">
        <v>2.34</v>
      </c>
      <c r="U29" s="173">
        <v>2.27</v>
      </c>
      <c r="V29" s="173">
        <v>2.11</v>
      </c>
      <c r="W29" s="173">
        <v>1.86</v>
      </c>
      <c r="X29" s="173">
        <v>1.7157959765495494</v>
      </c>
      <c r="Y29" s="173">
        <v>1.5973710052175933</v>
      </c>
      <c r="Z29" s="173">
        <v>1.4977615285125052</v>
      </c>
      <c r="AA29" s="173">
        <v>1.433878444560984</v>
      </c>
      <c r="AB29" s="173">
        <v>1.3169552039770549</v>
      </c>
      <c r="AC29" s="173">
        <v>1.243633685835607</v>
      </c>
      <c r="AD29" s="173">
        <v>1.1641855859137018</v>
      </c>
      <c r="AE29" s="173">
        <v>1.1411132977703897</v>
      </c>
      <c r="AF29" s="173">
        <v>1.1493434409586254</v>
      </c>
      <c r="AG29" s="173">
        <v>1.1371203590324803</v>
      </c>
      <c r="AH29" s="173">
        <v>1.1210505581899308</v>
      </c>
      <c r="AI29" s="173">
        <v>1.1924777480989692</v>
      </c>
      <c r="AJ29" s="173">
        <v>1.2634918662216958</v>
      </c>
      <c r="AK29" s="173">
        <v>1.2916414734892858</v>
      </c>
      <c r="AL29" s="173">
        <v>1.2077103586257187</v>
      </c>
      <c r="AM29" s="173">
        <v>1.1484786269684049</v>
      </c>
      <c r="AN29" s="173">
        <v>1.1632350045372721</v>
      </c>
      <c r="AO29" s="173">
        <v>1.1765556837253244</v>
      </c>
      <c r="AP29" s="173">
        <v>1.0348131396422811</v>
      </c>
      <c r="AQ29" s="173">
        <v>1.0086219579302573</v>
      </c>
      <c r="AR29" s="173">
        <v>0.81149579484316636</v>
      </c>
      <c r="AS29" s="173">
        <v>0.78470715587428586</v>
      </c>
      <c r="AT29" s="173">
        <v>0.75192270954103024</v>
      </c>
      <c r="AU29" s="173">
        <v>0.71596560758850936</v>
      </c>
      <c r="AV29" s="173">
        <v>0.74467216600642805</v>
      </c>
      <c r="AW29" s="557">
        <v>0.82956762193849198</v>
      </c>
      <c r="AX29" s="557">
        <v>0.86600137441889891</v>
      </c>
      <c r="AY29" s="557">
        <v>0.95870806185509561</v>
      </c>
      <c r="AZ29" s="557">
        <v>1.0353242662988993</v>
      </c>
      <c r="BA29" s="557">
        <v>1.3059990529257395</v>
      </c>
      <c r="BB29" s="557">
        <v>1.4861268491677835</v>
      </c>
      <c r="BC29" s="557">
        <v>2.0673448810308255</v>
      </c>
      <c r="BD29" s="557">
        <v>2.6058588107723319</v>
      </c>
      <c r="BE29" s="557">
        <v>2.6245668902616774</v>
      </c>
      <c r="BF29" s="557">
        <v>2.3992736846053804</v>
      </c>
      <c r="BG29" s="557">
        <v>2.5154649812055863</v>
      </c>
      <c r="BH29" s="557">
        <v>2.5391975790355894</v>
      </c>
      <c r="BI29" s="557">
        <v>2.4948221022451591</v>
      </c>
      <c r="BJ29" s="557">
        <v>2.1316134832093012</v>
      </c>
      <c r="BK29" s="557">
        <v>2.2527893130064971</v>
      </c>
      <c r="BL29" s="557">
        <v>2.043341338798506</v>
      </c>
      <c r="BM29" s="557">
        <v>1.9190345106044064</v>
      </c>
      <c r="BN29" s="557">
        <v>1.8458703296725272</v>
      </c>
      <c r="BO29" s="557">
        <v>2.0877594989297195</v>
      </c>
      <c r="BP29" s="557">
        <v>2.0243163529528676</v>
      </c>
    </row>
    <row r="30" spans="1:68" s="5" customFormat="1" ht="16.5" customHeight="1">
      <c r="A30" s="98"/>
      <c r="B30" s="66" t="s">
        <v>280</v>
      </c>
      <c r="C30" s="66"/>
      <c r="D30" s="13"/>
      <c r="E30" s="173">
        <v>2.5</v>
      </c>
      <c r="F30" s="173">
        <v>2.37</v>
      </c>
      <c r="G30" s="173">
        <v>2.19</v>
      </c>
      <c r="H30" s="173">
        <v>1.5795290276643277</v>
      </c>
      <c r="I30" s="173">
        <v>1.2459642594877067</v>
      </c>
      <c r="J30" s="173">
        <v>1.1065232216687371</v>
      </c>
      <c r="K30" s="173">
        <v>1.1915457034545318</v>
      </c>
      <c r="L30" s="173">
        <v>1.0610585269239774</v>
      </c>
      <c r="M30" s="173">
        <v>0.78654993195414413</v>
      </c>
      <c r="N30" s="557">
        <v>0.77756288029506793</v>
      </c>
      <c r="O30" s="557">
        <v>1.1836276040227631</v>
      </c>
      <c r="P30" s="557">
        <v>2.4222121002496784</v>
      </c>
      <c r="Q30" s="557">
        <v>2.3179678208344652</v>
      </c>
      <c r="R30" s="557">
        <v>1.7512982831516726</v>
      </c>
      <c r="S30" s="14"/>
      <c r="T30" s="173">
        <v>2.2599999999999998</v>
      </c>
      <c r="U30" s="173">
        <v>2.19</v>
      </c>
      <c r="V30" s="173">
        <v>2</v>
      </c>
      <c r="W30" s="173">
        <v>1.79</v>
      </c>
      <c r="X30" s="173">
        <v>1.643101689482898</v>
      </c>
      <c r="Y30" s="173">
        <v>1.5118196967642212</v>
      </c>
      <c r="Z30" s="173">
        <v>1.4135945627672288</v>
      </c>
      <c r="AA30" s="173">
        <v>1.3815674254645467</v>
      </c>
      <c r="AB30" s="173">
        <v>1.2822858365506551</v>
      </c>
      <c r="AC30" s="173">
        <v>1.2068541194062781</v>
      </c>
      <c r="AD30" s="173">
        <v>1.1238436737193434</v>
      </c>
      <c r="AE30" s="173">
        <v>1.1083804110758837</v>
      </c>
      <c r="AF30" s="173">
        <v>1.1207865873231935</v>
      </c>
      <c r="AG30" s="173">
        <v>1.1060707117967221</v>
      </c>
      <c r="AH30" s="173">
        <v>1.0894325341469815</v>
      </c>
      <c r="AI30" s="173">
        <v>1.1452956916736259</v>
      </c>
      <c r="AJ30" s="173">
        <v>1.2168123403294879</v>
      </c>
      <c r="AK30" s="173">
        <v>1.2460461431888221</v>
      </c>
      <c r="AL30" s="173">
        <v>1.1576828316337235</v>
      </c>
      <c r="AM30" s="173">
        <v>1.0844842560277528</v>
      </c>
      <c r="AN30" s="173">
        <v>1.0955916967813677</v>
      </c>
      <c r="AO30" s="173">
        <v>1.1088391700671785</v>
      </c>
      <c r="AP30" s="173">
        <v>0.96486488571403306</v>
      </c>
      <c r="AQ30" s="173">
        <v>0.96279326003727261</v>
      </c>
      <c r="AR30" s="173">
        <v>0.76747988855323945</v>
      </c>
      <c r="AS30" s="173">
        <v>0.73526892997761739</v>
      </c>
      <c r="AT30" s="173">
        <v>0.70091194144401148</v>
      </c>
      <c r="AU30" s="173">
        <v>0.69782155463146045</v>
      </c>
      <c r="AV30" s="173">
        <v>0.73625597976116319</v>
      </c>
      <c r="AW30" s="557">
        <v>0.82588766959558213</v>
      </c>
      <c r="AX30" s="557">
        <v>0.86518941125549964</v>
      </c>
      <c r="AY30" s="557">
        <v>0.96033210790988743</v>
      </c>
      <c r="AZ30" s="557">
        <v>1.0355361770068137</v>
      </c>
      <c r="BA30" s="557">
        <v>1.306496053195052</v>
      </c>
      <c r="BB30" s="557">
        <v>1.4859377462393597</v>
      </c>
      <c r="BC30" s="557">
        <v>2.0672937653377157</v>
      </c>
      <c r="BD30" s="557">
        <v>2.5638916223425294</v>
      </c>
      <c r="BE30" s="557">
        <v>2.5492989329655069</v>
      </c>
      <c r="BF30" s="557">
        <v>2.3898476103132062</v>
      </c>
      <c r="BG30" s="557">
        <v>2.4449933889878315</v>
      </c>
      <c r="BH30" s="557">
        <v>2.4404910592163218</v>
      </c>
      <c r="BI30" s="557">
        <v>2.3522552397495446</v>
      </c>
      <c r="BJ30" s="557">
        <v>2.0004198376176441</v>
      </c>
      <c r="BK30" s="557">
        <v>1.8239033895396555</v>
      </c>
      <c r="BL30" s="557">
        <v>1.7855993847853722</v>
      </c>
      <c r="BM30" s="557">
        <v>1.7567216056340973</v>
      </c>
      <c r="BN30" s="557">
        <v>1.6123480171800548</v>
      </c>
      <c r="BO30" s="557">
        <v>1.8148162841518076</v>
      </c>
      <c r="BP30" s="557">
        <v>1.8077576679913214</v>
      </c>
    </row>
    <row r="31" spans="1:68" s="5" customFormat="1" ht="16.5" customHeight="1">
      <c r="A31" s="98"/>
      <c r="B31" s="66" t="s">
        <v>271</v>
      </c>
      <c r="C31" s="66"/>
      <c r="D31" s="13"/>
      <c r="E31" s="173">
        <v>3.79</v>
      </c>
      <c r="F31" s="173">
        <v>3.28</v>
      </c>
      <c r="G31" s="173">
        <v>2.78</v>
      </c>
      <c r="H31" s="173">
        <v>2.117394428751715</v>
      </c>
      <c r="I31" s="173">
        <v>1.7691112040847217</v>
      </c>
      <c r="J31" s="173">
        <v>1.5901826039085971</v>
      </c>
      <c r="K31" s="173">
        <v>1.9628830767878507</v>
      </c>
      <c r="L31" s="173">
        <v>2.0559603020796713</v>
      </c>
      <c r="M31" s="173">
        <v>1.6245467676745919</v>
      </c>
      <c r="N31" s="557">
        <v>0.91353424603174604</v>
      </c>
      <c r="O31" s="557">
        <v>0.88000000477124174</v>
      </c>
      <c r="P31" s="557">
        <v>3.5662887963330641</v>
      </c>
      <c r="Q31" s="557">
        <v>3.4346709847667891</v>
      </c>
      <c r="R31" s="557">
        <v>2.7300965225675289</v>
      </c>
      <c r="S31" s="14"/>
      <c r="T31" s="173">
        <v>2.79</v>
      </c>
      <c r="U31" s="173">
        <v>2.78</v>
      </c>
      <c r="V31" s="173">
        <v>2.68</v>
      </c>
      <c r="W31" s="173">
        <v>2.29</v>
      </c>
      <c r="X31" s="173">
        <v>2.1126704901413413</v>
      </c>
      <c r="Y31" s="173">
        <v>2.0606226296048993</v>
      </c>
      <c r="Z31" s="173">
        <v>2.0414510536920694</v>
      </c>
      <c r="AA31" s="173">
        <v>1.8685829969520913</v>
      </c>
      <c r="AB31" s="173">
        <v>1.7378885355966656</v>
      </c>
      <c r="AC31" s="173">
        <v>1.7081536491751104</v>
      </c>
      <c r="AD31" s="173">
        <v>1.7102141480201574</v>
      </c>
      <c r="AE31" s="173">
        <v>1.5982586716465998</v>
      </c>
      <c r="AF31" s="173">
        <v>1.562183459209707</v>
      </c>
      <c r="AG31" s="173">
        <v>1.5999853503628516</v>
      </c>
      <c r="AH31" s="173">
        <v>1.6020013820871875</v>
      </c>
      <c r="AI31" s="173">
        <v>1.9028317579146143</v>
      </c>
      <c r="AJ31" s="173">
        <v>1.977882143342969</v>
      </c>
      <c r="AK31" s="173">
        <v>1.9850000002325052</v>
      </c>
      <c r="AL31" s="173">
        <v>1.9849999940793055</v>
      </c>
      <c r="AM31" s="173">
        <v>2.0479844434228078</v>
      </c>
      <c r="AN31" s="173">
        <v>2.0603180541114066</v>
      </c>
      <c r="AO31" s="173">
        <v>2.0577037104855442</v>
      </c>
      <c r="AP31" s="173">
        <v>2.0577037045443078</v>
      </c>
      <c r="AQ31" s="173">
        <v>1.6843170707152675</v>
      </c>
      <c r="AR31" s="173">
        <v>1.6043835614324085</v>
      </c>
      <c r="AS31" s="173">
        <v>1.6043835624588987</v>
      </c>
      <c r="AT31" s="173">
        <v>1.6043835624799365</v>
      </c>
      <c r="AU31" s="173">
        <v>1.0159999986772488</v>
      </c>
      <c r="AV31" s="173">
        <v>0.87859759288330708</v>
      </c>
      <c r="AW31" s="557">
        <v>0.8816425120772946</v>
      </c>
      <c r="AX31" s="557">
        <v>0.87999999948240171</v>
      </c>
      <c r="AY31" s="557">
        <v>0.88000000466853423</v>
      </c>
      <c r="AZ31" s="173">
        <v>0</v>
      </c>
      <c r="BA31" s="173">
        <v>0</v>
      </c>
      <c r="BB31" s="173">
        <v>0</v>
      </c>
      <c r="BC31" s="173">
        <v>0</v>
      </c>
      <c r="BD31" s="557">
        <v>3.530519778037978</v>
      </c>
      <c r="BE31" s="557">
        <v>3.5889136355287174</v>
      </c>
      <c r="BF31" s="557">
        <v>3.5641679647242084</v>
      </c>
      <c r="BG31" s="557">
        <v>3.6233436626499671</v>
      </c>
      <c r="BH31" s="557">
        <v>3.5826389073006086</v>
      </c>
      <c r="BI31" s="557">
        <v>3.5384720350691663</v>
      </c>
      <c r="BJ31" s="557">
        <v>3.1004329479776001</v>
      </c>
      <c r="BK31" s="557">
        <v>2.9944755502374885</v>
      </c>
      <c r="BL31" s="557">
        <v>2.6892805738959589</v>
      </c>
      <c r="BM31" s="557">
        <v>2.5030632411067191</v>
      </c>
      <c r="BN31" s="557">
        <v>2.4955523630269321</v>
      </c>
      <c r="BO31" s="557">
        <v>2.4955752700375786</v>
      </c>
      <c r="BP31" s="557">
        <v>2.4936201960640609</v>
      </c>
    </row>
    <row r="32" spans="1:68" s="5" customFormat="1" ht="16.5" customHeight="1">
      <c r="A32" s="98"/>
      <c r="B32" s="66" t="s">
        <v>253</v>
      </c>
      <c r="C32" s="66"/>
      <c r="D32" s="13"/>
      <c r="E32" s="173">
        <v>3.76</v>
      </c>
      <c r="F32" s="173">
        <v>2.98</v>
      </c>
      <c r="G32" s="173">
        <v>2.62</v>
      </c>
      <c r="H32" s="173">
        <v>1.8854546252500153</v>
      </c>
      <c r="I32" s="173">
        <v>1.1847619264921176</v>
      </c>
      <c r="J32" s="173">
        <v>1.035260025901245</v>
      </c>
      <c r="K32" s="173">
        <v>1.2229337486885639</v>
      </c>
      <c r="L32" s="173">
        <v>1.3090415590799656</v>
      </c>
      <c r="M32" s="173">
        <v>0.97330914122527257</v>
      </c>
      <c r="N32" s="557">
        <v>0.40815022562939329</v>
      </c>
      <c r="O32" s="557">
        <v>0.80900516507528297</v>
      </c>
      <c r="P32" s="557">
        <v>2.3630030937853168</v>
      </c>
      <c r="Q32" s="557">
        <v>2.3337374712490702</v>
      </c>
      <c r="R32" s="557">
        <v>2.4185307223043968</v>
      </c>
      <c r="S32" s="14"/>
      <c r="T32" s="173">
        <v>2.67</v>
      </c>
      <c r="U32" s="173">
        <v>2.6</v>
      </c>
      <c r="V32" s="173">
        <v>2.5</v>
      </c>
      <c r="W32" s="173">
        <v>2.23</v>
      </c>
      <c r="X32" s="173">
        <v>1.8304178312207233</v>
      </c>
      <c r="Y32" s="173">
        <v>1.5769363945470511</v>
      </c>
      <c r="Z32" s="173">
        <v>1.3726324072788088</v>
      </c>
      <c r="AA32" s="173">
        <v>1.3051096575196275</v>
      </c>
      <c r="AB32" s="173">
        <v>1.2438567792257273</v>
      </c>
      <c r="AC32" s="173">
        <v>1.1468754207072385</v>
      </c>
      <c r="AD32" s="173">
        <v>0.99582612433763928</v>
      </c>
      <c r="AE32" s="173">
        <v>1.009585891586235</v>
      </c>
      <c r="AF32" s="173">
        <v>1.0377932996463457</v>
      </c>
      <c r="AG32" s="173">
        <v>1.0599421343719679</v>
      </c>
      <c r="AH32" s="173">
        <v>1.0475428090797856</v>
      </c>
      <c r="AI32" s="173">
        <v>1.1576162059770785</v>
      </c>
      <c r="AJ32" s="173">
        <v>1.240230503650513</v>
      </c>
      <c r="AK32" s="173">
        <v>1.2320330868988814</v>
      </c>
      <c r="AL32" s="173">
        <v>1.2648538116690804</v>
      </c>
      <c r="AM32" s="173">
        <v>1.3004715114895715</v>
      </c>
      <c r="AN32" s="173">
        <v>1.5723521124993911</v>
      </c>
      <c r="AO32" s="173">
        <v>1.284833256919824</v>
      </c>
      <c r="AP32" s="173">
        <v>1.1106775766501635</v>
      </c>
      <c r="AQ32" s="173">
        <v>1.1280780392263288</v>
      </c>
      <c r="AR32" s="173">
        <v>1.0795666121160388</v>
      </c>
      <c r="AS32" s="173">
        <v>0.8913871168891897</v>
      </c>
      <c r="AT32" s="173">
        <v>0.71730891193944701</v>
      </c>
      <c r="AU32" s="173">
        <v>0.32970954346821324</v>
      </c>
      <c r="AV32" s="173">
        <v>0</v>
      </c>
      <c r="AW32" s="173">
        <v>0</v>
      </c>
      <c r="AX32" s="557">
        <v>0.49937132300682402</v>
      </c>
      <c r="AY32" s="557">
        <v>0.61431083418875942</v>
      </c>
      <c r="AZ32" s="557">
        <v>0.8408781993687654</v>
      </c>
      <c r="BA32" s="557">
        <v>1.324671554039341</v>
      </c>
      <c r="BB32" s="557">
        <v>0.9890613717264175</v>
      </c>
      <c r="BC32" s="557">
        <v>2.2149283880978499</v>
      </c>
      <c r="BD32" s="557">
        <v>2.4017898269395279</v>
      </c>
      <c r="BE32" s="557">
        <v>2.077168222171637</v>
      </c>
      <c r="BF32" s="557">
        <v>2.3218091027639076</v>
      </c>
      <c r="BG32" s="557">
        <v>2.3325796021628147</v>
      </c>
      <c r="BH32" s="557">
        <v>2.4375624375624376</v>
      </c>
      <c r="BI32" s="557">
        <v>2.206642320678013</v>
      </c>
      <c r="BJ32" s="557">
        <v>2.3129423660262889</v>
      </c>
      <c r="BK32" s="557">
        <v>2.4546877962158509</v>
      </c>
      <c r="BL32" s="557">
        <v>2.4657719329850476</v>
      </c>
      <c r="BM32" s="557">
        <v>1.8033596837944663</v>
      </c>
      <c r="BN32" s="557">
        <v>2.2801099450274864</v>
      </c>
      <c r="BO32" s="557">
        <v>2.0980722554696016</v>
      </c>
      <c r="BP32" s="557">
        <v>2.4912975223534226</v>
      </c>
    </row>
    <row r="33" spans="1:68" s="5" customFormat="1" ht="16.5" customHeight="1">
      <c r="A33" s="98"/>
      <c r="B33" s="66" t="s">
        <v>282</v>
      </c>
      <c r="C33" s="66"/>
      <c r="D33" s="13"/>
      <c r="E33" s="173">
        <v>0</v>
      </c>
      <c r="F33" s="173">
        <v>0</v>
      </c>
      <c r="G33" s="173">
        <v>0</v>
      </c>
      <c r="H33" s="173">
        <v>0</v>
      </c>
      <c r="I33" s="173">
        <v>0</v>
      </c>
      <c r="J33" s="173">
        <v>0</v>
      </c>
      <c r="K33" s="173">
        <v>0</v>
      </c>
      <c r="L33" s="173">
        <v>0</v>
      </c>
      <c r="M33" s="173">
        <v>0</v>
      </c>
      <c r="N33" s="173">
        <v>0</v>
      </c>
      <c r="O33" s="173">
        <v>0</v>
      </c>
      <c r="P33" s="173">
        <v>0</v>
      </c>
      <c r="Q33" s="173">
        <v>0</v>
      </c>
      <c r="R33" s="173">
        <v>0</v>
      </c>
      <c r="S33" s="14"/>
      <c r="T33" s="173">
        <v>0</v>
      </c>
      <c r="U33" s="173">
        <v>0</v>
      </c>
      <c r="V33" s="173">
        <v>0</v>
      </c>
      <c r="W33" s="173">
        <v>0</v>
      </c>
      <c r="X33" s="173">
        <v>0</v>
      </c>
      <c r="Y33" s="173">
        <v>0</v>
      </c>
      <c r="Z33" s="173">
        <v>0</v>
      </c>
      <c r="AA33" s="173">
        <v>0</v>
      </c>
      <c r="AB33" s="173">
        <v>0</v>
      </c>
      <c r="AC33" s="173">
        <v>0</v>
      </c>
      <c r="AD33" s="173">
        <v>0</v>
      </c>
      <c r="AE33" s="173">
        <v>0</v>
      </c>
      <c r="AF33" s="173">
        <v>0</v>
      </c>
      <c r="AG33" s="173">
        <v>0</v>
      </c>
      <c r="AH33" s="173">
        <v>0</v>
      </c>
      <c r="AI33" s="173">
        <v>0</v>
      </c>
      <c r="AJ33" s="173">
        <v>0</v>
      </c>
      <c r="AK33" s="173">
        <v>0</v>
      </c>
      <c r="AL33" s="173">
        <v>0</v>
      </c>
      <c r="AM33" s="173">
        <v>0</v>
      </c>
      <c r="AN33" s="173">
        <v>0</v>
      </c>
      <c r="AO33" s="173">
        <v>0</v>
      </c>
      <c r="AP33" s="173">
        <v>0</v>
      </c>
      <c r="AQ33" s="173">
        <v>0</v>
      </c>
      <c r="AR33" s="173">
        <v>0</v>
      </c>
      <c r="AS33" s="173">
        <v>0</v>
      </c>
      <c r="AT33" s="173">
        <v>0</v>
      </c>
      <c r="AU33" s="173">
        <v>0</v>
      </c>
      <c r="AV33" s="173">
        <v>0</v>
      </c>
      <c r="AW33" s="173">
        <v>0</v>
      </c>
      <c r="AX33" s="173">
        <v>0</v>
      </c>
      <c r="AY33" s="173">
        <v>0</v>
      </c>
      <c r="AZ33" s="173">
        <v>0</v>
      </c>
      <c r="BA33" s="173">
        <v>0</v>
      </c>
      <c r="BB33" s="173">
        <v>0</v>
      </c>
      <c r="BC33" s="173">
        <v>0</v>
      </c>
      <c r="BD33" s="173">
        <v>0</v>
      </c>
      <c r="BE33" s="173">
        <v>0</v>
      </c>
      <c r="BF33" s="173">
        <v>0</v>
      </c>
      <c r="BG33" s="173">
        <v>0</v>
      </c>
      <c r="BH33" s="173">
        <v>0</v>
      </c>
      <c r="BI33" s="173">
        <v>0</v>
      </c>
      <c r="BJ33" s="173">
        <v>0</v>
      </c>
      <c r="BK33" s="173">
        <v>0</v>
      </c>
      <c r="BL33" s="173">
        <v>0</v>
      </c>
      <c r="BM33" s="173">
        <v>0</v>
      </c>
      <c r="BN33" s="173">
        <v>0</v>
      </c>
      <c r="BO33" s="173">
        <v>0</v>
      </c>
      <c r="BP33" s="173">
        <v>0</v>
      </c>
    </row>
    <row r="34" spans="1:68" s="5" customFormat="1" ht="16.5" customHeight="1">
      <c r="A34" s="98"/>
      <c r="B34" s="66" t="s">
        <v>288</v>
      </c>
      <c r="C34" s="66"/>
      <c r="D34" s="13"/>
      <c r="E34" s="173">
        <v>6.17</v>
      </c>
      <c r="F34" s="173">
        <v>5.99</v>
      </c>
      <c r="G34" s="173">
        <v>5.5</v>
      </c>
      <c r="H34" s="173">
        <v>4.7565872909864817</v>
      </c>
      <c r="I34" s="173">
        <v>4.6767630412505889</v>
      </c>
      <c r="J34" s="173">
        <v>4.1707323287117095</v>
      </c>
      <c r="K34" s="173">
        <v>3.4184984646105767</v>
      </c>
      <c r="L34" s="173">
        <v>3.4884114710166378</v>
      </c>
      <c r="M34" s="173">
        <v>3.0194555740525479</v>
      </c>
      <c r="N34" s="557">
        <v>2.3185994878506184</v>
      </c>
      <c r="O34" s="557">
        <v>2.8000329614760329</v>
      </c>
      <c r="P34" s="557">
        <v>3.8608096599704114</v>
      </c>
      <c r="Q34" s="557">
        <v>3.7640717785720716</v>
      </c>
      <c r="R34" s="557">
        <v>2.8438612156792802</v>
      </c>
      <c r="S34" s="14"/>
      <c r="T34" s="173">
        <v>5.5</v>
      </c>
      <c r="U34" s="173">
        <v>5.59</v>
      </c>
      <c r="V34" s="173">
        <v>5.13</v>
      </c>
      <c r="W34" s="173">
        <v>5</v>
      </c>
      <c r="X34" s="173">
        <v>4.7630833968565938</v>
      </c>
      <c r="Y34" s="173">
        <v>4.5978002031214364</v>
      </c>
      <c r="Z34" s="173">
        <v>4.6293405187800776</v>
      </c>
      <c r="AA34" s="173">
        <v>4.6782155929659002</v>
      </c>
      <c r="AB34" s="173">
        <v>4.6207114256066548</v>
      </c>
      <c r="AC34" s="173">
        <v>4.6661275452718387</v>
      </c>
      <c r="AD34" s="173">
        <v>4.7174913381799533</v>
      </c>
      <c r="AE34" s="173">
        <v>4.5885443037055005</v>
      </c>
      <c r="AF34" s="173">
        <v>4.1810306843120308</v>
      </c>
      <c r="AG34" s="173">
        <v>4.0218930515456384</v>
      </c>
      <c r="AH34" s="173">
        <v>3.8705439534514059</v>
      </c>
      <c r="AI34" s="173">
        <v>3.6335017976430106</v>
      </c>
      <c r="AJ34" s="173">
        <v>3.28081396441421</v>
      </c>
      <c r="AK34" s="173">
        <v>3.3201115994213333</v>
      </c>
      <c r="AL34" s="173">
        <v>3.4369932992624008</v>
      </c>
      <c r="AM34" s="173">
        <v>3.5372472132425536</v>
      </c>
      <c r="AN34" s="173">
        <v>3.4267447423810986</v>
      </c>
      <c r="AO34" s="173">
        <v>3.4760180097797013</v>
      </c>
      <c r="AP34" s="173">
        <v>3.5174809377066922</v>
      </c>
      <c r="AQ34" s="173">
        <v>3.4445229012169483</v>
      </c>
      <c r="AR34" s="173">
        <v>3.3569533496598565</v>
      </c>
      <c r="AS34" s="173">
        <v>2.8559323382551205</v>
      </c>
      <c r="AT34" s="173">
        <v>2.5632610020446105</v>
      </c>
      <c r="AU34" s="173">
        <v>2.5956006992453657</v>
      </c>
      <c r="AV34" s="173">
        <v>2.4021807725427222</v>
      </c>
      <c r="AW34" s="557">
        <v>2.0752139056776255</v>
      </c>
      <c r="AX34" s="557">
        <v>2.2942522633735698</v>
      </c>
      <c r="AY34" s="557">
        <v>2.3661365216778467</v>
      </c>
      <c r="AZ34" s="557">
        <v>2.3844174445007145</v>
      </c>
      <c r="BA34" s="557">
        <v>2.8640503241486992</v>
      </c>
      <c r="BB34" s="557">
        <v>3.4989050515363496</v>
      </c>
      <c r="BC34" s="557">
        <v>3.8362079028886344</v>
      </c>
      <c r="BD34" s="557">
        <v>3.7566212135424104</v>
      </c>
      <c r="BE34" s="557">
        <v>3.8504703572795189</v>
      </c>
      <c r="BF34" s="557">
        <v>3.9696795842405286</v>
      </c>
      <c r="BG34" s="557">
        <v>4.0136760544718166</v>
      </c>
      <c r="BH34" s="557">
        <v>3.8254159972550612</v>
      </c>
      <c r="BI34" s="557">
        <v>3.7187875501947776</v>
      </c>
      <c r="BJ34" s="557">
        <v>3.5469884543437855</v>
      </c>
      <c r="BK34" s="557">
        <v>3.1400766340734236</v>
      </c>
      <c r="BL34" s="557">
        <v>2.8500909862885084</v>
      </c>
      <c r="BM34" s="557">
        <v>2.6656697678082342</v>
      </c>
      <c r="BN34" s="557">
        <v>2.7238984334744054</v>
      </c>
      <c r="BO34" s="557">
        <v>2.8509885282259115</v>
      </c>
      <c r="BP34" s="557">
        <v>2.8564892932146844</v>
      </c>
    </row>
    <row r="35" spans="1:68" s="5" customFormat="1" ht="16.5" customHeight="1">
      <c r="A35" s="98"/>
      <c r="B35" s="65" t="s">
        <v>289</v>
      </c>
      <c r="C35" s="65"/>
      <c r="D35" s="13"/>
      <c r="E35" s="172">
        <v>4.1900000000000004</v>
      </c>
      <c r="F35" s="172">
        <v>3.11</v>
      </c>
      <c r="G35" s="172">
        <v>3.93</v>
      </c>
      <c r="H35" s="172">
        <v>3.1784135955641437</v>
      </c>
      <c r="I35" s="172">
        <v>4.051691002414457</v>
      </c>
      <c r="J35" s="172">
        <v>3.9133413495736744</v>
      </c>
      <c r="K35" s="172">
        <v>4.444259917031542</v>
      </c>
      <c r="L35" s="172">
        <v>2.5989778032372191</v>
      </c>
      <c r="M35" s="172">
        <v>0.53089191837567373</v>
      </c>
      <c r="N35" s="559">
        <v>0.35792475104946525</v>
      </c>
      <c r="O35" s="559">
        <v>1.4897382146830376</v>
      </c>
      <c r="P35" s="559">
        <v>3.8586853746337804</v>
      </c>
      <c r="Q35" s="559">
        <v>3.9703441399541877</v>
      </c>
      <c r="R35" s="559">
        <v>2.8951109308499214</v>
      </c>
      <c r="S35" s="14"/>
      <c r="T35" s="172">
        <v>3.91</v>
      </c>
      <c r="U35" s="172">
        <v>3.85</v>
      </c>
      <c r="V35" s="172">
        <v>4.25</v>
      </c>
      <c r="W35" s="172">
        <v>3.29</v>
      </c>
      <c r="X35" s="172">
        <v>3.289526041742461</v>
      </c>
      <c r="Y35" s="172">
        <v>3.042817936636919</v>
      </c>
      <c r="Z35" s="172">
        <v>3.0601450708742548</v>
      </c>
      <c r="AA35" s="172">
        <v>3.4406446750560011</v>
      </c>
      <c r="AB35" s="172">
        <v>4.3335729131850584</v>
      </c>
      <c r="AC35" s="172">
        <v>4.4821603127227476</v>
      </c>
      <c r="AD35" s="172">
        <v>3.9677288914027944</v>
      </c>
      <c r="AE35" s="172">
        <v>4.52762252189346</v>
      </c>
      <c r="AF35" s="172">
        <v>3.6259815775034889</v>
      </c>
      <c r="AG35" s="172">
        <v>3.7202195247865366</v>
      </c>
      <c r="AH35" s="172">
        <v>3.8194226821306234</v>
      </c>
      <c r="AI35" s="172">
        <v>5.8647299919072475</v>
      </c>
      <c r="AJ35" s="172">
        <v>4.6758657117490525</v>
      </c>
      <c r="AK35" s="172">
        <v>3.4998465057857491</v>
      </c>
      <c r="AL35" s="172">
        <v>3.7041848785666089</v>
      </c>
      <c r="AM35" s="172">
        <v>3.9956773304874265</v>
      </c>
      <c r="AN35" s="172">
        <v>2.9484339327205484</v>
      </c>
      <c r="AO35" s="172">
        <v>2.4865396085127554</v>
      </c>
      <c r="AP35" s="172">
        <v>1.6364836832887764</v>
      </c>
      <c r="AQ35" s="172">
        <v>1.4997378948948057</v>
      </c>
      <c r="AR35" s="172">
        <v>0.35766744275931384</v>
      </c>
      <c r="AS35" s="172">
        <v>0.33152982173612949</v>
      </c>
      <c r="AT35" s="172">
        <v>0.41871650362607699</v>
      </c>
      <c r="AU35" s="172">
        <v>0.4053455259287887</v>
      </c>
      <c r="AV35" s="172">
        <v>0.35259394865306193</v>
      </c>
      <c r="AW35" s="559">
        <v>0.30625403882735208</v>
      </c>
      <c r="AX35" s="559">
        <v>0.38173422378784067</v>
      </c>
      <c r="AY35" s="559">
        <v>0.62584329651163384</v>
      </c>
      <c r="AZ35" s="559">
        <v>0.69296144792402525</v>
      </c>
      <c r="BA35" s="559">
        <v>3.8252760289288106</v>
      </c>
      <c r="BB35" s="559">
        <v>3.3340497555209283</v>
      </c>
      <c r="BC35" s="559">
        <v>2.6207504334344862</v>
      </c>
      <c r="BD35" s="559">
        <v>4.9397355397599814</v>
      </c>
      <c r="BE35" s="559">
        <v>4.1353991255655416</v>
      </c>
      <c r="BF35" s="559">
        <v>4.1064142565702628</v>
      </c>
      <c r="BG35" s="559">
        <v>4.0379094797831492</v>
      </c>
      <c r="BH35" s="559">
        <v>4.0168878034515787</v>
      </c>
      <c r="BI35" s="559">
        <v>3.8685154948683498</v>
      </c>
      <c r="BJ35" s="559">
        <v>3.9550441051358973</v>
      </c>
      <c r="BK35" s="559">
        <v>3.5199001896206159</v>
      </c>
      <c r="BL35" s="559">
        <v>3.1465355095694703</v>
      </c>
      <c r="BM35" s="559">
        <v>2.2001727562053404</v>
      </c>
      <c r="BN35" s="559">
        <v>2.8226408270421994</v>
      </c>
      <c r="BO35" s="559">
        <v>2.8579955968543018</v>
      </c>
      <c r="BP35" s="559">
        <v>2.4665614853170954</v>
      </c>
    </row>
    <row r="36" spans="1:68" s="7" customFormat="1" ht="16.5" customHeight="1">
      <c r="A36" s="98"/>
      <c r="B36" s="66" t="s">
        <v>290</v>
      </c>
      <c r="C36" s="66"/>
      <c r="D36" s="13"/>
      <c r="E36" s="173">
        <v>1.59</v>
      </c>
      <c r="F36" s="173">
        <v>1.46</v>
      </c>
      <c r="G36" s="173">
        <v>1.1499999999999999</v>
      </c>
      <c r="H36" s="173">
        <v>0.85321896052889279</v>
      </c>
      <c r="I36" s="173">
        <v>0.65343343365147932</v>
      </c>
      <c r="J36" s="173">
        <v>0.70189712424418271</v>
      </c>
      <c r="K36" s="173">
        <v>1.0436572866020133</v>
      </c>
      <c r="L36" s="173">
        <v>1.1808485537387823</v>
      </c>
      <c r="M36" s="173">
        <v>0.7520576177248347</v>
      </c>
      <c r="N36" s="557">
        <v>0.31045028552320342</v>
      </c>
      <c r="O36" s="557">
        <v>1.1113031566166347</v>
      </c>
      <c r="P36" s="557">
        <v>3.0163943562867939</v>
      </c>
      <c r="Q36" s="557">
        <v>3.230688379230485</v>
      </c>
      <c r="R36" s="557">
        <v>2.9809770528438895</v>
      </c>
      <c r="S36" s="14"/>
      <c r="T36" s="173">
        <v>1.17</v>
      </c>
      <c r="U36" s="173">
        <v>1.04</v>
      </c>
      <c r="V36" s="173">
        <v>1</v>
      </c>
      <c r="W36" s="173">
        <v>1.04</v>
      </c>
      <c r="X36" s="173">
        <v>0.9642980070554048</v>
      </c>
      <c r="Y36" s="173">
        <v>0.66064171136809791</v>
      </c>
      <c r="Z36" s="173">
        <v>0.66940813978038238</v>
      </c>
      <c r="AA36" s="173">
        <v>0.7684009163634522</v>
      </c>
      <c r="AB36" s="173">
        <v>0.67024806956482175</v>
      </c>
      <c r="AC36" s="173">
        <v>0.58342216346793796</v>
      </c>
      <c r="AD36" s="173">
        <v>0.57528887025456077</v>
      </c>
      <c r="AE36" s="173">
        <v>0.52842545379305961</v>
      </c>
      <c r="AF36" s="173">
        <v>0.66083120356215974</v>
      </c>
      <c r="AG36" s="173">
        <v>0.7846039736098378</v>
      </c>
      <c r="AH36" s="173">
        <v>0.84056549583152829</v>
      </c>
      <c r="AI36" s="173">
        <v>0.8998411651211714</v>
      </c>
      <c r="AJ36" s="173">
        <v>1.1400844556650542</v>
      </c>
      <c r="AK36" s="173">
        <v>1.003105102981801</v>
      </c>
      <c r="AL36" s="173">
        <v>1.1344715673197547</v>
      </c>
      <c r="AM36" s="173">
        <v>1.3091620539626085</v>
      </c>
      <c r="AN36" s="173">
        <v>1.2520930814171538</v>
      </c>
      <c r="AO36" s="173">
        <v>1.115295118353999</v>
      </c>
      <c r="AP36" s="173">
        <v>1.0461504965478094</v>
      </c>
      <c r="AQ36" s="173">
        <v>0.80842687274046632</v>
      </c>
      <c r="AR36" s="173">
        <v>0.88557720713846466</v>
      </c>
      <c r="AS36" s="173">
        <v>0.71640544956435182</v>
      </c>
      <c r="AT36" s="173">
        <v>0.60275669934793441</v>
      </c>
      <c r="AU36" s="173">
        <v>0.52251899353429632</v>
      </c>
      <c r="AV36" s="173">
        <v>0.28494044224317949</v>
      </c>
      <c r="AW36" s="557">
        <v>0.26083293174099825</v>
      </c>
      <c r="AX36" s="557">
        <v>0.25239481987010581</v>
      </c>
      <c r="AY36" s="557">
        <v>0.35883806703458115</v>
      </c>
      <c r="AZ36" s="557">
        <v>0.68133606561231408</v>
      </c>
      <c r="BA36" s="557">
        <v>1.4478158236453689</v>
      </c>
      <c r="BB36" s="557">
        <v>2.0769652513154639</v>
      </c>
      <c r="BC36" s="557">
        <v>2.9114905011329002</v>
      </c>
      <c r="BD36" s="557">
        <v>2.6223131688521377</v>
      </c>
      <c r="BE36" s="557">
        <v>2.4613860171581305</v>
      </c>
      <c r="BF36" s="557">
        <v>3.7334909863916419</v>
      </c>
      <c r="BG36" s="557">
        <v>3.7455633368173786</v>
      </c>
      <c r="BH36" s="557">
        <v>2.8373098358111299</v>
      </c>
      <c r="BI36" s="557">
        <v>2.5136268857834909</v>
      </c>
      <c r="BJ36" s="557">
        <v>3.4823244006672103</v>
      </c>
      <c r="BK36" s="557">
        <v>3.2109159390813025</v>
      </c>
      <c r="BL36" s="557">
        <v>2.5612112017023745</v>
      </c>
      <c r="BM36" s="557">
        <v>2.7550241009255219</v>
      </c>
      <c r="BN36" s="557">
        <v>3.1636673916014302</v>
      </c>
      <c r="BO36" s="557">
        <v>2.963456190340894</v>
      </c>
      <c r="BP36" s="557">
        <v>2.6068852287327209</v>
      </c>
    </row>
    <row r="37" spans="1:68" s="7" customFormat="1" ht="16.5" customHeight="1">
      <c r="A37" s="98"/>
      <c r="B37" s="66" t="s">
        <v>286</v>
      </c>
      <c r="C37" s="66"/>
      <c r="D37" s="13"/>
      <c r="E37" s="173">
        <v>0.52</v>
      </c>
      <c r="F37" s="173">
        <v>0.65</v>
      </c>
      <c r="G37" s="173">
        <v>0.21</v>
      </c>
      <c r="H37" s="173">
        <v>0.15227381211037772</v>
      </c>
      <c r="I37" s="173">
        <v>0.16190123089305203</v>
      </c>
      <c r="J37" s="173">
        <v>0.24670742147944444</v>
      </c>
      <c r="K37" s="173">
        <v>0.56604947984393561</v>
      </c>
      <c r="L37" s="173">
        <v>0.84792196455424018</v>
      </c>
      <c r="M37" s="173">
        <v>0.47104143158251771</v>
      </c>
      <c r="N37" s="557">
        <v>0.12522790950144694</v>
      </c>
      <c r="O37" s="557">
        <v>0.31818357075432102</v>
      </c>
      <c r="P37" s="557">
        <v>1.6338385489145841</v>
      </c>
      <c r="Q37" s="557">
        <v>2.0616844426826155</v>
      </c>
      <c r="R37" s="557">
        <v>2.1099460421951095</v>
      </c>
      <c r="S37" s="14"/>
      <c r="T37" s="173">
        <v>0.25</v>
      </c>
      <c r="U37" s="173">
        <v>0.19</v>
      </c>
      <c r="V37" s="173">
        <v>0.14000000000000001</v>
      </c>
      <c r="W37" s="173">
        <v>0.15</v>
      </c>
      <c r="X37" s="173">
        <v>0.1374324981871321</v>
      </c>
      <c r="Y37" s="173">
        <v>0.15386130299143347</v>
      </c>
      <c r="Z37" s="173">
        <v>0.16374138965766755</v>
      </c>
      <c r="AA37" s="173">
        <v>0.18329524937041033</v>
      </c>
      <c r="AB37" s="173">
        <v>0.13473669149097464</v>
      </c>
      <c r="AC37" s="173">
        <v>0.14504178371728188</v>
      </c>
      <c r="AD37" s="173">
        <v>0.18505785008031714</v>
      </c>
      <c r="AE37" s="173">
        <v>0.14881896558012342</v>
      </c>
      <c r="AF37" s="173">
        <v>0.19609345326162797</v>
      </c>
      <c r="AG37" s="173">
        <v>0.30642267199382384</v>
      </c>
      <c r="AH37" s="173">
        <v>0.32572358692644815</v>
      </c>
      <c r="AI37" s="173">
        <v>0.3647166441953078</v>
      </c>
      <c r="AJ37" s="173">
        <v>0.53697672434772459</v>
      </c>
      <c r="AK37" s="173">
        <v>0.6185907983742911</v>
      </c>
      <c r="AL37" s="173">
        <v>0.75101840330314562</v>
      </c>
      <c r="AM37" s="173">
        <v>0.85387627063349991</v>
      </c>
      <c r="AN37" s="173">
        <v>0.87594211356847174</v>
      </c>
      <c r="AO37" s="173">
        <v>0.90134290318154509</v>
      </c>
      <c r="AP37" s="173">
        <v>0.76211691931434156</v>
      </c>
      <c r="AQ37" s="173">
        <v>0.83793804605896194</v>
      </c>
      <c r="AR37" s="173">
        <v>0.51422226214640876</v>
      </c>
      <c r="AS37" s="173">
        <v>0.37250242900758762</v>
      </c>
      <c r="AT37" s="173">
        <v>0.24398236578506943</v>
      </c>
      <c r="AU37" s="173">
        <v>0.2319280985564337</v>
      </c>
      <c r="AV37" s="173">
        <v>0.12682642783164141</v>
      </c>
      <c r="AW37" s="557">
        <v>9.4714402114764243E-2</v>
      </c>
      <c r="AX37" s="557">
        <v>5.1215780642443302E-2</v>
      </c>
      <c r="AY37" s="557">
        <v>5.6967775141181773E-2</v>
      </c>
      <c r="AZ37" s="557">
        <v>0.19270339939562667</v>
      </c>
      <c r="BA37" s="557">
        <v>0.55873469220021366</v>
      </c>
      <c r="BB37" s="557">
        <v>0.46229298092005733</v>
      </c>
      <c r="BC37" s="557">
        <v>0.98803853035033962</v>
      </c>
      <c r="BD37" s="557">
        <v>1.4647814485935144</v>
      </c>
      <c r="BE37" s="557">
        <v>1.8136201810851837</v>
      </c>
      <c r="BF37" s="557">
        <v>2.0362319778573443</v>
      </c>
      <c r="BG37" s="557">
        <v>2.4473087295551976</v>
      </c>
      <c r="BH37" s="557">
        <v>2.1122037757249204</v>
      </c>
      <c r="BI37" s="557">
        <v>1.7492681678754285</v>
      </c>
      <c r="BJ37" s="557">
        <v>1.8787292059331662</v>
      </c>
      <c r="BK37" s="557">
        <v>1.7398914979226285</v>
      </c>
      <c r="BL37" s="557">
        <v>1.4090086961736459</v>
      </c>
      <c r="BM37" s="557">
        <v>2.4715086359564138</v>
      </c>
      <c r="BN37" s="557">
        <v>2.4302488178620103</v>
      </c>
      <c r="BO37" s="557">
        <v>2.4371118578769209</v>
      </c>
      <c r="BP37" s="557">
        <v>2.5417108654016318</v>
      </c>
    </row>
    <row r="38" spans="1:68" s="7" customFormat="1" ht="16.5" customHeight="1">
      <c r="A38" s="98"/>
      <c r="B38" s="66" t="s">
        <v>287</v>
      </c>
      <c r="C38" s="66"/>
      <c r="D38" s="10"/>
      <c r="E38" s="173">
        <v>1.63</v>
      </c>
      <c r="F38" s="173">
        <v>1.51</v>
      </c>
      <c r="G38" s="173">
        <v>1.23</v>
      </c>
      <c r="H38" s="173">
        <v>0.97758511677075899</v>
      </c>
      <c r="I38" s="173">
        <v>0.79525832275851027</v>
      </c>
      <c r="J38" s="173">
        <v>0.90228949318821328</v>
      </c>
      <c r="K38" s="173">
        <v>1.3048225991484448</v>
      </c>
      <c r="L38" s="173">
        <v>1.4075388088453118</v>
      </c>
      <c r="M38" s="173">
        <v>0.93814835063754098</v>
      </c>
      <c r="N38" s="557">
        <v>0.42455475933744741</v>
      </c>
      <c r="O38" s="557">
        <v>1.3648794741960724</v>
      </c>
      <c r="P38" s="557">
        <v>3.7976681771553755</v>
      </c>
      <c r="Q38" s="557">
        <v>4.0791083530762124</v>
      </c>
      <c r="R38" s="557">
        <v>3.5355424285207397</v>
      </c>
      <c r="S38" s="14"/>
      <c r="T38" s="173">
        <v>1.23</v>
      </c>
      <c r="U38" s="173">
        <v>1.1200000000000001</v>
      </c>
      <c r="V38" s="173">
        <v>1.1000000000000001</v>
      </c>
      <c r="W38" s="173">
        <v>1.17</v>
      </c>
      <c r="X38" s="173">
        <v>1.0960370196060731</v>
      </c>
      <c r="Y38" s="173">
        <v>0.75306695443219318</v>
      </c>
      <c r="Z38" s="173">
        <v>0.80206309713740553</v>
      </c>
      <c r="AA38" s="173">
        <v>0.90913457730985614</v>
      </c>
      <c r="AB38" s="173">
        <v>0.81160016137011426</v>
      </c>
      <c r="AC38" s="173">
        <v>0.72895527359610057</v>
      </c>
      <c r="AD38" s="173">
        <v>0.70388723308292422</v>
      </c>
      <c r="AE38" s="173">
        <v>0.67915686254811825</v>
      </c>
      <c r="AF38" s="173">
        <v>0.85194174498538633</v>
      </c>
      <c r="AG38" s="173">
        <v>0.99993770847308827</v>
      </c>
      <c r="AH38" s="173">
        <v>1.1034007557883692</v>
      </c>
      <c r="AI38" s="173">
        <v>1.197175125246889</v>
      </c>
      <c r="AJ38" s="173">
        <v>1.4574590070716142</v>
      </c>
      <c r="AK38" s="173">
        <v>1.204542640434118</v>
      </c>
      <c r="AL38" s="173">
        <v>1.3592165858656056</v>
      </c>
      <c r="AM38" s="173">
        <v>1.5897792822049801</v>
      </c>
      <c r="AN38" s="173">
        <v>1.4903217412222338</v>
      </c>
      <c r="AO38" s="173">
        <v>1.2721869165358095</v>
      </c>
      <c r="AP38" s="173">
        <v>1.261909862001412</v>
      </c>
      <c r="AQ38" s="173">
        <v>0.79690725214860914</v>
      </c>
      <c r="AR38" s="173">
        <v>1.0681288870897574</v>
      </c>
      <c r="AS38" s="173">
        <v>0.93974481732768955</v>
      </c>
      <c r="AT38" s="173">
        <v>0.90615334856640384</v>
      </c>
      <c r="AU38" s="173">
        <v>0.84466388595578945</v>
      </c>
      <c r="AV38" s="173">
        <v>0.38509621852525594</v>
      </c>
      <c r="AW38" s="557">
        <v>0.34694346309932872</v>
      </c>
      <c r="AX38" s="557">
        <v>0.3503519750925207</v>
      </c>
      <c r="AY38" s="557">
        <v>0.45264839812977309</v>
      </c>
      <c r="AZ38" s="557">
        <v>0.83015189667776779</v>
      </c>
      <c r="BA38" s="557">
        <v>1.7056147268147155</v>
      </c>
      <c r="BB38" s="557">
        <v>2.6936935244197047</v>
      </c>
      <c r="BC38" s="557">
        <v>3.6418774969809538</v>
      </c>
      <c r="BD38" s="557">
        <v>3.2546148489234197</v>
      </c>
      <c r="BE38" s="557">
        <v>3.0546707536416093</v>
      </c>
      <c r="BF38" s="557">
        <v>4.7375841056994643</v>
      </c>
      <c r="BG38" s="557">
        <v>4.7309303372840485</v>
      </c>
      <c r="BH38" s="557">
        <v>3.5969211656139213</v>
      </c>
      <c r="BI38" s="557">
        <v>3.2485508981794573</v>
      </c>
      <c r="BJ38" s="557">
        <v>4.225976004564914</v>
      </c>
      <c r="BK38" s="557">
        <v>3.845681215489348</v>
      </c>
      <c r="BL38" s="557">
        <v>3.2400051013746705</v>
      </c>
      <c r="BM38" s="557">
        <v>3.1113424007233821</v>
      </c>
      <c r="BN38" s="557">
        <v>3.5927202592785057</v>
      </c>
      <c r="BO38" s="557">
        <v>3.4326393587163202</v>
      </c>
      <c r="BP38" s="557">
        <v>2.7364284973296793</v>
      </c>
    </row>
    <row r="39" spans="1:68" ht="16.5" customHeight="1">
      <c r="B39" s="66" t="s">
        <v>288</v>
      </c>
      <c r="C39" s="66"/>
      <c r="D39" s="10"/>
      <c r="E39" s="173">
        <v>0</v>
      </c>
      <c r="F39" s="173">
        <v>0</v>
      </c>
      <c r="G39" s="173">
        <v>0</v>
      </c>
      <c r="H39" s="173">
        <v>0</v>
      </c>
      <c r="I39" s="173">
        <v>0</v>
      </c>
      <c r="J39" s="173">
        <v>0</v>
      </c>
      <c r="K39" s="173">
        <v>0</v>
      </c>
      <c r="L39" s="173">
        <v>0</v>
      </c>
      <c r="M39" s="173">
        <v>0</v>
      </c>
      <c r="N39" s="173">
        <v>0</v>
      </c>
      <c r="O39" s="173">
        <v>0</v>
      </c>
      <c r="P39" s="173">
        <v>0</v>
      </c>
      <c r="Q39" s="173">
        <v>0</v>
      </c>
      <c r="R39" s="173">
        <v>0</v>
      </c>
      <c r="S39" s="14"/>
      <c r="T39" s="173">
        <v>0</v>
      </c>
      <c r="U39" s="173">
        <v>0</v>
      </c>
      <c r="V39" s="173">
        <v>0</v>
      </c>
      <c r="W39" s="173">
        <v>0</v>
      </c>
      <c r="X39" s="173">
        <v>0</v>
      </c>
      <c r="Y39" s="173">
        <v>0</v>
      </c>
      <c r="Z39" s="173">
        <v>0</v>
      </c>
      <c r="AA39" s="173">
        <v>0</v>
      </c>
      <c r="AB39" s="173">
        <v>0</v>
      </c>
      <c r="AC39" s="173">
        <v>0</v>
      </c>
      <c r="AD39" s="173">
        <v>0</v>
      </c>
      <c r="AE39" s="173">
        <v>0</v>
      </c>
      <c r="AF39" s="173">
        <v>0</v>
      </c>
      <c r="AG39" s="173">
        <v>0</v>
      </c>
      <c r="AH39" s="173">
        <v>0</v>
      </c>
      <c r="AI39" s="173">
        <v>0</v>
      </c>
      <c r="AJ39" s="173">
        <v>0</v>
      </c>
      <c r="AK39" s="173">
        <v>0</v>
      </c>
      <c r="AL39" s="173">
        <v>0</v>
      </c>
      <c r="AM39" s="173">
        <v>0</v>
      </c>
      <c r="AN39" s="173">
        <v>0</v>
      </c>
      <c r="AO39" s="173">
        <v>0</v>
      </c>
      <c r="AP39" s="173">
        <v>0</v>
      </c>
      <c r="AQ39" s="173">
        <v>0</v>
      </c>
      <c r="AR39" s="173">
        <v>0</v>
      </c>
      <c r="AS39" s="173">
        <v>0</v>
      </c>
      <c r="AT39" s="173">
        <v>0</v>
      </c>
      <c r="AU39" s="173">
        <v>0</v>
      </c>
      <c r="AV39" s="173">
        <v>0</v>
      </c>
      <c r="AW39" s="173">
        <v>0</v>
      </c>
      <c r="AX39" s="173">
        <v>0</v>
      </c>
      <c r="AY39" s="173">
        <v>0</v>
      </c>
      <c r="AZ39" s="173">
        <v>0</v>
      </c>
      <c r="BA39" s="173">
        <v>0</v>
      </c>
      <c r="BB39" s="173">
        <v>0</v>
      </c>
      <c r="BC39" s="173">
        <v>0</v>
      </c>
      <c r="BD39" s="173">
        <v>0</v>
      </c>
      <c r="BE39" s="173">
        <v>0</v>
      </c>
      <c r="BF39" s="173">
        <v>0</v>
      </c>
      <c r="BG39" s="173">
        <v>0</v>
      </c>
      <c r="BH39" s="173">
        <v>0</v>
      </c>
      <c r="BI39" s="173">
        <v>0</v>
      </c>
      <c r="BJ39" s="173">
        <v>0</v>
      </c>
      <c r="BK39" s="173">
        <v>0</v>
      </c>
      <c r="BL39" s="173">
        <v>0</v>
      </c>
      <c r="BM39" s="173">
        <v>0</v>
      </c>
      <c r="BN39" s="173">
        <v>0</v>
      </c>
      <c r="BO39" s="173">
        <v>0</v>
      </c>
      <c r="BP39" s="173">
        <v>0</v>
      </c>
    </row>
    <row r="40" spans="1:68" ht="16.5" customHeight="1" thickBot="1">
      <c r="B40" s="195" t="s">
        <v>289</v>
      </c>
      <c r="C40" s="195"/>
      <c r="D40" s="196"/>
      <c r="E40" s="291">
        <v>0</v>
      </c>
      <c r="F40" s="291">
        <v>0</v>
      </c>
      <c r="G40" s="291">
        <v>0</v>
      </c>
      <c r="H40" s="291">
        <v>0</v>
      </c>
      <c r="I40" s="291">
        <v>0</v>
      </c>
      <c r="J40" s="291">
        <v>0</v>
      </c>
      <c r="K40" s="291">
        <v>0</v>
      </c>
      <c r="L40" s="291">
        <v>0</v>
      </c>
      <c r="M40" s="291">
        <v>0</v>
      </c>
      <c r="N40" s="291">
        <v>0</v>
      </c>
      <c r="O40" s="291">
        <v>0</v>
      </c>
      <c r="P40" s="291">
        <v>0</v>
      </c>
      <c r="Q40" s="291">
        <v>0</v>
      </c>
      <c r="R40" s="291">
        <v>0</v>
      </c>
      <c r="S40" s="122"/>
      <c r="T40" s="291">
        <v>0</v>
      </c>
      <c r="U40" s="291">
        <v>0</v>
      </c>
      <c r="V40" s="291">
        <v>0</v>
      </c>
      <c r="W40" s="291">
        <v>0</v>
      </c>
      <c r="X40" s="291">
        <v>0</v>
      </c>
      <c r="Y40" s="291">
        <v>0</v>
      </c>
      <c r="Z40" s="291">
        <v>0</v>
      </c>
      <c r="AA40" s="291">
        <v>0</v>
      </c>
      <c r="AB40" s="291">
        <v>0</v>
      </c>
      <c r="AC40" s="291">
        <v>0</v>
      </c>
      <c r="AD40" s="291">
        <v>0</v>
      </c>
      <c r="AE40" s="291">
        <v>0</v>
      </c>
      <c r="AF40" s="291">
        <v>0</v>
      </c>
      <c r="AG40" s="291">
        <v>0</v>
      </c>
      <c r="AH40" s="291">
        <v>0</v>
      </c>
      <c r="AI40" s="291">
        <v>0</v>
      </c>
      <c r="AJ40" s="291">
        <v>0</v>
      </c>
      <c r="AK40" s="291">
        <v>0</v>
      </c>
      <c r="AL40" s="291">
        <v>0</v>
      </c>
      <c r="AM40" s="291">
        <v>0</v>
      </c>
      <c r="AN40" s="291">
        <v>0</v>
      </c>
      <c r="AO40" s="291">
        <v>0</v>
      </c>
      <c r="AP40" s="291">
        <v>0</v>
      </c>
      <c r="AQ40" s="291">
        <v>0</v>
      </c>
      <c r="AR40" s="291">
        <v>0</v>
      </c>
      <c r="AS40" s="291">
        <v>0</v>
      </c>
      <c r="AT40" s="291">
        <v>0</v>
      </c>
      <c r="AU40" s="291">
        <v>0</v>
      </c>
      <c r="AV40" s="291">
        <v>0</v>
      </c>
      <c r="AW40" s="291">
        <v>0</v>
      </c>
      <c r="AX40" s="291">
        <v>0</v>
      </c>
      <c r="AY40" s="291">
        <v>0</v>
      </c>
      <c r="AZ40" s="291">
        <v>0</v>
      </c>
      <c r="BA40" s="291">
        <v>0</v>
      </c>
      <c r="BB40" s="291">
        <v>0</v>
      </c>
      <c r="BC40" s="291">
        <v>0</v>
      </c>
      <c r="BD40" s="291">
        <v>0</v>
      </c>
      <c r="BE40" s="291">
        <v>0</v>
      </c>
      <c r="BF40" s="291">
        <v>0</v>
      </c>
      <c r="BG40" s="291">
        <v>0</v>
      </c>
      <c r="BH40" s="291">
        <v>0</v>
      </c>
      <c r="BI40" s="291">
        <v>0</v>
      </c>
      <c r="BJ40" s="291">
        <v>0</v>
      </c>
      <c r="BK40" s="291">
        <v>0</v>
      </c>
      <c r="BL40" s="291">
        <v>0</v>
      </c>
      <c r="BM40" s="291">
        <v>0</v>
      </c>
      <c r="BN40" s="291">
        <v>0</v>
      </c>
      <c r="BO40" s="291">
        <v>0</v>
      </c>
      <c r="BP40" s="291">
        <v>0</v>
      </c>
    </row>
    <row r="41" spans="1:68" ht="16.5" customHeight="1" thickBot="1">
      <c r="B41" s="402" t="s">
        <v>293</v>
      </c>
      <c r="C41" s="195"/>
      <c r="D41" s="196"/>
      <c r="E41" s="291">
        <v>3.2299999999999995</v>
      </c>
      <c r="F41" s="291">
        <v>2.8499999999999996</v>
      </c>
      <c r="G41" s="291">
        <v>2.6400000000000006</v>
      </c>
      <c r="H41" s="291">
        <v>2.4418223494897195</v>
      </c>
      <c r="I41" s="291">
        <v>2.4428484776855397</v>
      </c>
      <c r="J41" s="291">
        <v>2.5302313030378767</v>
      </c>
      <c r="K41" s="291">
        <v>2.7597182867250329</v>
      </c>
      <c r="L41" s="291">
        <v>2.7263051169352348</v>
      </c>
      <c r="M41" s="291">
        <v>2.5087489106217453</v>
      </c>
      <c r="N41" s="560">
        <v>2.5943032770260226</v>
      </c>
      <c r="O41" s="560">
        <v>3.0574944695430579</v>
      </c>
      <c r="P41" s="560">
        <v>3.4633648816403402</v>
      </c>
      <c r="Q41" s="560">
        <v>3.2261603657041062</v>
      </c>
      <c r="R41" s="560">
        <v>2.9180491980571963</v>
      </c>
      <c r="S41" s="122"/>
      <c r="T41" s="291">
        <v>2.64</v>
      </c>
      <c r="U41" s="291">
        <v>2.64</v>
      </c>
      <c r="V41" s="291">
        <v>2.5400000000000005</v>
      </c>
      <c r="W41" s="291">
        <v>2.4299999999999997</v>
      </c>
      <c r="X41" s="291">
        <v>2.4613977937951255</v>
      </c>
      <c r="Y41" s="291">
        <v>2.4624259877129671</v>
      </c>
      <c r="Z41" s="291">
        <v>2.4117345441714235</v>
      </c>
      <c r="AA41" s="291">
        <v>2.4089222233790943</v>
      </c>
      <c r="AB41" s="291">
        <v>2.4624478155716174</v>
      </c>
      <c r="AC41" s="291">
        <v>2.4581141677336484</v>
      </c>
      <c r="AD41" s="291">
        <v>2.4276998568120387</v>
      </c>
      <c r="AE41" s="291">
        <v>2.4913913572348356</v>
      </c>
      <c r="AF41" s="291">
        <v>2.513418025771931</v>
      </c>
      <c r="AG41" s="291">
        <v>2.5396095929155673</v>
      </c>
      <c r="AH41" s="291">
        <v>2.5736741606084053</v>
      </c>
      <c r="AI41" s="291">
        <v>2.661720048509193</v>
      </c>
      <c r="AJ41" s="291">
        <v>2.7365148043542451</v>
      </c>
      <c r="AK41" s="291">
        <v>2.8087989432285623</v>
      </c>
      <c r="AL41" s="291">
        <v>2.8324874650066398</v>
      </c>
      <c r="AM41" s="291">
        <v>2.7451890070659535</v>
      </c>
      <c r="AN41" s="291">
        <v>2.7641293973005454</v>
      </c>
      <c r="AO41" s="291">
        <v>2.7364418018169721</v>
      </c>
      <c r="AP41" s="291">
        <v>2.6594709144876183</v>
      </c>
      <c r="AQ41" s="291">
        <v>2.5903033061090817</v>
      </c>
      <c r="AR41" s="291">
        <v>2.5652942647356243</v>
      </c>
      <c r="AS41" s="291">
        <v>2.4544321469895207</v>
      </c>
      <c r="AT41" s="291">
        <v>2.4330053553517219</v>
      </c>
      <c r="AU41" s="291">
        <v>2.4849374876272963</v>
      </c>
      <c r="AV41" s="560">
        <v>2.5737693128252728</v>
      </c>
      <c r="AW41" s="560">
        <v>2.6154859353387012</v>
      </c>
      <c r="AX41" s="560">
        <v>2.6932750660732796</v>
      </c>
      <c r="AY41" s="560">
        <v>2.7841137520349646</v>
      </c>
      <c r="AZ41" s="560">
        <v>2.8928800855560377</v>
      </c>
      <c r="BA41" s="560">
        <v>3.1134303479771646</v>
      </c>
      <c r="BB41" s="560">
        <v>3.4284738045986352</v>
      </c>
      <c r="BC41" s="560">
        <v>3.5257481057933115</v>
      </c>
      <c r="BD41" s="560">
        <v>3.4031738578597857</v>
      </c>
      <c r="BE41" s="560">
        <v>3.4861671878187313</v>
      </c>
      <c r="BF41" s="560">
        <v>3.4403532086229198</v>
      </c>
      <c r="BG41" s="560">
        <v>3.4021186566938439</v>
      </c>
      <c r="BH41" s="560">
        <v>3.2743000246795666</v>
      </c>
      <c r="BI41" s="560">
        <v>3.1476180724699079</v>
      </c>
      <c r="BJ41" s="560">
        <v>3.0887222196663062</v>
      </c>
      <c r="BK41" s="560">
        <v>3.0488980413095756</v>
      </c>
      <c r="BL41" s="560">
        <v>2.9264202731598918</v>
      </c>
      <c r="BM41" s="560">
        <v>2.8634005073731865</v>
      </c>
      <c r="BN41" s="560">
        <v>2.8164526585114245</v>
      </c>
      <c r="BO41" s="560">
        <v>2.8172832099710319</v>
      </c>
      <c r="BP41" s="560">
        <v>2.7978211898100507</v>
      </c>
    </row>
    <row r="42" spans="1:68" ht="16.5" customHeight="1">
      <c r="B42" s="70"/>
      <c r="C42" s="71"/>
      <c r="E42" s="362"/>
      <c r="F42" s="362"/>
      <c r="G42" s="362"/>
      <c r="H42" s="362"/>
      <c r="I42" s="362"/>
      <c r="J42" s="362"/>
      <c r="K42" s="362"/>
      <c r="L42" s="362"/>
      <c r="M42" s="362"/>
      <c r="N42" s="362"/>
      <c r="O42" s="362"/>
      <c r="P42" s="362"/>
      <c r="Q42" s="362"/>
      <c r="R42" s="362"/>
      <c r="T42" s="362"/>
      <c r="U42" s="362"/>
      <c r="V42" s="362"/>
      <c r="W42" s="362"/>
      <c r="X42" s="362"/>
      <c r="Y42" s="362"/>
      <c r="Z42" s="362"/>
      <c r="AA42" s="362"/>
      <c r="AB42" s="362"/>
      <c r="AC42" s="362"/>
      <c r="AD42" s="362"/>
      <c r="AE42" s="362"/>
      <c r="AF42" s="362"/>
      <c r="AG42" s="362"/>
      <c r="AH42" s="362"/>
      <c r="AI42" s="362"/>
      <c r="AJ42" s="362"/>
      <c r="AK42" s="362"/>
      <c r="AL42" s="362"/>
      <c r="AM42" s="362"/>
      <c r="AN42" s="362"/>
      <c r="AO42" s="362"/>
      <c r="AP42" s="362"/>
      <c r="AQ42" s="362"/>
      <c r="AR42" s="362"/>
      <c r="AS42" s="362"/>
      <c r="AT42" s="362"/>
      <c r="AU42" s="362"/>
      <c r="AV42" s="362"/>
      <c r="AW42" s="362"/>
      <c r="AX42" s="362"/>
      <c r="AY42" s="362"/>
      <c r="AZ42" s="362"/>
      <c r="BA42" s="362"/>
      <c r="BB42" s="362"/>
      <c r="BC42" s="362"/>
      <c r="BD42" s="362"/>
      <c r="BE42" s="362"/>
      <c r="BF42" s="362"/>
      <c r="BG42" s="362"/>
      <c r="BH42" s="362"/>
      <c r="BI42" s="362"/>
      <c r="BJ42" s="362"/>
      <c r="BK42" s="362"/>
      <c r="BL42" s="362"/>
      <c r="BM42" s="362"/>
      <c r="BN42" s="362"/>
      <c r="BO42" s="362"/>
      <c r="BP42" s="362"/>
    </row>
    <row r="43" spans="1:68" ht="16.5" customHeight="1">
      <c r="B43" s="71"/>
      <c r="C43" s="71"/>
      <c r="W43" s="86"/>
      <c r="X43" s="86"/>
    </row>
    <row r="44" spans="1:68" ht="16.5" customHeight="1">
      <c r="B44" s="71"/>
      <c r="C44" s="71"/>
      <c r="D44" s="1"/>
      <c r="W44" s="86"/>
      <c r="X44" s="86"/>
    </row>
    <row r="45" spans="1:68" ht="16.5" customHeight="1">
      <c r="B45" s="71"/>
      <c r="C45" s="71"/>
      <c r="D45" s="1"/>
      <c r="W45" s="86"/>
      <c r="X45" s="86"/>
    </row>
    <row r="46" spans="1:68" ht="16.5" customHeight="1">
      <c r="B46" s="71"/>
      <c r="C46" s="71"/>
    </row>
    <row r="47" spans="1:68" ht="16.5" customHeight="1">
      <c r="B47" s="71"/>
      <c r="C47" s="71"/>
    </row>
    <row r="48" spans="1:68" ht="16.5" customHeight="1">
      <c r="B48" s="71"/>
      <c r="C48" s="71"/>
    </row>
    <row r="49" spans="2:3" ht="16.5" customHeight="1">
      <c r="B49" s="71"/>
      <c r="C49" s="71"/>
    </row>
    <row r="50" spans="2:3" ht="16.5" customHeight="1">
      <c r="B50" s="71"/>
      <c r="C50" s="71"/>
    </row>
    <row r="51" spans="2:3" ht="16.5" customHeight="1"/>
    <row r="52" spans="2:3" ht="16.5" customHeight="1"/>
    <row r="53" spans="2:3" ht="16.5" customHeight="1"/>
    <row r="54" spans="2:3" ht="16.5" customHeight="1"/>
    <row r="55" spans="2:3" ht="16.5" customHeight="1"/>
    <row r="56" spans="2:3" ht="16.5" customHeight="1"/>
    <row r="57" spans="2:3" ht="16.5" customHeight="1"/>
    <row r="58" spans="2:3" ht="16.5" customHeight="1"/>
    <row r="59" spans="2:3" ht="16.5" customHeight="1"/>
    <row r="60" spans="2:3" ht="16.5" customHeight="1"/>
    <row r="61" spans="2:3" ht="16.5" customHeight="1"/>
    <row r="62" spans="2:3" ht="16.5" customHeight="1"/>
    <row r="63" spans="2:3" ht="16.5" customHeight="1"/>
    <row r="64" spans="2:3"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199"/>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7" t="s">
        <v>109</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403" t="s">
        <v>1020</v>
      </c>
      <c r="C3" s="403"/>
      <c r="D3" s="8"/>
      <c r="E3" s="9" t="s">
        <v>107</v>
      </c>
      <c r="F3" s="9" t="s">
        <v>104</v>
      </c>
      <c r="G3" s="9" t="s">
        <v>105</v>
      </c>
      <c r="H3" s="9" t="s">
        <v>106</v>
      </c>
      <c r="I3" s="9" t="s">
        <v>639</v>
      </c>
      <c r="J3" s="9" t="s">
        <v>823</v>
      </c>
      <c r="K3" s="9" t="s">
        <v>835</v>
      </c>
      <c r="L3" s="9" t="s">
        <v>876</v>
      </c>
      <c r="M3" s="9" t="s">
        <v>932</v>
      </c>
      <c r="N3" s="9" t="s">
        <v>946</v>
      </c>
      <c r="O3" s="9" t="s">
        <v>977</v>
      </c>
      <c r="P3" s="9" t="s">
        <v>994</v>
      </c>
      <c r="Q3" s="9" t="s">
        <v>1038</v>
      </c>
      <c r="R3" s="9" t="s">
        <v>1139</v>
      </c>
      <c r="S3" s="8"/>
      <c r="T3" s="9" t="s">
        <v>1</v>
      </c>
      <c r="U3" s="9" t="s">
        <v>2</v>
      </c>
      <c r="V3" s="9" t="s">
        <v>3</v>
      </c>
      <c r="W3" s="9" t="s">
        <v>4</v>
      </c>
      <c r="X3" s="9" t="s">
        <v>5</v>
      </c>
      <c r="Y3" s="9" t="s">
        <v>6</v>
      </c>
      <c r="Z3" s="9" t="s">
        <v>22</v>
      </c>
      <c r="AA3" s="9" t="s">
        <v>79</v>
      </c>
      <c r="AB3" s="9" t="s">
        <v>80</v>
      </c>
      <c r="AC3" s="9" t="s">
        <v>579</v>
      </c>
      <c r="AD3" s="9" t="s">
        <v>643</v>
      </c>
      <c r="AE3" s="9" t="s">
        <v>779</v>
      </c>
      <c r="AF3" s="9" t="s">
        <v>783</v>
      </c>
      <c r="AG3" s="9" t="s">
        <v>815</v>
      </c>
      <c r="AH3" s="9" t="s">
        <v>824</v>
      </c>
      <c r="AI3" s="9" t="s">
        <v>830</v>
      </c>
      <c r="AJ3" s="9" t="s">
        <v>831</v>
      </c>
      <c r="AK3" s="9" t="s">
        <v>834</v>
      </c>
      <c r="AL3" s="9" t="s">
        <v>836</v>
      </c>
      <c r="AM3" s="9" t="s">
        <v>837</v>
      </c>
      <c r="AN3" s="9" t="s">
        <v>839</v>
      </c>
      <c r="AO3" s="9" t="s">
        <v>870</v>
      </c>
      <c r="AP3" s="9" t="s">
        <v>901</v>
      </c>
      <c r="AQ3" s="9" t="s">
        <v>917</v>
      </c>
      <c r="AR3" s="9" t="s">
        <v>928</v>
      </c>
      <c r="AS3" s="9" t="s">
        <v>931</v>
      </c>
      <c r="AT3" s="9" t="s">
        <v>934</v>
      </c>
      <c r="AU3" s="9" t="s">
        <v>936</v>
      </c>
      <c r="AV3" s="9" t="s">
        <v>939</v>
      </c>
      <c r="AW3" s="9" t="s">
        <v>941</v>
      </c>
      <c r="AX3" s="9" t="s">
        <v>944</v>
      </c>
      <c r="AY3" s="9" t="s">
        <v>950</v>
      </c>
      <c r="AZ3" s="9" t="s">
        <v>952</v>
      </c>
      <c r="BA3" s="9" t="s">
        <v>976</v>
      </c>
      <c r="BB3" s="9" t="s">
        <v>978</v>
      </c>
      <c r="BC3" s="9" t="s">
        <v>984</v>
      </c>
      <c r="BD3" s="9" t="s">
        <v>990</v>
      </c>
      <c r="BE3" s="9" t="s">
        <v>991</v>
      </c>
      <c r="BF3" s="9" t="s">
        <v>992</v>
      </c>
      <c r="BG3" s="9" t="s">
        <v>999</v>
      </c>
      <c r="BH3" s="9" t="s">
        <v>1023</v>
      </c>
      <c r="BI3" s="9" t="s">
        <v>1024</v>
      </c>
      <c r="BJ3" s="9" t="s">
        <v>1035</v>
      </c>
      <c r="BK3" s="9" t="s">
        <v>1078</v>
      </c>
      <c r="BL3" s="9" t="s">
        <v>1087</v>
      </c>
      <c r="BM3" s="9" t="s">
        <v>1113</v>
      </c>
      <c r="BN3" s="9" t="s">
        <v>1144</v>
      </c>
      <c r="BO3" s="29" t="s">
        <v>1161</v>
      </c>
      <c r="BP3" s="29" t="s">
        <v>1171</v>
      </c>
    </row>
    <row r="4" spans="1:68" s="77" customFormat="1" ht="16.5" customHeight="1">
      <c r="A4" s="101" t="s">
        <v>819</v>
      </c>
      <c r="B4" s="347" t="s">
        <v>375</v>
      </c>
      <c r="C4" s="347"/>
      <c r="D4" s="351"/>
      <c r="E4" s="352">
        <v>12831.4</v>
      </c>
      <c r="F4" s="352">
        <v>13532.5</v>
      </c>
      <c r="G4" s="352">
        <v>12455.7</v>
      </c>
      <c r="H4" s="352">
        <v>14984.440565695</v>
      </c>
      <c r="I4" s="352">
        <v>17990.002528974001</v>
      </c>
      <c r="J4" s="352">
        <v>18917.589</v>
      </c>
      <c r="K4" s="352">
        <v>17903.595339784999</v>
      </c>
      <c r="L4" s="352">
        <v>18391.016019923001</v>
      </c>
      <c r="M4" s="352">
        <v>20390.351867550002</v>
      </c>
      <c r="N4" s="352">
        <v>21906.740996754001</v>
      </c>
      <c r="O4" s="352">
        <v>22019.477899851998</v>
      </c>
      <c r="P4" s="352">
        <v>23246.37215838</v>
      </c>
      <c r="Q4" s="352">
        <v>24162.982627457997</v>
      </c>
      <c r="R4" s="352">
        <v>26567.649348597002</v>
      </c>
      <c r="S4" s="351"/>
      <c r="T4" s="352">
        <v>13185</v>
      </c>
      <c r="U4" s="352">
        <v>12769.1</v>
      </c>
      <c r="V4" s="352">
        <v>12455.7</v>
      </c>
      <c r="W4" s="352">
        <v>12948.8</v>
      </c>
      <c r="X4" s="352">
        <v>13565.778999999999</v>
      </c>
      <c r="Y4" s="352">
        <v>14128.052</v>
      </c>
      <c r="Z4" s="352">
        <v>14984.440565695</v>
      </c>
      <c r="AA4" s="352">
        <v>15968.325000000001</v>
      </c>
      <c r="AB4" s="352">
        <v>16584.624</v>
      </c>
      <c r="AC4" s="352">
        <v>17413.983</v>
      </c>
      <c r="AD4" s="352">
        <v>17990.002528974001</v>
      </c>
      <c r="AE4" s="352">
        <v>18641.263759748999</v>
      </c>
      <c r="AF4" s="352">
        <v>18828.150000000001</v>
      </c>
      <c r="AG4" s="352">
        <v>18889.904000000002</v>
      </c>
      <c r="AH4" s="352">
        <v>18917.589</v>
      </c>
      <c r="AI4" s="352">
        <v>18845.307000000001</v>
      </c>
      <c r="AJ4" s="352">
        <v>18589.257999999998</v>
      </c>
      <c r="AK4" s="352">
        <v>18616.530999999999</v>
      </c>
      <c r="AL4" s="352">
        <v>17903.595339784999</v>
      </c>
      <c r="AM4" s="352">
        <v>17805.915611274999</v>
      </c>
      <c r="AN4" s="352">
        <v>17962.558427396001</v>
      </c>
      <c r="AO4" s="352">
        <v>17886.958933626</v>
      </c>
      <c r="AP4" s="352">
        <v>18391.016019923001</v>
      </c>
      <c r="AQ4" s="352">
        <v>18909.472305615003</v>
      </c>
      <c r="AR4" s="352">
        <v>19946.684919302003</v>
      </c>
      <c r="AS4" s="352">
        <v>20640.939303503001</v>
      </c>
      <c r="AT4" s="352">
        <v>20390.351867550002</v>
      </c>
      <c r="AU4" s="352">
        <v>20724.054615178</v>
      </c>
      <c r="AV4" s="352">
        <v>20987.866040018002</v>
      </c>
      <c r="AW4" s="352">
        <v>22011.340032832999</v>
      </c>
      <c r="AX4" s="352">
        <v>21906.740996754001</v>
      </c>
      <c r="AY4" s="352">
        <v>22387.272153453996</v>
      </c>
      <c r="AZ4" s="352">
        <v>22230.881475833001</v>
      </c>
      <c r="BA4" s="352">
        <v>22512.382622416</v>
      </c>
      <c r="BB4" s="352">
        <v>22019.477899851998</v>
      </c>
      <c r="BC4" s="352">
        <v>22171.499917353998</v>
      </c>
      <c r="BD4" s="352">
        <v>22321.446662320999</v>
      </c>
      <c r="BE4" s="352">
        <v>23156.735911935</v>
      </c>
      <c r="BF4" s="352">
        <v>23246.37215838</v>
      </c>
      <c r="BG4" s="352">
        <v>23786.247680319997</v>
      </c>
      <c r="BH4" s="352">
        <v>24335.118443138002</v>
      </c>
      <c r="BI4" s="352">
        <v>24049.608397535998</v>
      </c>
      <c r="BJ4" s="352">
        <v>24162.982627457997</v>
      </c>
      <c r="BK4" s="352">
        <v>24527.012347510001</v>
      </c>
      <c r="BL4" s="352">
        <v>25690.760905324998</v>
      </c>
      <c r="BM4" s="352">
        <v>26043.389989404001</v>
      </c>
      <c r="BN4" s="352">
        <v>26567.649348597002</v>
      </c>
      <c r="BO4" s="352">
        <v>26977.430037538004</v>
      </c>
      <c r="BP4" s="352">
        <v>27800.322129763001</v>
      </c>
    </row>
    <row r="5" spans="1:68" s="59" customFormat="1" ht="16.5" customHeight="1">
      <c r="A5" s="101" t="s">
        <v>83</v>
      </c>
      <c r="B5" s="14"/>
      <c r="C5" s="82" t="s">
        <v>192</v>
      </c>
      <c r="E5" s="153">
        <v>12485.9</v>
      </c>
      <c r="F5" s="153">
        <v>13178.1</v>
      </c>
      <c r="G5" s="153">
        <v>12146.7</v>
      </c>
      <c r="H5" s="153">
        <v>14777.563562833</v>
      </c>
      <c r="I5" s="153">
        <v>17805.573312895998</v>
      </c>
      <c r="J5" s="153">
        <v>18721.190999999999</v>
      </c>
      <c r="K5" s="153">
        <v>17690.553789386999</v>
      </c>
      <c r="L5" s="153">
        <v>18223.024927617</v>
      </c>
      <c r="M5" s="153">
        <v>20227.359231326998</v>
      </c>
      <c r="N5" s="153">
        <v>21752.042202684999</v>
      </c>
      <c r="O5" s="153">
        <v>21878.946622342999</v>
      </c>
      <c r="P5" s="153">
        <v>23009.762470481997</v>
      </c>
      <c r="Q5" s="153">
        <v>23852.478111026998</v>
      </c>
      <c r="R5" s="153">
        <v>26191.782644714003</v>
      </c>
      <c r="T5" s="153">
        <v>12846.6</v>
      </c>
      <c r="U5" s="153">
        <v>12449.2</v>
      </c>
      <c r="V5" s="153">
        <v>12146.7</v>
      </c>
      <c r="W5" s="153">
        <v>12649.8</v>
      </c>
      <c r="X5" s="153">
        <v>13280.009</v>
      </c>
      <c r="Y5" s="153">
        <v>13855.433999999999</v>
      </c>
      <c r="Z5" s="153">
        <v>14777.563562833</v>
      </c>
      <c r="AA5" s="153">
        <v>15756.534</v>
      </c>
      <c r="AB5" s="153">
        <v>16376.964000000002</v>
      </c>
      <c r="AC5" s="153">
        <v>17208.708999999999</v>
      </c>
      <c r="AD5" s="153">
        <v>17805.573312895998</v>
      </c>
      <c r="AE5" s="153">
        <v>18471.213604031</v>
      </c>
      <c r="AF5" s="153">
        <v>18648.135999999999</v>
      </c>
      <c r="AG5" s="153">
        <v>18705.485000000001</v>
      </c>
      <c r="AH5" s="153">
        <v>18721.190999999999</v>
      </c>
      <c r="AI5" s="153">
        <v>18622.110999999997</v>
      </c>
      <c r="AJ5" s="153">
        <v>18323.696</v>
      </c>
      <c r="AK5" s="153">
        <v>18366.629000000001</v>
      </c>
      <c r="AL5" s="153">
        <v>17690.553789386999</v>
      </c>
      <c r="AM5" s="153">
        <v>17602.987882826998</v>
      </c>
      <c r="AN5" s="153">
        <v>17745.501014802001</v>
      </c>
      <c r="AO5" s="153">
        <v>17666.971862912</v>
      </c>
      <c r="AP5" s="153">
        <v>18223.024927617</v>
      </c>
      <c r="AQ5" s="153">
        <v>18737.452803148997</v>
      </c>
      <c r="AR5" s="153">
        <v>19756.918467117997</v>
      </c>
      <c r="AS5" s="153">
        <v>20464.416216586</v>
      </c>
      <c r="AT5" s="153">
        <v>20227.359231326998</v>
      </c>
      <c r="AU5" s="153">
        <v>20565.240588580004</v>
      </c>
      <c r="AV5" s="153">
        <v>20790.010595206</v>
      </c>
      <c r="AW5" s="545">
        <v>21844.677019382001</v>
      </c>
      <c r="AX5" s="545">
        <v>21752.042202684999</v>
      </c>
      <c r="AY5" s="545">
        <v>22244.706094854002</v>
      </c>
      <c r="AZ5" s="545">
        <v>22057.706216104998</v>
      </c>
      <c r="BA5" s="545">
        <v>22370.258452870999</v>
      </c>
      <c r="BB5" s="545">
        <v>21878.946622342999</v>
      </c>
      <c r="BC5" s="545">
        <v>21996.270495861998</v>
      </c>
      <c r="BD5" s="545">
        <v>22076.282534405</v>
      </c>
      <c r="BE5" s="545">
        <v>22911.855979626998</v>
      </c>
      <c r="BF5" s="545">
        <v>23009.762470481997</v>
      </c>
      <c r="BG5" s="545">
        <v>23526.945000644999</v>
      </c>
      <c r="BH5" s="545">
        <v>24021.134837825</v>
      </c>
      <c r="BI5" s="545">
        <v>23761.915140255998</v>
      </c>
      <c r="BJ5" s="545">
        <v>23852.478111026998</v>
      </c>
      <c r="BK5" s="545">
        <v>24193.657224868999</v>
      </c>
      <c r="BL5" s="545">
        <v>25366.546557751</v>
      </c>
      <c r="BM5" s="545">
        <v>25682.857722456996</v>
      </c>
      <c r="BN5" s="545">
        <v>26191.782644714003</v>
      </c>
      <c r="BO5" s="545">
        <v>26523.346595694002</v>
      </c>
      <c r="BP5" s="545">
        <v>27356.955409049999</v>
      </c>
    </row>
    <row r="6" spans="1:68" s="74" customFormat="1" ht="16.5" customHeight="1">
      <c r="A6" s="413" t="s">
        <v>84</v>
      </c>
      <c r="B6" s="14"/>
      <c r="C6" s="82" t="s">
        <v>193</v>
      </c>
      <c r="D6" s="59"/>
      <c r="E6" s="153">
        <v>174.8</v>
      </c>
      <c r="F6" s="153">
        <v>151.5</v>
      </c>
      <c r="G6" s="153">
        <v>131.1</v>
      </c>
      <c r="H6" s="153">
        <v>74.781354320000005</v>
      </c>
      <c r="I6" s="153">
        <v>64.918487502000005</v>
      </c>
      <c r="J6" s="153">
        <v>83.058000000000007</v>
      </c>
      <c r="K6" s="153">
        <v>100.34485987000001</v>
      </c>
      <c r="L6" s="153">
        <v>77.377402223000004</v>
      </c>
      <c r="M6" s="153">
        <v>75.134263065999988</v>
      </c>
      <c r="N6" s="153">
        <v>83.186403333000001</v>
      </c>
      <c r="O6" s="153">
        <v>75.604688005999989</v>
      </c>
      <c r="P6" s="153">
        <v>123.080594597</v>
      </c>
      <c r="Q6" s="153">
        <v>182.13015676000003</v>
      </c>
      <c r="R6" s="153">
        <v>139.12881492599999</v>
      </c>
      <c r="S6" s="59"/>
      <c r="T6" s="153">
        <v>142.69999999999999</v>
      </c>
      <c r="U6" s="153">
        <v>153.30000000000001</v>
      </c>
      <c r="V6" s="153">
        <v>131.1</v>
      </c>
      <c r="W6" s="153">
        <v>116.6</v>
      </c>
      <c r="X6" s="153">
        <v>106.67699999999999</v>
      </c>
      <c r="Y6" s="153">
        <v>122.449</v>
      </c>
      <c r="Z6" s="153">
        <v>74.781354320000005</v>
      </c>
      <c r="AA6" s="153">
        <v>83.58</v>
      </c>
      <c r="AB6" s="153">
        <v>95.655000000000001</v>
      </c>
      <c r="AC6" s="153">
        <v>85.390999999999991</v>
      </c>
      <c r="AD6" s="153">
        <v>64.918487502000005</v>
      </c>
      <c r="AE6" s="153">
        <v>59.257072817000008</v>
      </c>
      <c r="AF6" s="153">
        <v>72.396000000000001</v>
      </c>
      <c r="AG6" s="153">
        <v>84.63300000000001</v>
      </c>
      <c r="AH6" s="153">
        <v>83.058000000000007</v>
      </c>
      <c r="AI6" s="153">
        <v>99.504999999999995</v>
      </c>
      <c r="AJ6" s="153">
        <v>145.44800000000001</v>
      </c>
      <c r="AK6" s="153">
        <v>154.82499999999999</v>
      </c>
      <c r="AL6" s="153">
        <v>100.34485987000001</v>
      </c>
      <c r="AM6" s="153">
        <v>104.418228746</v>
      </c>
      <c r="AN6" s="153">
        <v>121.551737</v>
      </c>
      <c r="AO6" s="153">
        <v>114.262365243</v>
      </c>
      <c r="AP6" s="153">
        <v>77.377402223000004</v>
      </c>
      <c r="AQ6" s="153">
        <v>84.065711773000004</v>
      </c>
      <c r="AR6" s="153">
        <v>96.894486022999999</v>
      </c>
      <c r="AS6" s="153">
        <v>90.962869784999995</v>
      </c>
      <c r="AT6" s="153">
        <v>75.134263065999988</v>
      </c>
      <c r="AU6" s="153">
        <v>67.953123712000007</v>
      </c>
      <c r="AV6" s="153">
        <v>119.012756943</v>
      </c>
      <c r="AW6" s="545">
        <v>91.516951816999992</v>
      </c>
      <c r="AX6" s="545">
        <v>83.186403333000001</v>
      </c>
      <c r="AY6" s="545">
        <v>81.805680235000011</v>
      </c>
      <c r="AZ6" s="545">
        <v>107.686085291</v>
      </c>
      <c r="BA6" s="545">
        <v>80.059650777000002</v>
      </c>
      <c r="BB6" s="545">
        <v>75.604688005999989</v>
      </c>
      <c r="BC6" s="545">
        <v>91.067897411000004</v>
      </c>
      <c r="BD6" s="545">
        <v>143.92079658100002</v>
      </c>
      <c r="BE6" s="545">
        <v>118.77586926399999</v>
      </c>
      <c r="BF6" s="545">
        <v>123.080594597</v>
      </c>
      <c r="BG6" s="545">
        <v>129.79569326500001</v>
      </c>
      <c r="BH6" s="545">
        <v>171.04178044199998</v>
      </c>
      <c r="BI6" s="545">
        <v>152.12982450499999</v>
      </c>
      <c r="BJ6" s="545">
        <v>182.13015676000003</v>
      </c>
      <c r="BK6" s="545">
        <v>139.514165916</v>
      </c>
      <c r="BL6" s="545">
        <v>149.327336565</v>
      </c>
      <c r="BM6" s="545">
        <v>162.749710518</v>
      </c>
      <c r="BN6" s="545">
        <v>139.12881492599999</v>
      </c>
      <c r="BO6" s="545">
        <v>185.10107152</v>
      </c>
      <c r="BP6" s="545">
        <v>161.62708976300001</v>
      </c>
    </row>
    <row r="7" spans="1:68" s="74" customFormat="1" ht="16.5" customHeight="1">
      <c r="A7" s="103" t="s">
        <v>97</v>
      </c>
      <c r="B7" s="14"/>
      <c r="C7" s="96" t="s">
        <v>174</v>
      </c>
      <c r="D7" s="81"/>
      <c r="E7" s="151">
        <v>170.7</v>
      </c>
      <c r="F7" s="151">
        <v>202.9</v>
      </c>
      <c r="G7" s="151">
        <v>177.9</v>
      </c>
      <c r="H7" s="151">
        <v>132.09564854199999</v>
      </c>
      <c r="I7" s="151">
        <v>119.51072860499998</v>
      </c>
      <c r="J7" s="151">
        <v>113.34100000000001</v>
      </c>
      <c r="K7" s="151">
        <v>112.69669054399999</v>
      </c>
      <c r="L7" s="151">
        <v>90.613690098000006</v>
      </c>
      <c r="M7" s="151">
        <v>87.858373172</v>
      </c>
      <c r="N7" s="151">
        <v>71.512390745000005</v>
      </c>
      <c r="O7" s="151">
        <v>64.926589512999996</v>
      </c>
      <c r="P7" s="151">
        <v>113.52909331199999</v>
      </c>
      <c r="Q7" s="151">
        <v>128.35435967699999</v>
      </c>
      <c r="R7" s="151">
        <v>236.73788895700005</v>
      </c>
      <c r="S7" s="81"/>
      <c r="T7" s="151">
        <v>195.7</v>
      </c>
      <c r="U7" s="151">
        <v>166.6</v>
      </c>
      <c r="V7" s="151">
        <v>177.9</v>
      </c>
      <c r="W7" s="151">
        <v>182.4</v>
      </c>
      <c r="X7" s="151">
        <v>179.09300000000002</v>
      </c>
      <c r="Y7" s="151">
        <v>150.16900000000001</v>
      </c>
      <c r="Z7" s="151">
        <v>132.09564854199999</v>
      </c>
      <c r="AA7" s="151">
        <v>128.21199999999999</v>
      </c>
      <c r="AB7" s="151">
        <v>112.005</v>
      </c>
      <c r="AC7" s="151">
        <v>119.88400000000001</v>
      </c>
      <c r="AD7" s="151">
        <v>119.51072860499998</v>
      </c>
      <c r="AE7" s="151">
        <v>110.79308292200001</v>
      </c>
      <c r="AF7" s="151">
        <v>107.617</v>
      </c>
      <c r="AG7" s="151">
        <v>99.784999999999997</v>
      </c>
      <c r="AH7" s="151">
        <v>113.34100000000001</v>
      </c>
      <c r="AI7" s="151">
        <v>123.691</v>
      </c>
      <c r="AJ7" s="151">
        <v>120.114</v>
      </c>
      <c r="AK7" s="151">
        <v>95.076999999999998</v>
      </c>
      <c r="AL7" s="151">
        <v>112.69669054399999</v>
      </c>
      <c r="AM7" s="151">
        <v>98.509499716999997</v>
      </c>
      <c r="AN7" s="151">
        <v>95.505675606000011</v>
      </c>
      <c r="AO7" s="151">
        <v>105.72470547999998</v>
      </c>
      <c r="AP7" s="151">
        <v>90.613690098000006</v>
      </c>
      <c r="AQ7" s="151">
        <v>87.953790709000003</v>
      </c>
      <c r="AR7" s="151">
        <v>92.871966173000004</v>
      </c>
      <c r="AS7" s="151">
        <v>85.560217146999989</v>
      </c>
      <c r="AT7" s="151">
        <v>87.858373172</v>
      </c>
      <c r="AU7" s="151">
        <v>90.860902901000003</v>
      </c>
      <c r="AV7" s="151">
        <v>78.842687875999999</v>
      </c>
      <c r="AW7" s="151">
        <v>75.146061642999996</v>
      </c>
      <c r="AX7" s="151">
        <v>71.512390745000005</v>
      </c>
      <c r="AY7" s="151">
        <v>60.760378374000005</v>
      </c>
      <c r="AZ7" s="151">
        <v>65.489174448</v>
      </c>
      <c r="BA7" s="151">
        <v>62.004518781000002</v>
      </c>
      <c r="BB7" s="151">
        <v>64.926589512999996</v>
      </c>
      <c r="BC7" s="151">
        <v>84.16152409</v>
      </c>
      <c r="BD7" s="151">
        <v>101.243331349</v>
      </c>
      <c r="BE7" s="151">
        <v>126.104063053</v>
      </c>
      <c r="BF7" s="151">
        <v>113.52909331199999</v>
      </c>
      <c r="BG7" s="151">
        <v>129.506748985</v>
      </c>
      <c r="BH7" s="151">
        <v>142.94182488000001</v>
      </c>
      <c r="BI7" s="151">
        <v>135.56343278599999</v>
      </c>
      <c r="BJ7" s="151">
        <v>128.35435967699999</v>
      </c>
      <c r="BK7" s="151">
        <v>193.84095673399997</v>
      </c>
      <c r="BL7" s="151">
        <v>174.88701100899999</v>
      </c>
      <c r="BM7" s="151">
        <v>197.78255642900001</v>
      </c>
      <c r="BN7" s="151">
        <v>236.73788895700005</v>
      </c>
      <c r="BO7" s="151">
        <v>268.98237032399999</v>
      </c>
      <c r="BP7" s="151">
        <v>281.73963094999999</v>
      </c>
    </row>
    <row r="8" spans="1:68" s="74" customFormat="1" ht="16.5" customHeight="1">
      <c r="A8" s="103" t="s">
        <v>85</v>
      </c>
      <c r="B8" s="14"/>
      <c r="C8" s="82" t="s">
        <v>194</v>
      </c>
      <c r="D8" s="59"/>
      <c r="E8" s="153">
        <v>146.5</v>
      </c>
      <c r="F8" s="153">
        <v>148.4</v>
      </c>
      <c r="G8" s="153">
        <v>132</v>
      </c>
      <c r="H8" s="153">
        <v>72.647159759999994</v>
      </c>
      <c r="I8" s="153">
        <v>54.121963132999994</v>
      </c>
      <c r="J8" s="153">
        <v>60.753</v>
      </c>
      <c r="K8" s="153">
        <v>77.439890693999999</v>
      </c>
      <c r="L8" s="153">
        <v>55.002693389000001</v>
      </c>
      <c r="M8" s="153">
        <v>49.425008395999996</v>
      </c>
      <c r="N8" s="153">
        <v>46.243986900000003</v>
      </c>
      <c r="O8" s="153">
        <v>31.885391191999997</v>
      </c>
      <c r="P8" s="153">
        <v>41.215153516999997</v>
      </c>
      <c r="Q8" s="153">
        <v>55.140957768999996</v>
      </c>
      <c r="R8" s="153">
        <v>126.24509559600001</v>
      </c>
      <c r="S8" s="59"/>
      <c r="T8" s="153">
        <v>124.1</v>
      </c>
      <c r="U8" s="153">
        <v>110.1</v>
      </c>
      <c r="V8" s="153">
        <v>132</v>
      </c>
      <c r="W8" s="153">
        <v>110.5</v>
      </c>
      <c r="X8" s="153">
        <v>93.760999999999996</v>
      </c>
      <c r="Y8" s="153">
        <v>72.998000000000005</v>
      </c>
      <c r="Z8" s="153">
        <v>72.647159759999994</v>
      </c>
      <c r="AA8" s="153">
        <v>61.33</v>
      </c>
      <c r="AB8" s="153">
        <v>47.503</v>
      </c>
      <c r="AC8" s="153">
        <v>59.287999999999997</v>
      </c>
      <c r="AD8" s="153">
        <v>54.121963132999994</v>
      </c>
      <c r="AE8" s="153">
        <v>49.219671452</v>
      </c>
      <c r="AF8" s="153">
        <v>54.716999999999999</v>
      </c>
      <c r="AG8" s="153">
        <v>55.101999999999997</v>
      </c>
      <c r="AH8" s="153">
        <v>60.753</v>
      </c>
      <c r="AI8" s="153">
        <v>66.820999999999998</v>
      </c>
      <c r="AJ8" s="153">
        <v>72.397999999999996</v>
      </c>
      <c r="AK8" s="153">
        <v>58.660000000000004</v>
      </c>
      <c r="AL8" s="153">
        <v>77.439890693999999</v>
      </c>
      <c r="AM8" s="153">
        <v>58.916164170999991</v>
      </c>
      <c r="AN8" s="153">
        <v>63.624201932000005</v>
      </c>
      <c r="AO8" s="153">
        <v>70.159426953999997</v>
      </c>
      <c r="AP8" s="153">
        <v>55.002693389000001</v>
      </c>
      <c r="AQ8" s="153">
        <v>49.353704063999999</v>
      </c>
      <c r="AR8" s="153">
        <v>52.170697098999995</v>
      </c>
      <c r="AS8" s="153">
        <v>44.908245369999996</v>
      </c>
      <c r="AT8" s="153">
        <v>49.425008395999996</v>
      </c>
      <c r="AU8" s="153">
        <v>54.498003208</v>
      </c>
      <c r="AV8" s="153">
        <v>45.976403047000005</v>
      </c>
      <c r="AW8" s="545">
        <v>45.106166846000001</v>
      </c>
      <c r="AX8" s="545">
        <v>46.243986900000003</v>
      </c>
      <c r="AY8" s="545">
        <v>38.489531954</v>
      </c>
      <c r="AZ8" s="545">
        <v>39.962892885000002</v>
      </c>
      <c r="BA8" s="545">
        <v>34.027559406000002</v>
      </c>
      <c r="BB8" s="545">
        <v>31.885391191999997</v>
      </c>
      <c r="BC8" s="545">
        <v>32.176593326999999</v>
      </c>
      <c r="BD8" s="545">
        <v>38.144927981000002</v>
      </c>
      <c r="BE8" s="545">
        <v>44.872331656</v>
      </c>
      <c r="BF8" s="545">
        <v>41.215153516999997</v>
      </c>
      <c r="BG8" s="545">
        <v>45.358527074000001</v>
      </c>
      <c r="BH8" s="545">
        <v>72.247027908999996</v>
      </c>
      <c r="BI8" s="545">
        <v>61.35449294</v>
      </c>
      <c r="BJ8" s="545">
        <v>55.140957768999996</v>
      </c>
      <c r="BK8" s="545">
        <v>106.43874762999999</v>
      </c>
      <c r="BL8" s="545">
        <v>96.221205413999996</v>
      </c>
      <c r="BM8" s="545">
        <v>106.12066771400001</v>
      </c>
      <c r="BN8" s="545">
        <v>126.24509559600001</v>
      </c>
      <c r="BO8" s="545">
        <v>137.73905716299998</v>
      </c>
      <c r="BP8" s="545">
        <v>143.75730135699999</v>
      </c>
    </row>
    <row r="9" spans="1:68" s="74" customFormat="1" ht="16.5" customHeight="1">
      <c r="A9" s="103" t="s">
        <v>86</v>
      </c>
      <c r="B9" s="14"/>
      <c r="C9" s="82" t="s">
        <v>195</v>
      </c>
      <c r="D9" s="59"/>
      <c r="E9" s="153">
        <v>13.8</v>
      </c>
      <c r="F9" s="153">
        <v>23.2</v>
      </c>
      <c r="G9" s="153">
        <v>11.4</v>
      </c>
      <c r="H9" s="153">
        <v>25.843846626999998</v>
      </c>
      <c r="I9" s="153">
        <v>7.9701506159999997</v>
      </c>
      <c r="J9" s="153">
        <v>26.22</v>
      </c>
      <c r="K9" s="153">
        <v>18.681585938000001</v>
      </c>
      <c r="L9" s="153">
        <v>10.066496696</v>
      </c>
      <c r="M9" s="153">
        <v>6.3405814060000001</v>
      </c>
      <c r="N9" s="153">
        <v>10.562142852999999</v>
      </c>
      <c r="O9" s="153">
        <v>9.7999445549999997</v>
      </c>
      <c r="P9" s="153">
        <v>24.358254041000002</v>
      </c>
      <c r="Q9" s="153">
        <v>26.862188216</v>
      </c>
      <c r="R9" s="153">
        <v>17.581792149000002</v>
      </c>
      <c r="S9" s="59"/>
      <c r="T9" s="153">
        <v>24.4</v>
      </c>
      <c r="U9" s="153">
        <v>15.8</v>
      </c>
      <c r="V9" s="153">
        <v>11.4</v>
      </c>
      <c r="W9" s="153">
        <v>17.5</v>
      </c>
      <c r="X9" s="153">
        <v>34.338999999999999</v>
      </c>
      <c r="Y9" s="153">
        <v>20.033000000000001</v>
      </c>
      <c r="Z9" s="153">
        <v>25.843846626999998</v>
      </c>
      <c r="AA9" s="153">
        <v>34.475000000000001</v>
      </c>
      <c r="AB9" s="153">
        <v>23.669</v>
      </c>
      <c r="AC9" s="153">
        <v>21.006</v>
      </c>
      <c r="AD9" s="153">
        <v>7.9701506159999997</v>
      </c>
      <c r="AE9" s="153">
        <v>10.333541901</v>
      </c>
      <c r="AF9" s="153">
        <v>12.095000000000001</v>
      </c>
      <c r="AG9" s="153">
        <v>10.245999999999999</v>
      </c>
      <c r="AH9" s="153">
        <v>26.22</v>
      </c>
      <c r="AI9" s="153">
        <v>29.925000000000001</v>
      </c>
      <c r="AJ9" s="153">
        <v>21.234999999999999</v>
      </c>
      <c r="AK9" s="153">
        <v>13.231999999999999</v>
      </c>
      <c r="AL9" s="153">
        <v>18.681585938000001</v>
      </c>
      <c r="AM9" s="153">
        <v>17.724269703000001</v>
      </c>
      <c r="AN9" s="153">
        <v>10.147007154000001</v>
      </c>
      <c r="AO9" s="153">
        <v>13.253513402999999</v>
      </c>
      <c r="AP9" s="153">
        <v>10.066496696</v>
      </c>
      <c r="AQ9" s="153">
        <v>9.4519263119999994</v>
      </c>
      <c r="AR9" s="153">
        <v>11.738138027000002</v>
      </c>
      <c r="AS9" s="153">
        <v>9.3786303120000003</v>
      </c>
      <c r="AT9" s="153">
        <v>6.3405814060000001</v>
      </c>
      <c r="AU9" s="153">
        <v>7.263912766999999</v>
      </c>
      <c r="AV9" s="153">
        <v>4.9514918619999992</v>
      </c>
      <c r="AW9" s="545">
        <v>7.542442627999999</v>
      </c>
      <c r="AX9" s="545">
        <v>10.562142852999999</v>
      </c>
      <c r="AY9" s="545">
        <v>7.392003958000001</v>
      </c>
      <c r="AZ9" s="545">
        <v>6.982919482999999</v>
      </c>
      <c r="BA9" s="545">
        <v>8.8889020039999984</v>
      </c>
      <c r="BB9" s="545">
        <v>9.7999445549999997</v>
      </c>
      <c r="BC9" s="545">
        <v>15.682400285</v>
      </c>
      <c r="BD9" s="545">
        <v>21.049882216000004</v>
      </c>
      <c r="BE9" s="545">
        <v>26.336610341</v>
      </c>
      <c r="BF9" s="545">
        <v>24.358254041000002</v>
      </c>
      <c r="BG9" s="545">
        <v>24.842630238000002</v>
      </c>
      <c r="BH9" s="545">
        <v>20.517996055000001</v>
      </c>
      <c r="BI9" s="545">
        <v>28.044570135000004</v>
      </c>
      <c r="BJ9" s="545">
        <v>26.862188216</v>
      </c>
      <c r="BK9" s="545">
        <v>23.193722988000001</v>
      </c>
      <c r="BL9" s="545">
        <v>26.511765123000004</v>
      </c>
      <c r="BM9" s="545">
        <v>17.074533318</v>
      </c>
      <c r="BN9" s="545">
        <v>17.581792149000002</v>
      </c>
      <c r="BO9" s="545">
        <v>25.927887649000002</v>
      </c>
      <c r="BP9" s="545">
        <v>28.360022781999998</v>
      </c>
    </row>
    <row r="10" spans="1:68" s="79" customFormat="1" ht="16.5" customHeight="1">
      <c r="A10" s="103" t="s">
        <v>94</v>
      </c>
      <c r="B10" s="14"/>
      <c r="C10" s="82" t="s">
        <v>196</v>
      </c>
      <c r="D10" s="59"/>
      <c r="E10" s="153">
        <v>10.4</v>
      </c>
      <c r="F10" s="153">
        <v>31.3</v>
      </c>
      <c r="G10" s="153">
        <v>34.5</v>
      </c>
      <c r="H10" s="153">
        <v>33.604642155000001</v>
      </c>
      <c r="I10" s="153">
        <v>57.418614855999998</v>
      </c>
      <c r="J10" s="153">
        <v>26.368000000000002</v>
      </c>
      <c r="K10" s="153">
        <v>16.575213911999999</v>
      </c>
      <c r="L10" s="153">
        <v>25.544500013</v>
      </c>
      <c r="M10" s="153">
        <v>32.092783369999999</v>
      </c>
      <c r="N10" s="153">
        <v>14.706260992000001</v>
      </c>
      <c r="O10" s="153">
        <v>23.241253766000003</v>
      </c>
      <c r="P10" s="153">
        <v>47.955685754000001</v>
      </c>
      <c r="Q10" s="153">
        <v>46.351213692000002</v>
      </c>
      <c r="R10" s="153">
        <v>92.911001212000002</v>
      </c>
      <c r="S10" s="59"/>
      <c r="T10" s="153">
        <v>47.2</v>
      </c>
      <c r="U10" s="153">
        <v>40.700000000000003</v>
      </c>
      <c r="V10" s="153">
        <v>34.5</v>
      </c>
      <c r="W10" s="153">
        <v>54.4</v>
      </c>
      <c r="X10" s="153">
        <v>50.993000000000002</v>
      </c>
      <c r="Y10" s="153">
        <v>57.137999999999998</v>
      </c>
      <c r="Z10" s="153">
        <v>33.604642155000001</v>
      </c>
      <c r="AA10" s="153">
        <v>32.406999999999996</v>
      </c>
      <c r="AB10" s="153">
        <v>40.832999999999998</v>
      </c>
      <c r="AC10" s="153">
        <v>39.589999999999996</v>
      </c>
      <c r="AD10" s="153">
        <v>57.418614855999998</v>
      </c>
      <c r="AE10" s="153">
        <v>51.239869569000007</v>
      </c>
      <c r="AF10" s="153">
        <v>40.805</v>
      </c>
      <c r="AG10" s="153">
        <v>34.438000000000002</v>
      </c>
      <c r="AH10" s="153">
        <v>26.368000000000002</v>
      </c>
      <c r="AI10" s="153">
        <v>26.945</v>
      </c>
      <c r="AJ10" s="153">
        <v>26.481000000000002</v>
      </c>
      <c r="AK10" s="153">
        <v>23.184000000000001</v>
      </c>
      <c r="AL10" s="153">
        <v>16.575213911999999</v>
      </c>
      <c r="AM10" s="153">
        <v>21.869065843000001</v>
      </c>
      <c r="AN10" s="153">
        <v>21.734466520000002</v>
      </c>
      <c r="AO10" s="153">
        <v>22.311765123000001</v>
      </c>
      <c r="AP10" s="153">
        <v>25.544500013</v>
      </c>
      <c r="AQ10" s="153">
        <v>29.148160333</v>
      </c>
      <c r="AR10" s="153">
        <v>28.963131047000001</v>
      </c>
      <c r="AS10" s="153">
        <v>31.273341464999998</v>
      </c>
      <c r="AT10" s="153">
        <v>32.092783369999999</v>
      </c>
      <c r="AU10" s="153">
        <v>29.098986926000002</v>
      </c>
      <c r="AV10" s="153">
        <v>27.914792967</v>
      </c>
      <c r="AW10" s="545">
        <v>22.497452168999999</v>
      </c>
      <c r="AX10" s="545">
        <v>14.706260992000001</v>
      </c>
      <c r="AY10" s="545">
        <v>14.878842462</v>
      </c>
      <c r="AZ10" s="545">
        <v>18.543362080000001</v>
      </c>
      <c r="BA10" s="545">
        <v>19.088057370999998</v>
      </c>
      <c r="BB10" s="545">
        <v>23.241253766000003</v>
      </c>
      <c r="BC10" s="545">
        <v>36.302530478000001</v>
      </c>
      <c r="BD10" s="545">
        <v>42.048521151999999</v>
      </c>
      <c r="BE10" s="545">
        <v>54.895121056000008</v>
      </c>
      <c r="BF10" s="545">
        <v>47.955685754000001</v>
      </c>
      <c r="BG10" s="545">
        <v>59.305591673000002</v>
      </c>
      <c r="BH10" s="545">
        <v>50.176800916000005</v>
      </c>
      <c r="BI10" s="545">
        <v>46.164369710999999</v>
      </c>
      <c r="BJ10" s="545">
        <v>46.351213692000002</v>
      </c>
      <c r="BK10" s="545">
        <v>64.208486115999989</v>
      </c>
      <c r="BL10" s="545">
        <v>52.154040471999998</v>
      </c>
      <c r="BM10" s="545">
        <v>74.58735539700001</v>
      </c>
      <c r="BN10" s="545">
        <v>92.911001212000002</v>
      </c>
      <c r="BO10" s="545">
        <v>105.315425512</v>
      </c>
      <c r="BP10" s="545">
        <v>109.622306811</v>
      </c>
    </row>
    <row r="11" spans="1:68" s="79" customFormat="1" ht="16.5" customHeight="1">
      <c r="A11" s="103" t="s">
        <v>95</v>
      </c>
      <c r="B11" s="355"/>
      <c r="C11" s="355" t="s">
        <v>197</v>
      </c>
      <c r="D11" s="59"/>
      <c r="E11" s="356">
        <v>164.6</v>
      </c>
      <c r="F11" s="356">
        <v>191.4</v>
      </c>
      <c r="G11" s="356">
        <v>127.1</v>
      </c>
      <c r="H11" s="356">
        <v>105.88780360400001</v>
      </c>
      <c r="I11" s="356">
        <v>102.977841947001</v>
      </c>
      <c r="J11" s="356">
        <v>78.534000000000006</v>
      </c>
      <c r="K11" s="356">
        <v>104.69219579800001</v>
      </c>
      <c r="L11" s="356">
        <v>93.375385591000011</v>
      </c>
      <c r="M11" s="356">
        <v>102.558714119</v>
      </c>
      <c r="N11" s="356">
        <v>101.66798328099999</v>
      </c>
      <c r="O11" s="356">
        <v>138.52974852</v>
      </c>
      <c r="P11" s="356">
        <v>223.83499999999998</v>
      </c>
      <c r="Q11" s="356">
        <v>239.70013232799997</v>
      </c>
      <c r="R11" s="356">
        <v>249.00276408199994</v>
      </c>
      <c r="S11" s="59"/>
      <c r="T11" s="356">
        <v>170.6</v>
      </c>
      <c r="U11" s="356">
        <v>154.6</v>
      </c>
      <c r="V11" s="356">
        <v>127.1</v>
      </c>
      <c r="W11" s="356">
        <v>148.25832789999998</v>
      </c>
      <c r="X11" s="356">
        <v>152.02608103899999</v>
      </c>
      <c r="Y11" s="356">
        <v>136.61004445999998</v>
      </c>
      <c r="Z11" s="356">
        <v>105.918161857</v>
      </c>
      <c r="AA11" s="356">
        <v>107.57552480900002</v>
      </c>
      <c r="AB11" s="356">
        <v>110.78898316500002</v>
      </c>
      <c r="AC11" s="356">
        <v>110.53474686700001</v>
      </c>
      <c r="AD11" s="356">
        <v>102.977841947001</v>
      </c>
      <c r="AE11" s="356">
        <v>97.677364570000009</v>
      </c>
      <c r="AF11" s="356">
        <v>86.980999999999995</v>
      </c>
      <c r="AG11" s="356">
        <v>79.605999999999995</v>
      </c>
      <c r="AH11" s="356">
        <v>78.534000000000006</v>
      </c>
      <c r="AI11" s="356">
        <v>112.08800000000001</v>
      </c>
      <c r="AJ11" s="356">
        <v>109.53099999999999</v>
      </c>
      <c r="AK11" s="356">
        <v>104.476</v>
      </c>
      <c r="AL11" s="356">
        <v>104.69219579800001</v>
      </c>
      <c r="AM11" s="356">
        <v>105.75054394400001</v>
      </c>
      <c r="AN11" s="356">
        <v>96.929293096999999</v>
      </c>
      <c r="AO11" s="356">
        <v>98.294701255000007</v>
      </c>
      <c r="AP11" s="356">
        <v>93.375385591000011</v>
      </c>
      <c r="AQ11" s="356">
        <v>93.344178220000003</v>
      </c>
      <c r="AR11" s="356">
        <v>97.496850389999992</v>
      </c>
      <c r="AS11" s="356">
        <v>98.096388215999994</v>
      </c>
      <c r="AT11" s="356">
        <v>102.558714119</v>
      </c>
      <c r="AU11" s="356">
        <v>99.615577232999982</v>
      </c>
      <c r="AV11" s="356">
        <v>101.88480010799999</v>
      </c>
      <c r="AW11" s="356">
        <v>105.20183702899999</v>
      </c>
      <c r="AX11" s="543">
        <v>101.66798328099999</v>
      </c>
      <c r="AY11" s="356">
        <v>106.13416473699999</v>
      </c>
      <c r="AZ11" s="356">
        <v>118.44737901800002</v>
      </c>
      <c r="BA11" s="356">
        <v>120.87252118900003</v>
      </c>
      <c r="BB11" s="356">
        <v>138.52974852</v>
      </c>
      <c r="BC11" s="356">
        <v>160.91685233300001</v>
      </c>
      <c r="BD11" s="356">
        <v>182.49707486200001</v>
      </c>
      <c r="BE11" s="356">
        <v>214.798804875</v>
      </c>
      <c r="BF11" s="356">
        <v>223.83499999999998</v>
      </c>
      <c r="BG11" s="356">
        <v>237.66523289599999</v>
      </c>
      <c r="BH11" s="356">
        <v>235.48084071399998</v>
      </c>
      <c r="BI11" s="356">
        <v>231.022814458</v>
      </c>
      <c r="BJ11" s="356">
        <v>239.70013232799997</v>
      </c>
      <c r="BK11" s="356">
        <v>247.090586433</v>
      </c>
      <c r="BL11" s="356">
        <v>241.42885136200002</v>
      </c>
      <c r="BM11" s="356">
        <v>246.15048304699999</v>
      </c>
      <c r="BN11" s="356">
        <v>249.00276408199994</v>
      </c>
      <c r="BO11" s="356">
        <v>259.61179089299998</v>
      </c>
      <c r="BP11" s="356">
        <v>255.21756645099998</v>
      </c>
    </row>
    <row r="12" spans="1:68" s="74" customFormat="1" ht="16.5" customHeight="1">
      <c r="A12" s="103" t="s">
        <v>98</v>
      </c>
      <c r="B12" s="357"/>
      <c r="C12" s="357" t="s">
        <v>198</v>
      </c>
      <c r="D12" s="59"/>
      <c r="E12" s="358">
        <v>76.8</v>
      </c>
      <c r="F12" s="358">
        <v>88.8</v>
      </c>
      <c r="G12" s="358">
        <v>119.7</v>
      </c>
      <c r="H12" s="358">
        <v>133.95664707699999</v>
      </c>
      <c r="I12" s="358">
        <v>168.15247206043099</v>
      </c>
      <c r="J12" s="358">
        <v>165.19</v>
      </c>
      <c r="K12" s="358">
        <v>122.20391699083002</v>
      </c>
      <c r="L12" s="358">
        <v>135.08821516197304</v>
      </c>
      <c r="M12" s="358">
        <v>139.65568744089151</v>
      </c>
      <c r="N12" s="358">
        <v>142.86264097575349</v>
      </c>
      <c r="O12" s="358">
        <v>120.31091351641999</v>
      </c>
      <c r="P12" s="358">
        <v>90.504999999999995</v>
      </c>
      <c r="Q12" s="358">
        <v>88.351361499416001</v>
      </c>
      <c r="R12" s="358">
        <v>149.03411561092</v>
      </c>
      <c r="S12" s="59"/>
      <c r="T12" s="358">
        <v>119.2</v>
      </c>
      <c r="U12" s="358">
        <v>102.3</v>
      </c>
      <c r="V12" s="358">
        <v>119.7</v>
      </c>
      <c r="W12" s="358">
        <v>112.422056767</v>
      </c>
      <c r="X12" s="358">
        <v>112.546112064</v>
      </c>
      <c r="Y12" s="358">
        <v>121.19532908399999</v>
      </c>
      <c r="Z12" s="358">
        <v>133.930841348</v>
      </c>
      <c r="AA12" s="358">
        <v>141.22986339899998</v>
      </c>
      <c r="AB12" s="358">
        <v>140.84050462900001</v>
      </c>
      <c r="AC12" s="358">
        <v>149.85346062599999</v>
      </c>
      <c r="AD12" s="358">
        <v>168.15247206043099</v>
      </c>
      <c r="AE12" s="358">
        <v>170.15284638897202</v>
      </c>
      <c r="AF12" s="358">
        <v>170.55099999999999</v>
      </c>
      <c r="AG12" s="358">
        <v>161.63800000000001</v>
      </c>
      <c r="AH12" s="358">
        <v>165.19</v>
      </c>
      <c r="AI12" s="358">
        <v>138.97</v>
      </c>
      <c r="AJ12" s="358">
        <v>135.459</v>
      </c>
      <c r="AK12" s="358">
        <v>131.345</v>
      </c>
      <c r="AL12" s="358">
        <v>122.20391699083002</v>
      </c>
      <c r="AM12" s="358">
        <v>117.859370874853</v>
      </c>
      <c r="AN12" s="358">
        <v>130.880793667859</v>
      </c>
      <c r="AO12" s="358">
        <v>134.029925486124</v>
      </c>
      <c r="AP12" s="358">
        <v>135.08821516197304</v>
      </c>
      <c r="AQ12" s="358">
        <v>138.40527022873303</v>
      </c>
      <c r="AR12" s="358">
        <v>143.24154669817548</v>
      </c>
      <c r="AS12" s="358">
        <v>147.64100349970246</v>
      </c>
      <c r="AT12" s="358">
        <v>139.65568744089151</v>
      </c>
      <c r="AU12" s="358">
        <v>143.20774596223447</v>
      </c>
      <c r="AV12" s="358">
        <v>142.02861063317499</v>
      </c>
      <c r="AW12" s="358">
        <v>143.51839703966999</v>
      </c>
      <c r="AX12" s="544">
        <v>142.86264097575349</v>
      </c>
      <c r="AY12" s="358">
        <v>148.19989316693352</v>
      </c>
      <c r="AZ12" s="358">
        <v>141.4250899184805</v>
      </c>
      <c r="BA12" s="358">
        <v>139.5445090413395</v>
      </c>
      <c r="BB12" s="358">
        <v>120.31091351641999</v>
      </c>
      <c r="BC12" s="358">
        <v>120.04081838591999</v>
      </c>
      <c r="BD12" s="358">
        <v>109.73067027492</v>
      </c>
      <c r="BE12" s="358">
        <v>103.47779183592002</v>
      </c>
      <c r="BF12" s="358">
        <v>90.504999999999995</v>
      </c>
      <c r="BG12" s="358">
        <v>94.76959756942</v>
      </c>
      <c r="BH12" s="358">
        <v>95.182505028919991</v>
      </c>
      <c r="BI12" s="358">
        <v>93.390405600419996</v>
      </c>
      <c r="BJ12" s="358">
        <v>88.351361499416001</v>
      </c>
      <c r="BK12" s="358">
        <v>99.133646345323029</v>
      </c>
      <c r="BL12" s="358">
        <v>106.51654772369299</v>
      </c>
      <c r="BM12" s="358">
        <v>123.59503256142003</v>
      </c>
      <c r="BN12" s="358">
        <v>149.03411561092</v>
      </c>
      <c r="BO12" s="358">
        <v>162.78098849292002</v>
      </c>
      <c r="BP12" s="358">
        <v>179.63435317091998</v>
      </c>
    </row>
    <row r="13" spans="1:68" s="74" customFormat="1" ht="16.5" customHeight="1">
      <c r="A13" s="103" t="s">
        <v>101</v>
      </c>
      <c r="B13" s="345"/>
      <c r="C13" s="345" t="s">
        <v>171</v>
      </c>
      <c r="D13" s="81"/>
      <c r="E13" s="346">
        <v>1.330330283523232E-2</v>
      </c>
      <c r="F13" s="346">
        <v>1.4993534084611121E-2</v>
      </c>
      <c r="G13" s="346">
        <v>1.4282617596762928E-2</v>
      </c>
      <c r="H13" s="346">
        <v>8.8155208706567553E-3</v>
      </c>
      <c r="I13" s="346">
        <v>6.6431746417222924E-3</v>
      </c>
      <c r="J13" s="346">
        <v>5.9913025914665975E-3</v>
      </c>
      <c r="K13" s="346">
        <v>6.2946401773038146E-3</v>
      </c>
      <c r="L13" s="346">
        <v>4.9270627571548044E-3</v>
      </c>
      <c r="M13" s="346">
        <v>4.3088208454029305E-3</v>
      </c>
      <c r="N13" s="346">
        <v>3.2644011610671003E-3</v>
      </c>
      <c r="O13" s="346">
        <v>2.9485980461615028E-3</v>
      </c>
      <c r="P13" s="346">
        <v>4.8837337946116589E-3</v>
      </c>
      <c r="Q13" s="346">
        <v>5.3120246641713198E-3</v>
      </c>
      <c r="R13" s="346">
        <v>8.9107578111535801E-3</v>
      </c>
      <c r="S13" s="159"/>
      <c r="T13" s="346">
        <v>1.4842624194160031E-2</v>
      </c>
      <c r="U13" s="346">
        <v>1.3047121566907613E-2</v>
      </c>
      <c r="V13" s="346">
        <v>1.4282617596762928E-2</v>
      </c>
      <c r="W13" s="346">
        <v>1.4086247374274065E-2</v>
      </c>
      <c r="X13" s="346">
        <v>1.3201822025849016E-2</v>
      </c>
      <c r="Y13" s="346">
        <v>1.0629136982225151E-2</v>
      </c>
      <c r="Z13" s="346">
        <v>8.8155208706567553E-3</v>
      </c>
      <c r="AA13" s="346">
        <v>8.0291451983849262E-3</v>
      </c>
      <c r="AB13" s="346">
        <v>6.7535447291418851E-3</v>
      </c>
      <c r="AC13" s="346">
        <v>6.8843526492474482E-3</v>
      </c>
      <c r="AD13" s="346">
        <v>6.6431746417222924E-3</v>
      </c>
      <c r="AE13" s="346">
        <v>5.9434319663041893E-3</v>
      </c>
      <c r="AF13" s="346">
        <v>5.7157500869708389E-3</v>
      </c>
      <c r="AG13" s="346">
        <v>5.2825043472957828E-3</v>
      </c>
      <c r="AH13" s="346">
        <v>5.9913025914665975E-3</v>
      </c>
      <c r="AI13" s="346">
        <v>6.5634908468193169E-3</v>
      </c>
      <c r="AJ13" s="346">
        <v>6.4614736101892833E-3</v>
      </c>
      <c r="AK13" s="346">
        <v>5.1070739226335999E-3</v>
      </c>
      <c r="AL13" s="346">
        <v>6.2946401773038146E-3</v>
      </c>
      <c r="AM13" s="346">
        <v>5.5324029310024458E-3</v>
      </c>
      <c r="AN13" s="346">
        <v>5.3169305470615689E-3</v>
      </c>
      <c r="AO13" s="346">
        <v>5.9107143853976384E-3</v>
      </c>
      <c r="AP13" s="346">
        <v>4.9270627571548044E-3</v>
      </c>
      <c r="AQ13" s="346">
        <v>4.6513085763309689E-3</v>
      </c>
      <c r="AR13" s="346">
        <v>4.656010086324153E-3</v>
      </c>
      <c r="AS13" s="346">
        <v>4.1451707157764599E-3</v>
      </c>
      <c r="AT13" s="346">
        <v>4.3088208454029305E-3</v>
      </c>
      <c r="AU13" s="346">
        <v>4.3843207609796002E-3</v>
      </c>
      <c r="AV13" s="346">
        <v>3.7565842914029E-3</v>
      </c>
      <c r="AW13" s="346">
        <v>3.4139703230657067E-3</v>
      </c>
      <c r="AX13" s="346">
        <v>3.2644011610671003E-3</v>
      </c>
      <c r="AY13" s="346">
        <v>2.7140590402223545E-3</v>
      </c>
      <c r="AZ13" s="346">
        <v>2.9458649455350082E-3</v>
      </c>
      <c r="BA13" s="346">
        <v>2.7542406248577591E-3</v>
      </c>
      <c r="BB13" s="346">
        <v>2.9485980461615028E-3</v>
      </c>
      <c r="BC13" s="346">
        <v>3.7959328148171605E-3</v>
      </c>
      <c r="BD13" s="346">
        <v>4.5356975683794078E-3</v>
      </c>
      <c r="BE13" s="346">
        <v>5.445675225237848E-3</v>
      </c>
      <c r="BF13" s="346">
        <v>4.8837337946116589E-3</v>
      </c>
      <c r="BG13" s="346">
        <v>5.4446060902724842E-3</v>
      </c>
      <c r="BH13" s="346">
        <v>5.8738906578162412E-3</v>
      </c>
      <c r="BI13" s="346">
        <v>5.6368249555318805E-3</v>
      </c>
      <c r="BJ13" s="346">
        <v>5.3120246641713198E-3</v>
      </c>
      <c r="BK13" s="346">
        <v>7.9031621947089226E-3</v>
      </c>
      <c r="BL13" s="346">
        <v>6.8073893044075101E-3</v>
      </c>
      <c r="BM13" s="346">
        <v>7.5943476064164349E-3</v>
      </c>
      <c r="BN13" s="346">
        <v>8.9107578111535801E-3</v>
      </c>
      <c r="BO13" s="346">
        <v>9.9706447185562846E-3</v>
      </c>
      <c r="BP13" s="346">
        <v>1.0134401667539305E-2</v>
      </c>
    </row>
    <row r="14" spans="1:68" s="74" customFormat="1" ht="16.5" customHeight="1">
      <c r="A14" s="296" t="s">
        <v>87</v>
      </c>
      <c r="B14" s="10"/>
      <c r="C14" s="10" t="s">
        <v>775</v>
      </c>
      <c r="D14" s="81"/>
      <c r="E14" s="159">
        <v>0.96426479203280613</v>
      </c>
      <c r="F14" s="159">
        <v>0.9433218334154756</v>
      </c>
      <c r="G14" s="159">
        <v>0.71444631815626758</v>
      </c>
      <c r="H14" s="159">
        <v>0.80159948319821339</v>
      </c>
      <c r="I14" s="159">
        <v>0.86166190390619635</v>
      </c>
      <c r="J14" s="159">
        <v>0.69290018616387716</v>
      </c>
      <c r="K14" s="159">
        <v>0.92897311618148359</v>
      </c>
      <c r="L14" s="159">
        <v>1.0304776848841846</v>
      </c>
      <c r="M14" s="159">
        <v>1.1673186108081148</v>
      </c>
      <c r="N14" s="162">
        <v>1.4216834624300181</v>
      </c>
      <c r="O14" s="162">
        <v>2.1336366126587123</v>
      </c>
      <c r="P14" s="162">
        <v>1.9716091573536834</v>
      </c>
      <c r="Q14" s="162">
        <v>1.8674872667449578</v>
      </c>
      <c r="R14" s="162">
        <v>1.0518078250128673</v>
      </c>
      <c r="S14" s="159"/>
      <c r="T14" s="159">
        <v>0.87174246295350022</v>
      </c>
      <c r="U14" s="159">
        <v>0.92797118847539017</v>
      </c>
      <c r="V14" s="159">
        <v>0.71444631815626758</v>
      </c>
      <c r="W14" s="159">
        <v>0.81281978015350875</v>
      </c>
      <c r="X14" s="159">
        <v>0.84886668400775012</v>
      </c>
      <c r="Y14" s="159">
        <v>0.90970869127449738</v>
      </c>
      <c r="Z14" s="159">
        <v>0.80182930343328596</v>
      </c>
      <c r="AA14" s="159">
        <v>0.83904412074532819</v>
      </c>
      <c r="AB14" s="159">
        <v>0.98914319150930774</v>
      </c>
      <c r="AC14" s="159">
        <v>0.92201417092355942</v>
      </c>
      <c r="AD14" s="159">
        <v>0.86166190390619635</v>
      </c>
      <c r="AE14" s="159">
        <v>0.88161970038117221</v>
      </c>
      <c r="AF14" s="159">
        <v>0.80824590910358018</v>
      </c>
      <c r="AG14" s="159">
        <v>0.79776722185476912</v>
      </c>
      <c r="AH14" s="159">
        <v>0.69290018616387716</v>
      </c>
      <c r="AI14" s="159">
        <v>0.9061936600075996</v>
      </c>
      <c r="AJ14" s="159">
        <v>0.91189203589922896</v>
      </c>
      <c r="AK14" s="159">
        <v>1.0988567161353429</v>
      </c>
      <c r="AL14" s="159">
        <v>0.92897311618148359</v>
      </c>
      <c r="AM14" s="159">
        <v>1.0735060501555915</v>
      </c>
      <c r="AN14" s="159">
        <v>1.014906103558421</v>
      </c>
      <c r="AO14" s="159">
        <v>0.92972310311703332</v>
      </c>
      <c r="AP14" s="159">
        <v>1.0304776848841846</v>
      </c>
      <c r="AQ14" s="159">
        <v>1.0612865854620683</v>
      </c>
      <c r="AR14" s="159">
        <v>1.0497984957956512</v>
      </c>
      <c r="AS14" s="159">
        <v>1.146518691595438</v>
      </c>
      <c r="AT14" s="159">
        <v>1.1673186108081148</v>
      </c>
      <c r="AU14" s="159">
        <v>1.096352491032792</v>
      </c>
      <c r="AV14" s="159">
        <v>1.2922542705322213</v>
      </c>
      <c r="AW14" s="159">
        <v>1.3999647450426265</v>
      </c>
      <c r="AX14" s="159">
        <v>1.4216834624300181</v>
      </c>
      <c r="AY14" s="159">
        <v>1.7467660270926801</v>
      </c>
      <c r="AZ14" s="159">
        <v>1.8086558582602092</v>
      </c>
      <c r="BA14" s="159">
        <v>1.9494147130779589</v>
      </c>
      <c r="BB14" s="159">
        <v>2.1336366126587123</v>
      </c>
      <c r="BC14" s="159">
        <v>1.9120002171172659</v>
      </c>
      <c r="BD14" s="159">
        <v>1.8025589678880372</v>
      </c>
      <c r="BE14" s="159">
        <v>1.7033456311770276</v>
      </c>
      <c r="BF14" s="159">
        <v>1.9716091573536834</v>
      </c>
      <c r="BG14" s="159">
        <v>1.8351571231513759</v>
      </c>
      <c r="BH14" s="159">
        <v>1.6473893551568037</v>
      </c>
      <c r="BI14" s="159">
        <v>1.7041676336323812</v>
      </c>
      <c r="BJ14" s="159">
        <v>1.8674872667449578</v>
      </c>
      <c r="BK14" s="159">
        <v>1.2747078357236563</v>
      </c>
      <c r="BL14" s="159">
        <v>1.3804847482331073</v>
      </c>
      <c r="BM14" s="159">
        <v>1.2445510235649275</v>
      </c>
      <c r="BN14" s="159">
        <v>1.0518078250128673</v>
      </c>
      <c r="BO14" s="159">
        <v>0.96516284907552585</v>
      </c>
      <c r="BP14" s="159">
        <v>0.90586320990919866</v>
      </c>
    </row>
    <row r="15" spans="1:68" s="74" customFormat="1" ht="16.5" customHeight="1">
      <c r="A15" s="103" t="s">
        <v>89</v>
      </c>
      <c r="B15" s="41"/>
      <c r="C15" s="41" t="s">
        <v>770</v>
      </c>
      <c r="D15" s="353"/>
      <c r="E15" s="359">
        <v>1.4141769185705917</v>
      </c>
      <c r="F15" s="359">
        <v>1.3809758501724987</v>
      </c>
      <c r="G15" s="359">
        <v>1.3872962338392356</v>
      </c>
      <c r="H15" s="359">
        <v>1.8156877484479828</v>
      </c>
      <c r="I15" s="359">
        <v>2.2686692414331806</v>
      </c>
      <c r="J15" s="359">
        <v>2.1503604167953343</v>
      </c>
      <c r="K15" s="359">
        <v>2.0133343019531114</v>
      </c>
      <c r="L15" s="359">
        <v>2.5212923180358997</v>
      </c>
      <c r="M15" s="359">
        <v>2.7568732815677031</v>
      </c>
      <c r="N15" s="359">
        <v>3.4194161558477969</v>
      </c>
      <c r="O15" s="359">
        <v>3.9866665410570086</v>
      </c>
      <c r="P15" s="359">
        <v>2.7688056940271037</v>
      </c>
      <c r="Q15" s="359">
        <v>2.5558266556192399</v>
      </c>
      <c r="R15" s="359">
        <v>1.681339989329792</v>
      </c>
      <c r="S15" s="359"/>
      <c r="T15" s="359">
        <v>1.4808380173735309</v>
      </c>
      <c r="U15" s="359">
        <v>1.5420168067226891</v>
      </c>
      <c r="V15" s="359">
        <v>1.3872962338392356</v>
      </c>
      <c r="W15" s="359">
        <v>1.4291687755866227</v>
      </c>
      <c r="X15" s="359">
        <v>1.4772894144550595</v>
      </c>
      <c r="Y15" s="359">
        <v>1.7167682647150875</v>
      </c>
      <c r="Z15" s="359">
        <v>1.8157222122933119</v>
      </c>
      <c r="AA15" s="359">
        <v>1.9405780130409014</v>
      </c>
      <c r="AB15" s="359">
        <v>2.2465915610374543</v>
      </c>
      <c r="AC15" s="359">
        <v>2.172001330394381</v>
      </c>
      <c r="AD15" s="359">
        <v>2.2686692414331806</v>
      </c>
      <c r="AE15" s="359">
        <v>2.4173910852135823</v>
      </c>
      <c r="AF15" s="359">
        <v>2.3930419915069177</v>
      </c>
      <c r="AG15" s="359">
        <v>2.4176136933036698</v>
      </c>
      <c r="AH15" s="359">
        <v>2.1503604167953343</v>
      </c>
      <c r="AI15" s="359">
        <v>2.0297192196683671</v>
      </c>
      <c r="AJ15" s="359">
        <v>2.0396456699468835</v>
      </c>
      <c r="AK15" s="359">
        <v>2.4803420421557489</v>
      </c>
      <c r="AL15" s="359">
        <v>2.0133343019531114</v>
      </c>
      <c r="AM15" s="359">
        <v>2.2699324985026208</v>
      </c>
      <c r="AN15" s="359">
        <v>2.385304175059384</v>
      </c>
      <c r="AO15" s="359">
        <v>2.1974487957790814</v>
      </c>
      <c r="AP15" s="359">
        <v>2.5212923180358997</v>
      </c>
      <c r="AQ15" s="359">
        <v>2.6349000603679373</v>
      </c>
      <c r="AR15" s="359">
        <v>2.5921535529864084</v>
      </c>
      <c r="AS15" s="359">
        <v>2.8720987382898291</v>
      </c>
      <c r="AT15" s="359">
        <v>2.7568732815677031</v>
      </c>
      <c r="AU15" s="359">
        <v>2.6724731478819805</v>
      </c>
      <c r="AV15" s="359">
        <v>3.0936719347365518</v>
      </c>
      <c r="AW15" s="359">
        <v>3.3098239432729977</v>
      </c>
      <c r="AX15" s="359">
        <v>3.4194161558477969</v>
      </c>
      <c r="AY15" s="359">
        <v>4.1858537538792833</v>
      </c>
      <c r="AZ15" s="359">
        <v>3.9681744521428586</v>
      </c>
      <c r="BA15" s="359">
        <v>4.1999685724540923</v>
      </c>
      <c r="BB15" s="359">
        <v>3.9866665410570086</v>
      </c>
      <c r="BC15" s="359">
        <v>3.3383149100112735</v>
      </c>
      <c r="BD15" s="359">
        <v>2.8863900589123235</v>
      </c>
      <c r="BE15" s="359">
        <v>2.5239202370279874</v>
      </c>
      <c r="BF15" s="359">
        <v>2.7688056940271037</v>
      </c>
      <c r="BG15" s="359">
        <v>2.5669305504991398</v>
      </c>
      <c r="BH15" s="359">
        <v>2.3132721722316933</v>
      </c>
      <c r="BI15" s="359">
        <v>2.3930732159205328</v>
      </c>
      <c r="BJ15" s="359">
        <v>2.5558266556192399</v>
      </c>
      <c r="BK15" s="359">
        <v>1.7861252782271004</v>
      </c>
      <c r="BL15" s="359">
        <v>1.9895439751542621</v>
      </c>
      <c r="BM15" s="359">
        <v>1.869454628781438</v>
      </c>
      <c r="BN15" s="359">
        <v>1.681339989329792</v>
      </c>
      <c r="BO15" s="359">
        <v>1.570336297048506</v>
      </c>
      <c r="BP15" s="359">
        <v>1.5434531455714608</v>
      </c>
    </row>
    <row r="16" spans="1:68" s="74" customFormat="1" ht="16.5" customHeight="1">
      <c r="A16" s="101" t="s">
        <v>90</v>
      </c>
      <c r="B16" s="10"/>
      <c r="C16" s="10"/>
      <c r="D16" s="81"/>
      <c r="E16" s="159"/>
      <c r="F16" s="159"/>
      <c r="G16" s="159"/>
      <c r="H16" s="159"/>
      <c r="I16" s="159"/>
      <c r="J16" s="159"/>
      <c r="K16" s="159"/>
      <c r="L16" s="159"/>
      <c r="M16" s="159"/>
      <c r="N16" s="159"/>
      <c r="O16" s="159"/>
      <c r="P16" s="159"/>
      <c r="Q16" s="159"/>
      <c r="R16" s="159"/>
      <c r="S16" s="81"/>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c r="BH16" s="159"/>
      <c r="BI16" s="159"/>
      <c r="BJ16" s="159"/>
      <c r="BK16" s="159"/>
      <c r="BL16" s="159"/>
      <c r="BM16" s="159"/>
      <c r="BN16" s="159"/>
      <c r="BO16" s="159"/>
      <c r="BP16" s="159"/>
    </row>
    <row r="17" spans="1:68" s="74" customFormat="1" ht="16.5" customHeight="1">
      <c r="A17" s="101" t="s">
        <v>91</v>
      </c>
      <c r="B17" s="347" t="s">
        <v>376</v>
      </c>
      <c r="C17" s="347"/>
      <c r="D17" s="351"/>
      <c r="E17" s="352">
        <v>9286.7860000000001</v>
      </c>
      <c r="F17" s="352">
        <v>9545.2330000000002</v>
      </c>
      <c r="G17" s="352">
        <v>8498.7340000000004</v>
      </c>
      <c r="H17" s="352">
        <v>9808.143</v>
      </c>
      <c r="I17" s="352">
        <v>9968.8360117829998</v>
      </c>
      <c r="J17" s="352">
        <v>9239.41</v>
      </c>
      <c r="K17" s="352">
        <v>9120.5368968510011</v>
      </c>
      <c r="L17" s="352">
        <v>10083.247106376002</v>
      </c>
      <c r="M17" s="352">
        <v>11495.475258987</v>
      </c>
      <c r="N17" s="352">
        <v>12534.784991819</v>
      </c>
      <c r="O17" s="352">
        <v>13560.257592373999</v>
      </c>
      <c r="P17" s="352">
        <v>14829.785273136999</v>
      </c>
      <c r="Q17" s="352">
        <v>15668.510316677999</v>
      </c>
      <c r="R17" s="352">
        <v>17331.857777113</v>
      </c>
      <c r="S17" s="351"/>
      <c r="T17" s="352">
        <v>9193.74</v>
      </c>
      <c r="U17" s="352">
        <v>8825.1039999999994</v>
      </c>
      <c r="V17" s="352">
        <v>8498.7340000000004</v>
      </c>
      <c r="W17" s="352">
        <v>8911.491</v>
      </c>
      <c r="X17" s="352">
        <v>9433.4259999999995</v>
      </c>
      <c r="Y17" s="352">
        <v>9730.5089999999982</v>
      </c>
      <c r="Z17" s="352">
        <v>9808.143</v>
      </c>
      <c r="AA17" s="352">
        <v>10194.842000000001</v>
      </c>
      <c r="AB17" s="352">
        <v>10179.181</v>
      </c>
      <c r="AC17" s="352">
        <v>10182.664999999999</v>
      </c>
      <c r="AD17" s="352">
        <v>9968.8360117829998</v>
      </c>
      <c r="AE17" s="352">
        <v>9819.5839502669987</v>
      </c>
      <c r="AF17" s="352">
        <v>9609.7870000000003</v>
      </c>
      <c r="AG17" s="352">
        <v>9471.0929999999989</v>
      </c>
      <c r="AH17" s="352">
        <v>9239.41</v>
      </c>
      <c r="AI17" s="352">
        <v>9278.244999999999</v>
      </c>
      <c r="AJ17" s="352">
        <v>9161.9459999999999</v>
      </c>
      <c r="AK17" s="352">
        <v>9445.6779999999999</v>
      </c>
      <c r="AL17" s="352">
        <v>9120.5368968510011</v>
      </c>
      <c r="AM17" s="352">
        <v>9352.616700165001</v>
      </c>
      <c r="AN17" s="352">
        <v>9601.5305554119986</v>
      </c>
      <c r="AO17" s="352">
        <v>9931.9438348790027</v>
      </c>
      <c r="AP17" s="352">
        <v>10083.247106376002</v>
      </c>
      <c r="AQ17" s="352">
        <v>10723.887900042999</v>
      </c>
      <c r="AR17" s="352">
        <v>11224.303775566003</v>
      </c>
      <c r="AS17" s="352">
        <v>11843.629624867997</v>
      </c>
      <c r="AT17" s="352">
        <v>11495.475258987</v>
      </c>
      <c r="AU17" s="352">
        <v>11683.386824772</v>
      </c>
      <c r="AV17" s="352">
        <v>11908.292606934998</v>
      </c>
      <c r="AW17" s="542">
        <v>12466.630260997001</v>
      </c>
      <c r="AX17" s="542">
        <v>12534.784991819</v>
      </c>
      <c r="AY17" s="542">
        <v>13043.503466042001</v>
      </c>
      <c r="AZ17" s="542">
        <v>13333.616362156001</v>
      </c>
      <c r="BA17" s="542">
        <v>13727.891633538999</v>
      </c>
      <c r="BB17" s="542">
        <v>13560.257592373999</v>
      </c>
      <c r="BC17" s="542">
        <v>13782.976974043</v>
      </c>
      <c r="BD17" s="542">
        <v>13974.466132306999</v>
      </c>
      <c r="BE17" s="542">
        <v>14662.288413102</v>
      </c>
      <c r="BF17" s="542">
        <v>14829.785273136999</v>
      </c>
      <c r="BG17" s="542">
        <v>15066.751120968998</v>
      </c>
      <c r="BH17" s="542">
        <v>15629.885484116001</v>
      </c>
      <c r="BI17" s="542">
        <v>15806.586531408</v>
      </c>
      <c r="BJ17" s="542">
        <v>15668.510316677999</v>
      </c>
      <c r="BK17" s="542">
        <v>16048.638989240999</v>
      </c>
      <c r="BL17" s="542">
        <v>16803.977319848003</v>
      </c>
      <c r="BM17" s="542">
        <v>17200.9820335</v>
      </c>
      <c r="BN17" s="542">
        <v>17331.857777113</v>
      </c>
      <c r="BO17" s="542">
        <v>17267.466298335999</v>
      </c>
      <c r="BP17" s="542">
        <v>17651.641702115001</v>
      </c>
    </row>
    <row r="18" spans="1:68" s="79" customFormat="1" ht="16.5" customHeight="1">
      <c r="A18" s="101" t="s">
        <v>924</v>
      </c>
      <c r="B18" s="14"/>
      <c r="C18" s="82" t="s">
        <v>192</v>
      </c>
      <c r="D18" s="59"/>
      <c r="E18" s="153">
        <v>8967.2289999999994</v>
      </c>
      <c r="F18" s="153">
        <v>9214.2489999999998</v>
      </c>
      <c r="G18" s="153">
        <v>8210.4259999999995</v>
      </c>
      <c r="H18" s="153">
        <v>9626.6119999999992</v>
      </c>
      <c r="I18" s="153">
        <v>9813.3472854899992</v>
      </c>
      <c r="J18" s="153">
        <v>9074.5</v>
      </c>
      <c r="K18" s="153">
        <v>8948.1452662560005</v>
      </c>
      <c r="L18" s="153">
        <v>9965.3017525630003</v>
      </c>
      <c r="M18" s="153">
        <v>11379.209205489</v>
      </c>
      <c r="N18" s="153">
        <v>12415.708386977003</v>
      </c>
      <c r="O18" s="153">
        <v>13475.778896206999</v>
      </c>
      <c r="P18" s="153">
        <v>14688.972408720001</v>
      </c>
      <c r="Q18" s="153">
        <v>15453.615905543</v>
      </c>
      <c r="R18" s="153">
        <v>17059.305395659001</v>
      </c>
      <c r="S18" s="59"/>
      <c r="T18" s="153">
        <v>8879.2429999999986</v>
      </c>
      <c r="U18" s="153">
        <v>8526.9449999999997</v>
      </c>
      <c r="V18" s="153">
        <v>8210.4259999999995</v>
      </c>
      <c r="W18" s="153">
        <v>8635.0920000000006</v>
      </c>
      <c r="X18" s="153">
        <v>9170.7389999999996</v>
      </c>
      <c r="Y18" s="153">
        <v>9480.018</v>
      </c>
      <c r="Z18" s="153">
        <v>9626.6119999999992</v>
      </c>
      <c r="AA18" s="153">
        <v>10009.996000000001</v>
      </c>
      <c r="AB18" s="153">
        <v>9998.65</v>
      </c>
      <c r="AC18" s="153">
        <v>10006.642</v>
      </c>
      <c r="AD18" s="153">
        <v>9813.3472854899992</v>
      </c>
      <c r="AE18" s="153">
        <v>9679.6578580500009</v>
      </c>
      <c r="AF18" s="153">
        <v>9458.491</v>
      </c>
      <c r="AG18" s="153">
        <v>9316.35</v>
      </c>
      <c r="AH18" s="153">
        <v>9074.5</v>
      </c>
      <c r="AI18" s="153">
        <v>9089.1729999999989</v>
      </c>
      <c r="AJ18" s="153">
        <v>8933.469000000001</v>
      </c>
      <c r="AK18" s="153">
        <v>9233.6579999999994</v>
      </c>
      <c r="AL18" s="153">
        <v>8948.1452662560005</v>
      </c>
      <c r="AM18" s="153">
        <v>9197.2155657170006</v>
      </c>
      <c r="AN18" s="153">
        <v>9435.1108272029996</v>
      </c>
      <c r="AO18" s="153">
        <v>9764.7835831150005</v>
      </c>
      <c r="AP18" s="153">
        <v>9965.3017525630003</v>
      </c>
      <c r="AQ18" s="153">
        <v>10603.349878700999</v>
      </c>
      <c r="AR18" s="153">
        <v>11084.594679919999</v>
      </c>
      <c r="AS18" s="153">
        <v>11714.449759382998</v>
      </c>
      <c r="AT18" s="153">
        <v>11379.209205489</v>
      </c>
      <c r="AU18" s="153">
        <v>11568.828375565001</v>
      </c>
      <c r="AV18" s="153">
        <v>11749.761274509001</v>
      </c>
      <c r="AW18" s="545">
        <v>12337.194584818002</v>
      </c>
      <c r="AX18" s="545">
        <v>12415.708386977003</v>
      </c>
      <c r="AY18" s="545">
        <v>12938.879040283</v>
      </c>
      <c r="AZ18" s="545">
        <v>13201.098275910001</v>
      </c>
      <c r="BA18" s="545">
        <v>13633.607336007</v>
      </c>
      <c r="BB18" s="545">
        <v>13475.778896206999</v>
      </c>
      <c r="BC18" s="545">
        <v>13680.444367159998</v>
      </c>
      <c r="BD18" s="545">
        <v>13818.370528995001</v>
      </c>
      <c r="BE18" s="545">
        <v>14525.290103265001</v>
      </c>
      <c r="BF18" s="545">
        <v>14688.972408720001</v>
      </c>
      <c r="BG18" s="545">
        <v>14913.299238496</v>
      </c>
      <c r="BH18" s="545">
        <v>15404.711029762999</v>
      </c>
      <c r="BI18" s="545">
        <v>15607.208069188</v>
      </c>
      <c r="BJ18" s="545">
        <v>15453.615905543</v>
      </c>
      <c r="BK18" s="545">
        <v>15818.728311910998</v>
      </c>
      <c r="BL18" s="545">
        <v>16577.844185843998</v>
      </c>
      <c r="BM18" s="545">
        <v>16943.785468497001</v>
      </c>
      <c r="BN18" s="545">
        <v>17059.305395659001</v>
      </c>
      <c r="BO18" s="545">
        <v>16930.122133270997</v>
      </c>
      <c r="BP18" s="545">
        <v>17329.985437253999</v>
      </c>
    </row>
    <row r="19" spans="1:68" s="74" customFormat="1" ht="16.5" customHeight="1">
      <c r="A19" s="101" t="s">
        <v>953</v>
      </c>
      <c r="B19" s="14"/>
      <c r="C19" s="82" t="s">
        <v>193</v>
      </c>
      <c r="D19" s="59"/>
      <c r="E19" s="153">
        <v>156.256</v>
      </c>
      <c r="F19" s="153">
        <v>134.66</v>
      </c>
      <c r="G19" s="153">
        <v>116.848</v>
      </c>
      <c r="H19" s="153">
        <v>61.021000000000001</v>
      </c>
      <c r="I19" s="153">
        <v>48.691890798999999</v>
      </c>
      <c r="J19" s="153">
        <v>69.256</v>
      </c>
      <c r="K19" s="153">
        <v>82.676176288999997</v>
      </c>
      <c r="L19" s="153">
        <v>53.878819108000002</v>
      </c>
      <c r="M19" s="153">
        <v>57.421701865000003</v>
      </c>
      <c r="N19" s="153">
        <v>66.422861210000008</v>
      </c>
      <c r="O19" s="153">
        <v>52.191580373000001</v>
      </c>
      <c r="P19" s="153">
        <v>89.930363809999989</v>
      </c>
      <c r="Q19" s="153">
        <v>148.47705496200004</v>
      </c>
      <c r="R19" s="153">
        <v>106.10366156000001</v>
      </c>
      <c r="S19" s="59"/>
      <c r="T19" s="153">
        <v>125.078</v>
      </c>
      <c r="U19" s="153">
        <v>137.86600000000001</v>
      </c>
      <c r="V19" s="153">
        <v>116.848</v>
      </c>
      <c r="W19" s="153">
        <v>101.816</v>
      </c>
      <c r="X19" s="153">
        <v>93.799000000000007</v>
      </c>
      <c r="Y19" s="153">
        <v>109.74000000000001</v>
      </c>
      <c r="Z19" s="153">
        <v>61.021000000000001</v>
      </c>
      <c r="AA19" s="153">
        <v>67.817999999999998</v>
      </c>
      <c r="AB19" s="153">
        <v>81.789000000000001</v>
      </c>
      <c r="AC19" s="153">
        <v>71.051000000000002</v>
      </c>
      <c r="AD19" s="153">
        <v>48.691890798999999</v>
      </c>
      <c r="AE19" s="153">
        <v>45.333439774000006</v>
      </c>
      <c r="AF19" s="153">
        <v>60.192999999999998</v>
      </c>
      <c r="AG19" s="153">
        <v>71.518000000000001</v>
      </c>
      <c r="AH19" s="153">
        <v>69.256</v>
      </c>
      <c r="AI19" s="153">
        <v>83.125</v>
      </c>
      <c r="AJ19" s="153">
        <v>130.34800000000001</v>
      </c>
      <c r="AK19" s="153">
        <v>138.494</v>
      </c>
      <c r="AL19" s="153">
        <v>82.676176288999997</v>
      </c>
      <c r="AM19" s="153">
        <v>82.069512441000001</v>
      </c>
      <c r="AN19" s="153">
        <v>98.978918702000001</v>
      </c>
      <c r="AO19" s="153">
        <v>90.093829481000014</v>
      </c>
      <c r="AP19" s="153">
        <v>53.878819108000002</v>
      </c>
      <c r="AQ19" s="153">
        <v>60.987005997999994</v>
      </c>
      <c r="AR19" s="153">
        <v>76.364155696999987</v>
      </c>
      <c r="AS19" s="153">
        <v>71.798830273999982</v>
      </c>
      <c r="AT19" s="153">
        <v>57.421701865000003</v>
      </c>
      <c r="AU19" s="153">
        <v>51.135594254999994</v>
      </c>
      <c r="AV19" s="153">
        <v>102.46032860999999</v>
      </c>
      <c r="AW19" s="545">
        <v>74.593387245000002</v>
      </c>
      <c r="AX19" s="545">
        <v>66.422861210000008</v>
      </c>
      <c r="AY19" s="545">
        <v>63.138202489000001</v>
      </c>
      <c r="AZ19" s="545">
        <v>88.182547868</v>
      </c>
      <c r="BA19" s="545">
        <v>57.150951530999997</v>
      </c>
      <c r="BB19" s="545">
        <v>52.191580373000001</v>
      </c>
      <c r="BC19" s="545">
        <v>64.334252513999985</v>
      </c>
      <c r="BD19" s="545">
        <v>114.97085548699999</v>
      </c>
      <c r="BE19" s="545">
        <v>87.96806493199999</v>
      </c>
      <c r="BF19" s="545">
        <v>89.930363809999989</v>
      </c>
      <c r="BG19" s="545">
        <v>97.776213166999995</v>
      </c>
      <c r="BH19" s="545">
        <v>137.00421898299996</v>
      </c>
      <c r="BI19" s="545">
        <v>117.96058504999999</v>
      </c>
      <c r="BJ19" s="545">
        <v>148.47705496200004</v>
      </c>
      <c r="BK19" s="545">
        <v>103.98518798000001</v>
      </c>
      <c r="BL19" s="545">
        <v>113.854143677</v>
      </c>
      <c r="BM19" s="545">
        <v>129.15633212500001</v>
      </c>
      <c r="BN19" s="545">
        <v>106.10366156000001</v>
      </c>
      <c r="BO19" s="545">
        <v>151.26921096500001</v>
      </c>
      <c r="BP19" s="545">
        <v>129.51066688700001</v>
      </c>
    </row>
    <row r="20" spans="1:68" s="74" customFormat="1" ht="16.5" customHeight="1">
      <c r="A20" s="591" t="s">
        <v>1009</v>
      </c>
      <c r="B20" s="14"/>
      <c r="C20" s="96" t="s">
        <v>174</v>
      </c>
      <c r="D20" s="81"/>
      <c r="E20" s="151">
        <v>163.30099999999999</v>
      </c>
      <c r="F20" s="151">
        <v>196.32400000000001</v>
      </c>
      <c r="G20" s="151">
        <v>171.45999999999998</v>
      </c>
      <c r="H20" s="151">
        <v>120.50900000000001</v>
      </c>
      <c r="I20" s="151">
        <v>106.79683552299998</v>
      </c>
      <c r="J20" s="151">
        <v>95.653999999999996</v>
      </c>
      <c r="K20" s="151">
        <v>89.715454321999999</v>
      </c>
      <c r="L20" s="151">
        <v>64.066534719999993</v>
      </c>
      <c r="M20" s="151">
        <v>58.844351647999986</v>
      </c>
      <c r="N20" s="151">
        <v>52.653743640999991</v>
      </c>
      <c r="O20" s="151">
        <v>32.287115803999995</v>
      </c>
      <c r="P20" s="151">
        <v>50.882500617999995</v>
      </c>
      <c r="Q20" s="151">
        <v>66.397356178999999</v>
      </c>
      <c r="R20" s="151">
        <v>166.448719904</v>
      </c>
      <c r="S20" s="81"/>
      <c r="T20" s="151">
        <v>189.41900000000001</v>
      </c>
      <c r="U20" s="151">
        <v>160.29300000000001</v>
      </c>
      <c r="V20" s="151">
        <v>171.45999999999998</v>
      </c>
      <c r="W20" s="151">
        <v>174.583</v>
      </c>
      <c r="X20" s="151">
        <v>168.88800000000001</v>
      </c>
      <c r="Y20" s="151">
        <v>140.75100000000003</v>
      </c>
      <c r="Z20" s="151">
        <v>120.50900000000001</v>
      </c>
      <c r="AA20" s="151">
        <v>117.027</v>
      </c>
      <c r="AB20" s="151">
        <v>98.741000000000014</v>
      </c>
      <c r="AC20" s="151">
        <v>104.974</v>
      </c>
      <c r="AD20" s="151">
        <v>106.79683552299998</v>
      </c>
      <c r="AE20" s="151">
        <v>94.592652463999997</v>
      </c>
      <c r="AF20" s="151">
        <v>91.103999999999999</v>
      </c>
      <c r="AG20" s="151">
        <v>83.224999999999994</v>
      </c>
      <c r="AH20" s="151">
        <v>95.653999999999996</v>
      </c>
      <c r="AI20" s="151">
        <v>105.94699999999997</v>
      </c>
      <c r="AJ20" s="151">
        <v>98.128999999999991</v>
      </c>
      <c r="AK20" s="151">
        <v>73.525999999999996</v>
      </c>
      <c r="AL20" s="151">
        <v>89.715454321999999</v>
      </c>
      <c r="AM20" s="151">
        <v>73.331622022000005</v>
      </c>
      <c r="AN20" s="151">
        <v>67.440809518999998</v>
      </c>
      <c r="AO20" s="151">
        <v>77.066422292000013</v>
      </c>
      <c r="AP20" s="151">
        <v>64.066534719999993</v>
      </c>
      <c r="AQ20" s="151">
        <v>59.551015359999994</v>
      </c>
      <c r="AR20" s="151">
        <v>63.344939961000001</v>
      </c>
      <c r="AS20" s="151">
        <v>57.381035225999995</v>
      </c>
      <c r="AT20" s="151">
        <v>58.844351647999986</v>
      </c>
      <c r="AU20" s="151">
        <v>63.422854966999999</v>
      </c>
      <c r="AV20" s="151">
        <v>56.071003822999998</v>
      </c>
      <c r="AW20" s="546">
        <v>54.842288942999993</v>
      </c>
      <c r="AX20" s="546">
        <v>52.653743640999991</v>
      </c>
      <c r="AY20" s="546">
        <v>41.486223279000001</v>
      </c>
      <c r="AZ20" s="546">
        <v>44.335538389</v>
      </c>
      <c r="BA20" s="546">
        <v>37.073346013999995</v>
      </c>
      <c r="BB20" s="546">
        <v>32.287115803999995</v>
      </c>
      <c r="BC20" s="546">
        <v>38.198354378000005</v>
      </c>
      <c r="BD20" s="546">
        <v>41.124747838999994</v>
      </c>
      <c r="BE20" s="546">
        <v>49.030244914000001</v>
      </c>
      <c r="BF20" s="546">
        <v>50.882500617999995</v>
      </c>
      <c r="BG20" s="546">
        <v>55.675431880999994</v>
      </c>
      <c r="BH20" s="546">
        <v>88.170235379000005</v>
      </c>
      <c r="BI20" s="546">
        <v>81.417877180999994</v>
      </c>
      <c r="BJ20" s="546">
        <v>66.397356178999999</v>
      </c>
      <c r="BK20" s="546">
        <v>125.925489359</v>
      </c>
      <c r="BL20" s="546">
        <v>112.09172193299999</v>
      </c>
      <c r="BM20" s="546">
        <v>128.04023289100002</v>
      </c>
      <c r="BN20" s="546">
        <v>166.448719904</v>
      </c>
      <c r="BO20" s="546">
        <v>186.07495410999999</v>
      </c>
      <c r="BP20" s="546">
        <v>192.145597979</v>
      </c>
    </row>
    <row r="21" spans="1:68" s="74" customFormat="1" ht="16.5" customHeight="1">
      <c r="A21" s="98"/>
      <c r="B21" s="14"/>
      <c r="C21" s="82" t="s">
        <v>194</v>
      </c>
      <c r="D21" s="59"/>
      <c r="E21" s="153">
        <v>144</v>
      </c>
      <c r="F21" s="153">
        <v>145.57400000000001</v>
      </c>
      <c r="G21" s="153">
        <v>128.827</v>
      </c>
      <c r="H21" s="153">
        <v>66.213999999999999</v>
      </c>
      <c r="I21" s="153">
        <v>47.921931893999997</v>
      </c>
      <c r="J21" s="153">
        <v>52.417999999999992</v>
      </c>
      <c r="K21" s="153">
        <v>66.168554892999992</v>
      </c>
      <c r="L21" s="153">
        <v>45.529811402</v>
      </c>
      <c r="M21" s="153">
        <v>36.904100405999991</v>
      </c>
      <c r="N21" s="153">
        <v>37.810042865999996</v>
      </c>
      <c r="O21" s="153">
        <v>24.424167364999995</v>
      </c>
      <c r="P21" s="153">
        <v>34.786890933999999</v>
      </c>
      <c r="Q21" s="153">
        <v>48.521388922</v>
      </c>
      <c r="R21" s="153">
        <v>116.89518871499999</v>
      </c>
      <c r="S21" s="59"/>
      <c r="T21" s="153">
        <v>121.468</v>
      </c>
      <c r="U21" s="153">
        <v>107.172</v>
      </c>
      <c r="V21" s="153">
        <v>128.827</v>
      </c>
      <c r="W21" s="153">
        <v>107.175</v>
      </c>
      <c r="X21" s="153">
        <v>88.909000000000006</v>
      </c>
      <c r="Y21" s="153">
        <v>67.447000000000003</v>
      </c>
      <c r="Z21" s="153">
        <v>66.213999999999999</v>
      </c>
      <c r="AA21" s="153">
        <v>54.81</v>
      </c>
      <c r="AB21" s="153">
        <v>40.898000000000003</v>
      </c>
      <c r="AC21" s="153">
        <v>51.628999999999998</v>
      </c>
      <c r="AD21" s="153">
        <v>47.921931893999997</v>
      </c>
      <c r="AE21" s="153">
        <v>42.247985772999996</v>
      </c>
      <c r="AF21" s="153">
        <v>47.595999999999997</v>
      </c>
      <c r="AG21" s="153">
        <v>46.656999999999996</v>
      </c>
      <c r="AH21" s="153">
        <v>52.417999999999992</v>
      </c>
      <c r="AI21" s="153">
        <v>58.555999999999997</v>
      </c>
      <c r="AJ21" s="153">
        <v>62.54</v>
      </c>
      <c r="AK21" s="153">
        <v>48.734999999999999</v>
      </c>
      <c r="AL21" s="153">
        <v>66.168554892999992</v>
      </c>
      <c r="AM21" s="153">
        <v>47.604945915000002</v>
      </c>
      <c r="AN21" s="153">
        <v>51.989464607000002</v>
      </c>
      <c r="AO21" s="153">
        <v>59.161532853000004</v>
      </c>
      <c r="AP21" s="153">
        <v>45.529811402</v>
      </c>
      <c r="AQ21" s="153">
        <v>39.397015483000004</v>
      </c>
      <c r="AR21" s="153">
        <v>40.855152009999998</v>
      </c>
      <c r="AS21" s="153">
        <v>33.918961758999998</v>
      </c>
      <c r="AT21" s="153">
        <v>36.904100405999991</v>
      </c>
      <c r="AU21" s="153">
        <v>42.568682798000005</v>
      </c>
      <c r="AV21" s="153">
        <v>36.232550183000001</v>
      </c>
      <c r="AW21" s="545">
        <v>35.581566408</v>
      </c>
      <c r="AX21" s="545">
        <v>37.810042865999996</v>
      </c>
      <c r="AY21" s="545">
        <v>30.989041162999996</v>
      </c>
      <c r="AZ21" s="545">
        <v>33.836455280999999</v>
      </c>
      <c r="BA21" s="545">
        <v>27.054615838999997</v>
      </c>
      <c r="BB21" s="545">
        <v>24.424167364999995</v>
      </c>
      <c r="BC21" s="545">
        <v>24.409183280000001</v>
      </c>
      <c r="BD21" s="545">
        <v>29.625655368999997</v>
      </c>
      <c r="BE21" s="545">
        <v>34.551333108000001</v>
      </c>
      <c r="BF21" s="545">
        <v>34.786890933999999</v>
      </c>
      <c r="BG21" s="545">
        <v>38.460082108000002</v>
      </c>
      <c r="BH21" s="545">
        <v>65.935729500000008</v>
      </c>
      <c r="BI21" s="545">
        <v>55.706352406999997</v>
      </c>
      <c r="BJ21" s="545">
        <v>48.521388922</v>
      </c>
      <c r="BK21" s="545">
        <v>99.298499801000006</v>
      </c>
      <c r="BL21" s="545">
        <v>88.916534223999989</v>
      </c>
      <c r="BM21" s="545">
        <v>98.338121784000023</v>
      </c>
      <c r="BN21" s="545">
        <v>116.89518871499999</v>
      </c>
      <c r="BO21" s="545">
        <v>126.72346550899999</v>
      </c>
      <c r="BP21" s="545">
        <v>132.76765150500003</v>
      </c>
    </row>
    <row r="22" spans="1:68" s="74" customFormat="1" ht="16.5" customHeight="1">
      <c r="A22" s="98"/>
      <c r="B22" s="14"/>
      <c r="C22" s="82" t="s">
        <v>195</v>
      </c>
      <c r="D22" s="59"/>
      <c r="E22" s="153">
        <v>10.548</v>
      </c>
      <c r="F22" s="153">
        <v>21.869</v>
      </c>
      <c r="G22" s="153">
        <v>9.6840000000000011</v>
      </c>
      <c r="H22" s="153">
        <v>22.61</v>
      </c>
      <c r="I22" s="153">
        <v>5.4871107390000002</v>
      </c>
      <c r="J22" s="153">
        <v>22.550999999999998</v>
      </c>
      <c r="K22" s="153">
        <v>13.305152024</v>
      </c>
      <c r="L22" s="153">
        <v>6.7743227540000008</v>
      </c>
      <c r="M22" s="153">
        <v>4.507555030999999</v>
      </c>
      <c r="N22" s="153">
        <v>8.3582343299999984</v>
      </c>
      <c r="O22" s="153">
        <v>3.0738392039999995</v>
      </c>
      <c r="P22" s="153">
        <v>3.888860261</v>
      </c>
      <c r="Q22" s="153">
        <v>7.6231774199999993</v>
      </c>
      <c r="R22" s="153">
        <v>9.7517264570000002</v>
      </c>
      <c r="S22" s="59"/>
      <c r="T22" s="153">
        <v>22.3</v>
      </c>
      <c r="U22" s="153">
        <v>13.152000000000001</v>
      </c>
      <c r="V22" s="153">
        <v>9.6840000000000011</v>
      </c>
      <c r="W22" s="153">
        <v>15.797999999999998</v>
      </c>
      <c r="X22" s="153">
        <v>31.780999999999999</v>
      </c>
      <c r="Y22" s="153">
        <v>17.509999999999998</v>
      </c>
      <c r="Z22" s="153">
        <v>22.61</v>
      </c>
      <c r="AA22" s="153">
        <v>31.363</v>
      </c>
      <c r="AB22" s="153">
        <v>19.821999999999999</v>
      </c>
      <c r="AC22" s="153">
        <v>16.329000000000001</v>
      </c>
      <c r="AD22" s="153">
        <v>5.4871107390000002</v>
      </c>
      <c r="AE22" s="153">
        <v>6.6747056619999992</v>
      </c>
      <c r="AF22" s="153">
        <v>8.8150000000000013</v>
      </c>
      <c r="AG22" s="153">
        <v>7.01</v>
      </c>
      <c r="AH22" s="153">
        <v>22.550999999999998</v>
      </c>
      <c r="AI22" s="153">
        <v>25.503999999999998</v>
      </c>
      <c r="AJ22" s="153">
        <v>16.655000000000001</v>
      </c>
      <c r="AK22" s="153">
        <v>8.5760000000000005</v>
      </c>
      <c r="AL22" s="153">
        <v>13.305152024</v>
      </c>
      <c r="AM22" s="153">
        <v>12.501680036</v>
      </c>
      <c r="AN22" s="153">
        <v>4.9078256319999998</v>
      </c>
      <c r="AO22" s="153">
        <v>8.6743146610000004</v>
      </c>
      <c r="AP22" s="153">
        <v>6.7743227540000008</v>
      </c>
      <c r="AQ22" s="153">
        <v>6.2604643480000011</v>
      </c>
      <c r="AR22" s="153">
        <v>8.0702812010000002</v>
      </c>
      <c r="AS22" s="153">
        <v>6.5886766099999985</v>
      </c>
      <c r="AT22" s="153">
        <v>4.507555030999999</v>
      </c>
      <c r="AU22" s="153">
        <v>4.8497473920000003</v>
      </c>
      <c r="AV22" s="153">
        <v>2.2107537479999997</v>
      </c>
      <c r="AW22" s="545">
        <v>4.3651415109999991</v>
      </c>
      <c r="AX22" s="545">
        <v>8.3582343299999984</v>
      </c>
      <c r="AY22" s="545">
        <v>3.6316922430000007</v>
      </c>
      <c r="AZ22" s="545">
        <v>3.7765996049999999</v>
      </c>
      <c r="BA22" s="545">
        <v>4.7921325060000006</v>
      </c>
      <c r="BB22" s="545">
        <v>3.0738392039999995</v>
      </c>
      <c r="BC22" s="545">
        <v>4.6155532590000004</v>
      </c>
      <c r="BD22" s="545">
        <v>5.8202733349999995</v>
      </c>
      <c r="BE22" s="545">
        <v>4.3661114080000001</v>
      </c>
      <c r="BF22" s="545">
        <v>3.888860261</v>
      </c>
      <c r="BG22" s="545">
        <v>3.673781999</v>
      </c>
      <c r="BH22" s="545">
        <v>10.642758916000002</v>
      </c>
      <c r="BI22" s="545">
        <v>14.13071337</v>
      </c>
      <c r="BJ22" s="545">
        <v>7.6231774199999993</v>
      </c>
      <c r="BK22" s="545">
        <v>8.1229468879999995</v>
      </c>
      <c r="BL22" s="545">
        <v>9.5761120070000008</v>
      </c>
      <c r="BM22" s="545">
        <v>6.3239904039999999</v>
      </c>
      <c r="BN22" s="545">
        <v>9.7517264570000002</v>
      </c>
      <c r="BO22" s="545">
        <v>10.501392269</v>
      </c>
      <c r="BP22" s="545">
        <v>7.9604527360000006</v>
      </c>
    </row>
    <row r="23" spans="1:68" s="74" customFormat="1" ht="16.5" customHeight="1">
      <c r="A23" s="98"/>
      <c r="B23" s="14"/>
      <c r="C23" s="82" t="s">
        <v>196</v>
      </c>
      <c r="D23" s="59"/>
      <c r="E23" s="153">
        <v>8.7530000000000001</v>
      </c>
      <c r="F23" s="153">
        <v>28.881</v>
      </c>
      <c r="G23" s="153">
        <v>32.948999999999998</v>
      </c>
      <c r="H23" s="153">
        <v>31.685000000000002</v>
      </c>
      <c r="I23" s="153">
        <v>53.387792889999993</v>
      </c>
      <c r="J23" s="153">
        <v>20.684999999999999</v>
      </c>
      <c r="K23" s="153">
        <v>10.241747405</v>
      </c>
      <c r="L23" s="153">
        <v>11.762400564</v>
      </c>
      <c r="M23" s="153">
        <v>17.432696211</v>
      </c>
      <c r="N23" s="153">
        <v>6.4854664450000019</v>
      </c>
      <c r="O23" s="153">
        <v>4.7891092349999997</v>
      </c>
      <c r="P23" s="153">
        <v>12.206749423</v>
      </c>
      <c r="Q23" s="153">
        <v>10.252789836999998</v>
      </c>
      <c r="R23" s="153">
        <v>39.801804732000001</v>
      </c>
      <c r="S23" s="59"/>
      <c r="T23" s="153">
        <v>45.650999999999996</v>
      </c>
      <c r="U23" s="153">
        <v>39.969000000000001</v>
      </c>
      <c r="V23" s="153">
        <v>32.948999999999998</v>
      </c>
      <c r="W23" s="153">
        <v>51.61</v>
      </c>
      <c r="X23" s="153">
        <v>48.198</v>
      </c>
      <c r="Y23" s="153">
        <v>55.794000000000004</v>
      </c>
      <c r="Z23" s="153">
        <v>31.685000000000002</v>
      </c>
      <c r="AA23" s="153">
        <v>30.854000000000003</v>
      </c>
      <c r="AB23" s="153">
        <v>38.021000000000001</v>
      </c>
      <c r="AC23" s="153">
        <v>37.016000000000005</v>
      </c>
      <c r="AD23" s="153">
        <v>53.387792889999993</v>
      </c>
      <c r="AE23" s="153">
        <v>45.669961029</v>
      </c>
      <c r="AF23" s="153">
        <v>34.692</v>
      </c>
      <c r="AG23" s="153">
        <v>29.558</v>
      </c>
      <c r="AH23" s="153">
        <v>20.684999999999999</v>
      </c>
      <c r="AI23" s="153">
        <v>21.887</v>
      </c>
      <c r="AJ23" s="153">
        <v>18.934000000000001</v>
      </c>
      <c r="AK23" s="153">
        <v>16.215</v>
      </c>
      <c r="AL23" s="153">
        <v>10.241747405</v>
      </c>
      <c r="AM23" s="153">
        <v>13.224996070999998</v>
      </c>
      <c r="AN23" s="153">
        <v>10.543519280000002</v>
      </c>
      <c r="AO23" s="153">
        <v>9.2305747780000011</v>
      </c>
      <c r="AP23" s="153">
        <v>11.762400564</v>
      </c>
      <c r="AQ23" s="153">
        <v>13.893535528999999</v>
      </c>
      <c r="AR23" s="153">
        <v>14.41950675</v>
      </c>
      <c r="AS23" s="153">
        <v>16.873396856999999</v>
      </c>
      <c r="AT23" s="153">
        <v>17.432696211</v>
      </c>
      <c r="AU23" s="153">
        <v>16.004424776999997</v>
      </c>
      <c r="AV23" s="153">
        <v>17.627699892000003</v>
      </c>
      <c r="AW23" s="545">
        <v>14.895581024</v>
      </c>
      <c r="AX23" s="545">
        <v>6.4854664450000019</v>
      </c>
      <c r="AY23" s="545">
        <v>6.8654898729999996</v>
      </c>
      <c r="AZ23" s="545">
        <v>6.7224835029999994</v>
      </c>
      <c r="BA23" s="545">
        <v>5.2265976689999993</v>
      </c>
      <c r="BB23" s="545">
        <v>4.7891092349999997</v>
      </c>
      <c r="BC23" s="545">
        <v>9.1736178390000003</v>
      </c>
      <c r="BD23" s="545">
        <v>5.6788191349999995</v>
      </c>
      <c r="BE23" s="545">
        <v>10.112800398000001</v>
      </c>
      <c r="BF23" s="545">
        <v>12.206749423</v>
      </c>
      <c r="BG23" s="545">
        <v>13.541567773999997</v>
      </c>
      <c r="BH23" s="545">
        <v>11.591746963</v>
      </c>
      <c r="BI23" s="545">
        <v>11.580811404</v>
      </c>
      <c r="BJ23" s="545">
        <v>10.252789836999998</v>
      </c>
      <c r="BK23" s="545">
        <v>18.50404267</v>
      </c>
      <c r="BL23" s="545">
        <v>13.599075701999999</v>
      </c>
      <c r="BM23" s="545">
        <v>23.378120703000004</v>
      </c>
      <c r="BN23" s="545">
        <v>39.801804732000001</v>
      </c>
      <c r="BO23" s="545">
        <v>48.850096332</v>
      </c>
      <c r="BP23" s="545">
        <v>51.417493737999997</v>
      </c>
    </row>
    <row r="24" spans="1:68" s="74" customFormat="1" ht="16.5" customHeight="1">
      <c r="A24" s="98"/>
      <c r="B24" s="355"/>
      <c r="C24" s="355" t="s">
        <v>197</v>
      </c>
      <c r="D24" s="59"/>
      <c r="E24" s="356">
        <v>153.59</v>
      </c>
      <c r="F24" s="356">
        <v>182.065</v>
      </c>
      <c r="G24" s="356">
        <v>120.676</v>
      </c>
      <c r="H24" s="356">
        <v>97.182000000000002</v>
      </c>
      <c r="I24" s="356">
        <v>91.140999999999991</v>
      </c>
      <c r="J24" s="356">
        <v>64.64500000000001</v>
      </c>
      <c r="K24" s="356">
        <v>81.394000000000005</v>
      </c>
      <c r="L24" s="356">
        <v>66.911000000000001</v>
      </c>
      <c r="M24" s="356">
        <v>65.45</v>
      </c>
      <c r="N24" s="356">
        <v>63.296000000000006</v>
      </c>
      <c r="O24" s="356">
        <v>124.77859220700002</v>
      </c>
      <c r="P24" s="356">
        <v>111.52000000000001</v>
      </c>
      <c r="Q24" s="356">
        <v>114.19500000000001</v>
      </c>
      <c r="R24" s="356">
        <v>123.24100000000001</v>
      </c>
      <c r="S24" s="59"/>
      <c r="T24" s="356">
        <v>162.63</v>
      </c>
      <c r="U24" s="356">
        <v>146.85599999999999</v>
      </c>
      <c r="V24" s="356">
        <v>120.676</v>
      </c>
      <c r="W24" s="356">
        <v>151.51500000000001</v>
      </c>
      <c r="X24" s="356">
        <v>144.14100000000002</v>
      </c>
      <c r="Y24" s="356">
        <v>129.69999999999999</v>
      </c>
      <c r="Z24" s="356">
        <v>97.182000000000002</v>
      </c>
      <c r="AA24" s="356">
        <v>97.92</v>
      </c>
      <c r="AB24" s="356">
        <v>99.49</v>
      </c>
      <c r="AC24" s="356">
        <v>98.932100588999987</v>
      </c>
      <c r="AD24" s="356">
        <v>91.140999999999991</v>
      </c>
      <c r="AE24" s="356">
        <v>83.591999999999999</v>
      </c>
      <c r="AF24" s="356">
        <v>72.484508824000002</v>
      </c>
      <c r="AG24" s="356">
        <v>66.902041479000005</v>
      </c>
      <c r="AH24" s="356">
        <v>64.64500000000001</v>
      </c>
      <c r="AI24" s="356">
        <v>92.953816121000003</v>
      </c>
      <c r="AJ24" s="356">
        <v>88.256581271999991</v>
      </c>
      <c r="AK24" s="356">
        <v>82.407000000000011</v>
      </c>
      <c r="AL24" s="356">
        <v>81.394000000000005</v>
      </c>
      <c r="AM24" s="356">
        <v>80.61699999999999</v>
      </c>
      <c r="AN24" s="356">
        <v>70.38300000000001</v>
      </c>
      <c r="AO24" s="356">
        <v>72.004999999999995</v>
      </c>
      <c r="AP24" s="356">
        <v>66.911000000000001</v>
      </c>
      <c r="AQ24" s="356">
        <v>64.775000000000006</v>
      </c>
      <c r="AR24" s="356">
        <v>66.609000000000009</v>
      </c>
      <c r="AS24" s="356">
        <v>66.597999999999999</v>
      </c>
      <c r="AT24" s="356">
        <v>65.45</v>
      </c>
      <c r="AU24" s="356">
        <v>62.353999999999999</v>
      </c>
      <c r="AV24" s="356">
        <v>64.771000000000001</v>
      </c>
      <c r="AW24" s="543">
        <v>64.859000000000009</v>
      </c>
      <c r="AX24" s="543">
        <v>63.296000000000006</v>
      </c>
      <c r="AY24" s="543">
        <v>59.246000000000002</v>
      </c>
      <c r="AZ24" s="543">
        <v>64.705999999999989</v>
      </c>
      <c r="BA24" s="543">
        <v>61.471000000000004</v>
      </c>
      <c r="BB24" s="543">
        <v>72.989999999999995</v>
      </c>
      <c r="BC24" s="543">
        <v>80.888999999999996</v>
      </c>
      <c r="BD24" s="543">
        <v>92.991</v>
      </c>
      <c r="BE24" s="543">
        <v>107.68800000000002</v>
      </c>
      <c r="BF24" s="543">
        <v>111.52000000000001</v>
      </c>
      <c r="BG24" s="543">
        <v>113.56400000000001</v>
      </c>
      <c r="BH24" s="543">
        <v>124.473</v>
      </c>
      <c r="BI24" s="543">
        <v>121.68499999999999</v>
      </c>
      <c r="BJ24" s="543">
        <v>114.19500000000001</v>
      </c>
      <c r="BK24" s="543">
        <v>117.18199999999999</v>
      </c>
      <c r="BL24" s="543">
        <v>115.56199999999998</v>
      </c>
      <c r="BM24" s="543">
        <v>118.446</v>
      </c>
      <c r="BN24" s="543">
        <v>123.24100000000001</v>
      </c>
      <c r="BO24" s="543">
        <v>123.24100000000001</v>
      </c>
      <c r="BP24" s="543">
        <v>119.021</v>
      </c>
    </row>
    <row r="25" spans="1:68" s="79" customFormat="1" ht="16.5" customHeight="1">
      <c r="A25" s="98"/>
      <c r="B25" s="357"/>
      <c r="C25" s="357" t="s">
        <v>198</v>
      </c>
      <c r="D25" s="59"/>
      <c r="E25" s="358">
        <v>41.841000000000001</v>
      </c>
      <c r="F25" s="358">
        <v>49.19</v>
      </c>
      <c r="G25" s="358">
        <v>76.212999999999994</v>
      </c>
      <c r="H25" s="358">
        <v>79.366</v>
      </c>
      <c r="I25" s="358">
        <v>84.387</v>
      </c>
      <c r="J25" s="358">
        <v>63.822000000000003</v>
      </c>
      <c r="K25" s="358">
        <v>39.732412340594998</v>
      </c>
      <c r="L25" s="358">
        <v>55.335857830153032</v>
      </c>
      <c r="M25" s="358">
        <v>65.548817973055492</v>
      </c>
      <c r="N25" s="358">
        <v>71.258044631777494</v>
      </c>
      <c r="O25" s="358">
        <v>71.795450308419987</v>
      </c>
      <c r="P25" s="358">
        <v>56.136681454919994</v>
      </c>
      <c r="Q25" s="358">
        <v>64.966226334419986</v>
      </c>
      <c r="R25" s="358">
        <v>108.87985807992</v>
      </c>
      <c r="S25" s="59"/>
      <c r="T25" s="358">
        <v>75.212000000000003</v>
      </c>
      <c r="U25" s="358">
        <v>60.491</v>
      </c>
      <c r="V25" s="358">
        <v>76.212999999999994</v>
      </c>
      <c r="W25" s="358">
        <v>69.363</v>
      </c>
      <c r="X25" s="358">
        <v>69.113</v>
      </c>
      <c r="Y25" s="358">
        <v>75.31</v>
      </c>
      <c r="Z25" s="358">
        <v>79.366</v>
      </c>
      <c r="AA25" s="358">
        <v>80.72999999999999</v>
      </c>
      <c r="AB25" s="358">
        <v>73.509619705999995</v>
      </c>
      <c r="AC25" s="358">
        <v>73.756046092999995</v>
      </c>
      <c r="AD25" s="358">
        <v>84.387</v>
      </c>
      <c r="AE25" s="358">
        <v>78.484999999999999</v>
      </c>
      <c r="AF25" s="358">
        <v>76.089882793794999</v>
      </c>
      <c r="AG25" s="358">
        <v>65.75327947285902</v>
      </c>
      <c r="AH25" s="358">
        <v>63.822000000000003</v>
      </c>
      <c r="AI25" s="358">
        <v>47.504039280072988</v>
      </c>
      <c r="AJ25" s="358">
        <v>44.909421957097976</v>
      </c>
      <c r="AK25" s="358">
        <v>44.150999999999996</v>
      </c>
      <c r="AL25" s="358">
        <v>39.732412340594998</v>
      </c>
      <c r="AM25" s="358">
        <v>38.874160467058005</v>
      </c>
      <c r="AN25" s="358">
        <v>51.685102738344007</v>
      </c>
      <c r="AO25" s="358">
        <v>56.694145739366022</v>
      </c>
      <c r="AP25" s="358">
        <v>55.335857830153032</v>
      </c>
      <c r="AQ25" s="358">
        <v>60.504776922864025</v>
      </c>
      <c r="AR25" s="358">
        <v>63.037597352456501</v>
      </c>
      <c r="AS25" s="358">
        <v>68.297873953242515</v>
      </c>
      <c r="AT25" s="358">
        <v>65.548817973055492</v>
      </c>
      <c r="AU25" s="358">
        <v>69.549750990038504</v>
      </c>
      <c r="AV25" s="358">
        <v>70.243118557626005</v>
      </c>
      <c r="AW25" s="544">
        <v>71.893115710941998</v>
      </c>
      <c r="AX25" s="544">
        <v>71.258044631777494</v>
      </c>
      <c r="AY25" s="544">
        <v>84.430264298969533</v>
      </c>
      <c r="AZ25" s="544">
        <v>85.815528770866507</v>
      </c>
      <c r="BA25" s="544">
        <v>87.660396797339502</v>
      </c>
      <c r="BB25" s="544">
        <v>71.795450308419987</v>
      </c>
      <c r="BC25" s="544">
        <v>74.562179260920004</v>
      </c>
      <c r="BD25" s="544">
        <v>60.908861579920014</v>
      </c>
      <c r="BE25" s="544">
        <v>57.312839350920001</v>
      </c>
      <c r="BF25" s="544">
        <v>56.136681454919994</v>
      </c>
      <c r="BG25" s="544">
        <v>59.032965654420003</v>
      </c>
      <c r="BH25" s="544">
        <v>60.582107178919998</v>
      </c>
      <c r="BI25" s="544">
        <v>63.406899274420006</v>
      </c>
      <c r="BJ25" s="544">
        <v>64.966226334419986</v>
      </c>
      <c r="BK25" s="544">
        <v>76.878147349919999</v>
      </c>
      <c r="BL25" s="544">
        <v>80.517889553420019</v>
      </c>
      <c r="BM25" s="544">
        <v>90.18898528342001</v>
      </c>
      <c r="BN25" s="544">
        <v>108.87985807992</v>
      </c>
      <c r="BO25" s="544">
        <v>119.09378425692</v>
      </c>
      <c r="BP25" s="544">
        <v>128.14602899492002</v>
      </c>
    </row>
    <row r="26" spans="1:68" s="79" customFormat="1" ht="16.5" customHeight="1">
      <c r="A26" s="98"/>
      <c r="B26" s="345"/>
      <c r="C26" s="345" t="s">
        <v>171</v>
      </c>
      <c r="D26" s="81"/>
      <c r="E26" s="346">
        <v>1.7584232047556603E-2</v>
      </c>
      <c r="F26" s="346">
        <v>2.056775355824211E-2</v>
      </c>
      <c r="G26" s="346">
        <v>2.0174769559795611E-2</v>
      </c>
      <c r="H26" s="346">
        <v>1.2286627550189676E-2</v>
      </c>
      <c r="I26" s="346">
        <v>1.0713069750246456E-2</v>
      </c>
      <c r="J26" s="346">
        <v>1.0352825559207784E-2</v>
      </c>
      <c r="K26" s="346">
        <v>9.8366417828949938E-3</v>
      </c>
      <c r="L26" s="346">
        <v>6.3537602564047455E-3</v>
      </c>
      <c r="M26" s="346">
        <v>5.1189142094839714E-3</v>
      </c>
      <c r="N26" s="346">
        <v>4.2006100364198658E-3</v>
      </c>
      <c r="O26" s="346">
        <v>2.3810105069211654E-3</v>
      </c>
      <c r="P26" s="346">
        <v>3.4311016431350276E-3</v>
      </c>
      <c r="Q26" s="346">
        <v>4.2376304343575534E-3</v>
      </c>
      <c r="R26" s="346">
        <v>9.6036283037008435E-3</v>
      </c>
      <c r="S26" s="159"/>
      <c r="T26" s="346">
        <v>2.0603040764694238E-2</v>
      </c>
      <c r="U26" s="346">
        <v>1.8163298698802871E-2</v>
      </c>
      <c r="V26" s="346">
        <v>2.0174769559795611E-2</v>
      </c>
      <c r="W26" s="346">
        <v>1.9590773306060679E-2</v>
      </c>
      <c r="X26" s="346">
        <v>1.7903145686413401E-2</v>
      </c>
      <c r="Y26" s="346">
        <v>1.446491648073087E-2</v>
      </c>
      <c r="Z26" s="346">
        <v>1.2286627550189676E-2</v>
      </c>
      <c r="AA26" s="346">
        <v>1.1479040087134259E-2</v>
      </c>
      <c r="AB26" s="346">
        <v>9.7002892472390478E-3</v>
      </c>
      <c r="AC26" s="346">
        <v>1.0309089025319011E-2</v>
      </c>
      <c r="AD26" s="346">
        <v>1.0713069750246456E-2</v>
      </c>
      <c r="AE26" s="346">
        <v>9.6330611299909486E-3</v>
      </c>
      <c r="AF26" s="346">
        <v>9.4802309353995053E-3</v>
      </c>
      <c r="AG26" s="346">
        <v>8.7872645744266273E-3</v>
      </c>
      <c r="AH26" s="346">
        <v>1.0352825559207784E-2</v>
      </c>
      <c r="AI26" s="346">
        <v>1.141886208005932E-2</v>
      </c>
      <c r="AJ26" s="346">
        <v>1.071049752967328E-2</v>
      </c>
      <c r="AK26" s="346">
        <v>7.7840891887273733E-3</v>
      </c>
      <c r="AL26" s="346">
        <v>9.8366417828949938E-3</v>
      </c>
      <c r="AM26" s="346">
        <v>7.8407599041994593E-3</v>
      </c>
      <c r="AN26" s="346">
        <v>7.0239644741833702E-3</v>
      </c>
      <c r="AO26" s="346">
        <v>7.7594500707261491E-3</v>
      </c>
      <c r="AP26" s="346">
        <v>6.3537602564047455E-3</v>
      </c>
      <c r="AQ26" s="346">
        <v>5.5531180403108477E-3</v>
      </c>
      <c r="AR26" s="346">
        <v>5.643551816451594E-3</v>
      </c>
      <c r="AS26" s="346">
        <v>4.8448859887949705E-3</v>
      </c>
      <c r="AT26" s="346">
        <v>5.1189142094839714E-3</v>
      </c>
      <c r="AU26" s="346">
        <v>5.4284648722343135E-3</v>
      </c>
      <c r="AV26" s="346">
        <v>4.7085678588671973E-3</v>
      </c>
      <c r="AW26" s="346">
        <v>4.3991269328472133E-3</v>
      </c>
      <c r="AX26" s="346">
        <v>4.2006100364198658E-3</v>
      </c>
      <c r="AY26" s="346">
        <v>3.1806043052012029E-3</v>
      </c>
      <c r="AZ26" s="346">
        <v>3.3250947968500792E-3</v>
      </c>
      <c r="BA26" s="346">
        <v>2.7005855672276044E-3</v>
      </c>
      <c r="BB26" s="346">
        <v>2.3810105069211654E-3</v>
      </c>
      <c r="BC26" s="346">
        <v>2.7714153807220049E-3</v>
      </c>
      <c r="BD26" s="346">
        <v>2.9428492974000178E-3</v>
      </c>
      <c r="BE26" s="346">
        <v>3.3439694768374164E-3</v>
      </c>
      <c r="BF26" s="346">
        <v>3.4311016431350276E-3</v>
      </c>
      <c r="BG26" s="346">
        <v>3.69525131423418E-3</v>
      </c>
      <c r="BH26" s="346">
        <v>5.6411312462016265E-3</v>
      </c>
      <c r="BI26" s="346">
        <v>5.1508829575076858E-3</v>
      </c>
      <c r="BJ26" s="346">
        <v>4.2376304343575534E-3</v>
      </c>
      <c r="BK26" s="346">
        <v>7.8464902502586292E-3</v>
      </c>
      <c r="BL26" s="346">
        <v>6.6705470853381217E-3</v>
      </c>
      <c r="BM26" s="346">
        <v>7.44377458459253E-3</v>
      </c>
      <c r="BN26" s="346">
        <v>9.6036283037008435E-3</v>
      </c>
      <c r="BO26" s="346">
        <v>1.0776042697586231E-2</v>
      </c>
      <c r="BP26" s="346">
        <v>1.088542364623101E-2</v>
      </c>
    </row>
    <row r="27" spans="1:68" s="81" customFormat="1" ht="16.5" customHeight="1">
      <c r="A27" s="98"/>
      <c r="B27" s="10"/>
      <c r="C27" s="41" t="s">
        <v>772</v>
      </c>
      <c r="E27" s="359">
        <v>1.1967532348240366</v>
      </c>
      <c r="F27" s="359">
        <v>1.1779252663963653</v>
      </c>
      <c r="G27" s="359">
        <v>1.1483086434153738</v>
      </c>
      <c r="H27" s="359">
        <v>1.4650192101834716</v>
      </c>
      <c r="I27" s="359">
        <v>0.85340543615987285</v>
      </c>
      <c r="J27" s="359">
        <v>0.67582118886821263</v>
      </c>
      <c r="K27" s="359">
        <v>0.90724614410207127</v>
      </c>
      <c r="L27" s="359">
        <v>1.0443986129799532</v>
      </c>
      <c r="M27" s="359">
        <v>1.1122562857266951</v>
      </c>
      <c r="N27" s="359">
        <v>1.20211775313756</v>
      </c>
      <c r="O27" s="359">
        <v>3.864655888264303</v>
      </c>
      <c r="P27" s="359">
        <v>2.1917161822929181</v>
      </c>
      <c r="Q27" s="359">
        <v>1.7198726963185522</v>
      </c>
      <c r="R27" s="359">
        <v>0.74041422530061973</v>
      </c>
      <c r="S27" s="159"/>
      <c r="T27" s="359">
        <v>1.2556396137663064</v>
      </c>
      <c r="U27" s="359">
        <v>1.2935499366784573</v>
      </c>
      <c r="V27" s="359">
        <v>1.1483086434153738</v>
      </c>
      <c r="W27" s="359">
        <v>1.2651747306438772</v>
      </c>
      <c r="X27" s="359">
        <v>1.2626948036568613</v>
      </c>
      <c r="Y27" s="359">
        <v>1.456543825621132</v>
      </c>
      <c r="Z27" s="359">
        <v>1.4650192101834716</v>
      </c>
      <c r="AA27" s="359">
        <v>1.5265707913558411</v>
      </c>
      <c r="AB27" s="359">
        <v>1.7520545640210246</v>
      </c>
      <c r="AC27" s="359">
        <v>1.6450563633090096</v>
      </c>
      <c r="AD27" s="359">
        <v>0.85340543615987285</v>
      </c>
      <c r="AE27" s="359">
        <v>0.88370500057404955</v>
      </c>
      <c r="AF27" s="359">
        <v>0.79563251291395454</v>
      </c>
      <c r="AG27" s="359">
        <v>0.80386952813457502</v>
      </c>
      <c r="AH27" s="359">
        <v>0.67582118886821263</v>
      </c>
      <c r="AI27" s="359">
        <v>0.87736147433150558</v>
      </c>
      <c r="AJ27" s="359">
        <v>0.89939346443966617</v>
      </c>
      <c r="AK27" s="359">
        <v>1.1207872045262901</v>
      </c>
      <c r="AL27" s="359">
        <v>0.90724614410207127</v>
      </c>
      <c r="AM27" s="359">
        <v>1.0993483817365219</v>
      </c>
      <c r="AN27" s="359">
        <v>1.0436262628219357</v>
      </c>
      <c r="AO27" s="359">
        <v>0.93432389695187101</v>
      </c>
      <c r="AP27" s="359">
        <v>1.0443986129799532</v>
      </c>
      <c r="AQ27" s="359">
        <v>1.0877228475185483</v>
      </c>
      <c r="AR27" s="359">
        <v>1.0515283468736352</v>
      </c>
      <c r="AS27" s="359">
        <v>1.1606273699611418</v>
      </c>
      <c r="AT27" s="359">
        <v>1.1122562857266951</v>
      </c>
      <c r="AU27" s="359">
        <v>0.98314716410107761</v>
      </c>
      <c r="AV27" s="359">
        <v>1.1551603428478538</v>
      </c>
      <c r="AW27" s="359">
        <v>1.1826457511175512</v>
      </c>
      <c r="AX27" s="359">
        <v>1.20211775313756</v>
      </c>
      <c r="AY27" s="359">
        <v>1.4280885392136879</v>
      </c>
      <c r="AZ27" s="359">
        <v>1.4594612437604699</v>
      </c>
      <c r="BA27" s="359">
        <v>1.6580915026333669</v>
      </c>
      <c r="BB27" s="359">
        <v>3.864655888264303</v>
      </c>
      <c r="BC27" s="359">
        <v>2.1176043135142826</v>
      </c>
      <c r="BD27" s="359">
        <v>2.2611931959814591</v>
      </c>
      <c r="BE27" s="359">
        <v>2.1963585984301495</v>
      </c>
      <c r="BF27" s="359">
        <v>2.1917161822929181</v>
      </c>
      <c r="BG27" s="359">
        <v>2.0397506793073532</v>
      </c>
      <c r="BH27" s="359">
        <v>1.4117349178546759</v>
      </c>
      <c r="BI27" s="359">
        <v>1.4945734795993539</v>
      </c>
      <c r="BJ27" s="359">
        <v>1.7198726963185522</v>
      </c>
      <c r="BK27" s="359">
        <v>0.93056616731444053</v>
      </c>
      <c r="BL27" s="359">
        <v>1.0309592716318006</v>
      </c>
      <c r="BM27" s="359">
        <v>0.92506860793382384</v>
      </c>
      <c r="BN27" s="359">
        <v>0.74041422530061973</v>
      </c>
      <c r="BO27" s="359">
        <v>0.66231912075144139</v>
      </c>
      <c r="BP27" s="359">
        <v>0.61943131277463903</v>
      </c>
    </row>
    <row r="28" spans="1:68" s="59" customFormat="1" ht="16.5" customHeight="1">
      <c r="A28" s="260"/>
      <c r="B28" s="347" t="s">
        <v>373</v>
      </c>
      <c r="C28" s="347"/>
      <c r="D28" s="76"/>
      <c r="E28" s="348">
        <v>7948.7</v>
      </c>
      <c r="F28" s="348">
        <v>8223.2999999999993</v>
      </c>
      <c r="G28" s="348">
        <v>7535.5</v>
      </c>
      <c r="H28" s="348">
        <v>8740.5589999999993</v>
      </c>
      <c r="I28" s="348">
        <v>8996.1024793750003</v>
      </c>
      <c r="J28" s="348">
        <v>8421.3160000000007</v>
      </c>
      <c r="K28" s="348">
        <v>8214.3864052629997</v>
      </c>
      <c r="L28" s="348">
        <v>9076.3691141389991</v>
      </c>
      <c r="M28" s="348">
        <v>10417.858019866002</v>
      </c>
      <c r="N28" s="348">
        <v>11303.46225925</v>
      </c>
      <c r="O28" s="348">
        <v>12140.905617187998</v>
      </c>
      <c r="P28" s="348">
        <v>12995.093049854</v>
      </c>
      <c r="Q28" s="348">
        <v>13695.147612849998</v>
      </c>
      <c r="R28" s="348">
        <v>14911.253003690003</v>
      </c>
      <c r="S28" s="159"/>
      <c r="T28" s="348">
        <v>7940.8</v>
      </c>
      <c r="U28" s="348">
        <v>7718.3</v>
      </c>
      <c r="V28" s="348">
        <v>7535.5</v>
      </c>
      <c r="W28" s="348">
        <v>7936.5</v>
      </c>
      <c r="X28" s="348">
        <v>8399.0499999999993</v>
      </c>
      <c r="Y28" s="348">
        <v>8773.8760000000002</v>
      </c>
      <c r="Z28" s="348">
        <v>8740.5589999999993</v>
      </c>
      <c r="AA28" s="348">
        <v>9153.9979999999996</v>
      </c>
      <c r="AB28" s="348">
        <v>9206.1779999999999</v>
      </c>
      <c r="AC28" s="348">
        <v>9182.6530000000002</v>
      </c>
      <c r="AD28" s="348">
        <v>8996.1024793750003</v>
      </c>
      <c r="AE28" s="348">
        <v>8908.7539563249993</v>
      </c>
      <c r="AF28" s="348">
        <v>8739.7899999999991</v>
      </c>
      <c r="AG28" s="348">
        <v>8628.2170000000006</v>
      </c>
      <c r="AH28" s="348">
        <v>8421.3160000000007</v>
      </c>
      <c r="AI28" s="348">
        <v>8627.5640000000003</v>
      </c>
      <c r="AJ28" s="348">
        <v>8468.2070000000003</v>
      </c>
      <c r="AK28" s="348">
        <v>8509.2510000000002</v>
      </c>
      <c r="AL28" s="348">
        <v>8214.3864052629997</v>
      </c>
      <c r="AM28" s="348">
        <v>8388.3902551399988</v>
      </c>
      <c r="AN28" s="348">
        <v>8552.8722252469997</v>
      </c>
      <c r="AO28" s="348">
        <v>8890.3899736990006</v>
      </c>
      <c r="AP28" s="348">
        <v>9076.3691141389991</v>
      </c>
      <c r="AQ28" s="348">
        <v>9581.7380960650007</v>
      </c>
      <c r="AR28" s="348">
        <v>9960.1993767690001</v>
      </c>
      <c r="AS28" s="348">
        <v>10398.56754331</v>
      </c>
      <c r="AT28" s="348">
        <v>10417.858019866002</v>
      </c>
      <c r="AU28" s="348">
        <v>10541.184354970001</v>
      </c>
      <c r="AV28" s="348">
        <v>10617.102333782001</v>
      </c>
      <c r="AW28" s="348">
        <v>11177.222801978</v>
      </c>
      <c r="AX28" s="348">
        <v>11303.46225925</v>
      </c>
      <c r="AY28" s="348">
        <v>11743.902288162</v>
      </c>
      <c r="AZ28" s="348">
        <v>12026.696130376</v>
      </c>
      <c r="BA28" s="348">
        <v>12410.989439952999</v>
      </c>
      <c r="BB28" s="348">
        <v>12140.905617187998</v>
      </c>
      <c r="BC28" s="348">
        <v>12301.693568635001</v>
      </c>
      <c r="BD28" s="348">
        <v>12338.475889972</v>
      </c>
      <c r="BE28" s="348">
        <v>13012.337199217</v>
      </c>
      <c r="BF28" s="348">
        <v>12995.093049854</v>
      </c>
      <c r="BG28" s="348">
        <v>13120.952418942999</v>
      </c>
      <c r="BH28" s="348">
        <v>13754.095979833999</v>
      </c>
      <c r="BI28" s="348">
        <v>13871.927231032998</v>
      </c>
      <c r="BJ28" s="348">
        <v>13695.147612849998</v>
      </c>
      <c r="BK28" s="348">
        <v>13909.867793977999</v>
      </c>
      <c r="BL28" s="348">
        <v>14250.154117811</v>
      </c>
      <c r="BM28" s="348">
        <v>14647.913506043998</v>
      </c>
      <c r="BN28" s="348">
        <v>14911.253003690003</v>
      </c>
      <c r="BO28" s="348">
        <v>14896.748640155001</v>
      </c>
      <c r="BP28" s="348">
        <v>15213.387918659</v>
      </c>
    </row>
    <row r="29" spans="1:68" s="76" customFormat="1" ht="16.5" customHeight="1">
      <c r="A29" s="98"/>
      <c r="B29" s="263"/>
      <c r="C29" s="82" t="s">
        <v>174</v>
      </c>
      <c r="D29" s="73"/>
      <c r="E29" s="154">
        <v>123.5</v>
      </c>
      <c r="F29" s="154">
        <v>129.6</v>
      </c>
      <c r="G29" s="154">
        <v>116.4</v>
      </c>
      <c r="H29" s="154">
        <v>98.66</v>
      </c>
      <c r="I29" s="154">
        <v>91.569129822999997</v>
      </c>
      <c r="J29" s="154">
        <v>81.283999999999992</v>
      </c>
      <c r="K29" s="154">
        <v>76.648391856999993</v>
      </c>
      <c r="L29" s="154">
        <v>54.836794610999995</v>
      </c>
      <c r="M29" s="154">
        <v>57.524455459999999</v>
      </c>
      <c r="N29" s="154">
        <v>50.821369863000008</v>
      </c>
      <c r="O29" s="154">
        <v>31.277351973999998</v>
      </c>
      <c r="P29" s="154">
        <v>50.630328655</v>
      </c>
      <c r="Q29" s="154">
        <v>61.837972376999993</v>
      </c>
      <c r="R29" s="154">
        <v>157.17564394199999</v>
      </c>
      <c r="S29" s="159"/>
      <c r="T29" s="154">
        <v>139.19999999999999</v>
      </c>
      <c r="U29" s="154">
        <v>110.8</v>
      </c>
      <c r="V29" s="154">
        <v>116.4</v>
      </c>
      <c r="W29" s="154">
        <v>116</v>
      </c>
      <c r="X29" s="154">
        <v>104.63200000000002</v>
      </c>
      <c r="Y29" s="154">
        <v>93.825999999999993</v>
      </c>
      <c r="Z29" s="154">
        <v>98.66</v>
      </c>
      <c r="AA29" s="154">
        <v>98.783000000000001</v>
      </c>
      <c r="AB29" s="154">
        <v>78.997</v>
      </c>
      <c r="AC29" s="154">
        <v>85.700999999999993</v>
      </c>
      <c r="AD29" s="154">
        <v>91.569129822999997</v>
      </c>
      <c r="AE29" s="154">
        <v>80.744784691999996</v>
      </c>
      <c r="AF29" s="154">
        <v>88.344999999999999</v>
      </c>
      <c r="AG29" s="154">
        <v>80.534000000000006</v>
      </c>
      <c r="AH29" s="154">
        <v>81.283999999999992</v>
      </c>
      <c r="AI29" s="154">
        <v>84.549000000000007</v>
      </c>
      <c r="AJ29" s="154">
        <v>74.707999999999998</v>
      </c>
      <c r="AK29" s="154">
        <v>70.878999999999991</v>
      </c>
      <c r="AL29" s="154">
        <v>76.648391856999993</v>
      </c>
      <c r="AM29" s="154">
        <v>61.962124453000001</v>
      </c>
      <c r="AN29" s="154">
        <v>59.728774828000006</v>
      </c>
      <c r="AO29" s="154">
        <v>63.337239623000002</v>
      </c>
      <c r="AP29" s="154">
        <v>54.836794610999995</v>
      </c>
      <c r="AQ29" s="154">
        <v>52.255207646999999</v>
      </c>
      <c r="AR29" s="154">
        <v>56.147543926000004</v>
      </c>
      <c r="AS29" s="154">
        <v>55.634502393999995</v>
      </c>
      <c r="AT29" s="154">
        <v>57.524455459999999</v>
      </c>
      <c r="AU29" s="154">
        <v>62.033903875</v>
      </c>
      <c r="AV29" s="154">
        <v>53.903519881999998</v>
      </c>
      <c r="AW29" s="154">
        <v>52.688615493</v>
      </c>
      <c r="AX29" s="154">
        <v>50.821369863000008</v>
      </c>
      <c r="AY29" s="154">
        <v>40.535969801999997</v>
      </c>
      <c r="AZ29" s="154">
        <v>43.671440656000001</v>
      </c>
      <c r="BA29" s="154">
        <v>36.034335035000005</v>
      </c>
      <c r="BB29" s="154">
        <v>31.277351973999998</v>
      </c>
      <c r="BC29" s="154">
        <v>34.211667950999995</v>
      </c>
      <c r="BD29" s="154">
        <v>40.158111448999996</v>
      </c>
      <c r="BE29" s="154">
        <v>47.917321344000001</v>
      </c>
      <c r="BF29" s="154">
        <v>50.630328655</v>
      </c>
      <c r="BG29" s="154">
        <v>55.394597243999996</v>
      </c>
      <c r="BH29" s="154">
        <v>84.017018003000004</v>
      </c>
      <c r="BI29" s="154">
        <v>74.023434757000004</v>
      </c>
      <c r="BJ29" s="154">
        <v>61.837972376999993</v>
      </c>
      <c r="BK29" s="154">
        <v>116.289482945</v>
      </c>
      <c r="BL29" s="154">
        <v>102.87472261000001</v>
      </c>
      <c r="BM29" s="154">
        <v>118.772033541</v>
      </c>
      <c r="BN29" s="154">
        <v>157.17564394199999</v>
      </c>
      <c r="BO29" s="154">
        <v>176.58740035700001</v>
      </c>
      <c r="BP29" s="154">
        <v>182.60276449499997</v>
      </c>
    </row>
    <row r="30" spans="1:68" s="73" customFormat="1" ht="16.5" customHeight="1">
      <c r="A30" s="98"/>
      <c r="B30" s="42"/>
      <c r="C30" s="42" t="s">
        <v>172</v>
      </c>
      <c r="E30" s="350">
        <v>1.553713185803968E-2</v>
      </c>
      <c r="F30" s="350">
        <v>1.5760096311699681E-2</v>
      </c>
      <c r="G30" s="350">
        <v>1.5446884745537787E-2</v>
      </c>
      <c r="H30" s="350">
        <v>1.1287607577501623E-2</v>
      </c>
      <c r="I30" s="350">
        <v>1.0178755748162811E-2</v>
      </c>
      <c r="J30" s="350">
        <v>9.6521731282854118E-3</v>
      </c>
      <c r="K30" s="350">
        <v>9.330994194270064E-3</v>
      </c>
      <c r="L30" s="350">
        <v>6.0417105035510564E-3</v>
      </c>
      <c r="M30" s="350">
        <v>5.5217162059902894E-3</v>
      </c>
      <c r="N30" s="350">
        <v>4.49608878212613E-3</v>
      </c>
      <c r="O30" s="350">
        <v>2.5761959577150773E-3</v>
      </c>
      <c r="P30" s="350">
        <v>3.8961112829868374E-3</v>
      </c>
      <c r="Q30" s="350">
        <v>4.5153198873868388E-3</v>
      </c>
      <c r="R30" s="350">
        <v>1.0540740198231808E-2</v>
      </c>
      <c r="S30" s="159"/>
      <c r="T30" s="350">
        <v>1.7529719927463227E-2</v>
      </c>
      <c r="U30" s="350">
        <v>1.4355492789863053E-2</v>
      </c>
      <c r="V30" s="350">
        <v>1.5446884745537787E-2</v>
      </c>
      <c r="W30" s="350">
        <v>1.4616014616014616E-2</v>
      </c>
      <c r="X30" s="350">
        <v>1.2457599371357478E-2</v>
      </c>
      <c r="Y30" s="350">
        <v>1.0693791432657586E-2</v>
      </c>
      <c r="Z30" s="350">
        <v>1.1287607577501623E-2</v>
      </c>
      <c r="AA30" s="350">
        <v>1.0791241160419743E-2</v>
      </c>
      <c r="AB30" s="350">
        <v>8.5808681952488867E-3</v>
      </c>
      <c r="AC30" s="350">
        <v>9.3329237204106477E-3</v>
      </c>
      <c r="AD30" s="350">
        <v>1.0178755748162811E-2</v>
      </c>
      <c r="AE30" s="350">
        <v>9.0635329124420533E-3</v>
      </c>
      <c r="AF30" s="350">
        <v>1.0108366448164088E-2</v>
      </c>
      <c r="AG30" s="350">
        <v>9.333793992432041E-3</v>
      </c>
      <c r="AH30" s="350">
        <v>9.6521731282854118E-3</v>
      </c>
      <c r="AI30" s="350">
        <v>9.7998693489842557E-3</v>
      </c>
      <c r="AJ30" s="350">
        <v>8.8221745169904317E-3</v>
      </c>
      <c r="AK30" s="350">
        <v>8.329640293840198E-3</v>
      </c>
      <c r="AL30" s="350">
        <v>9.330994194270064E-3</v>
      </c>
      <c r="AM30" s="350">
        <v>7.386652571991701E-3</v>
      </c>
      <c r="AN30" s="350">
        <v>6.98347563894246E-3</v>
      </c>
      <c r="AO30" s="350">
        <v>7.1242363732496039E-3</v>
      </c>
      <c r="AP30" s="350">
        <v>6.0417105035510564E-3</v>
      </c>
      <c r="AQ30" s="350">
        <v>5.4536251276227233E-3</v>
      </c>
      <c r="AR30" s="350">
        <v>5.6371907631645986E-3</v>
      </c>
      <c r="AS30" s="350">
        <v>5.3502083015071521E-3</v>
      </c>
      <c r="AT30" s="350">
        <v>5.5217162059902894E-3</v>
      </c>
      <c r="AU30" s="350">
        <v>5.8849083543209262E-3</v>
      </c>
      <c r="AV30" s="350">
        <v>5.0770462775410214E-3</v>
      </c>
      <c r="AW30" s="350">
        <v>4.7139272810841574E-3</v>
      </c>
      <c r="AX30" s="350">
        <v>4.49608878212613E-3</v>
      </c>
      <c r="AY30" s="350">
        <v>3.4516610243650239E-3</v>
      </c>
      <c r="AZ30" s="350">
        <v>3.6312084534752989E-3</v>
      </c>
      <c r="BA30" s="350">
        <v>2.9034216175383731E-3</v>
      </c>
      <c r="BB30" s="350">
        <v>2.5761959577150773E-3</v>
      </c>
      <c r="BC30" s="350">
        <v>2.7810534996764789E-3</v>
      </c>
      <c r="BD30" s="350">
        <v>3.254705995060394E-3</v>
      </c>
      <c r="BE30" s="350">
        <v>3.6824530912773585E-3</v>
      </c>
      <c r="BF30" s="350">
        <v>3.8961112829868374E-3</v>
      </c>
      <c r="BG30" s="350">
        <v>4.2218427043471049E-3</v>
      </c>
      <c r="BH30" s="350">
        <v>6.108508921719334E-3</v>
      </c>
      <c r="BI30" s="350">
        <v>5.3362040849956015E-3</v>
      </c>
      <c r="BJ30" s="350">
        <v>4.5153198873868388E-3</v>
      </c>
      <c r="BK30" s="350">
        <v>8.3602148249996462E-3</v>
      </c>
      <c r="BL30" s="350">
        <v>7.2192007019361865E-3</v>
      </c>
      <c r="BM30" s="350">
        <v>8.1084608734201275E-3</v>
      </c>
      <c r="BN30" s="350">
        <v>1.0540740198231808E-2</v>
      </c>
      <c r="BO30" s="350">
        <v>1.1854090085201479E-2</v>
      </c>
      <c r="BP30" s="350">
        <v>1.2002767921998513E-2</v>
      </c>
    </row>
    <row r="31" spans="1:68" s="73" customFormat="1" ht="16.5" customHeight="1">
      <c r="A31" s="260"/>
      <c r="B31" s="347" t="s">
        <v>374</v>
      </c>
      <c r="C31" s="347"/>
      <c r="D31" s="76"/>
      <c r="E31" s="348">
        <v>1338.1</v>
      </c>
      <c r="F31" s="348">
        <v>1321.9</v>
      </c>
      <c r="G31" s="348">
        <v>963.2</v>
      </c>
      <c r="H31" s="348">
        <v>856.7059999999999</v>
      </c>
      <c r="I31" s="348">
        <v>762.52033375799999</v>
      </c>
      <c r="J31" s="348">
        <v>629.55899999999997</v>
      </c>
      <c r="K31" s="348">
        <v>592.30106977799994</v>
      </c>
      <c r="L31" s="348">
        <v>540.3345376179999</v>
      </c>
      <c r="M31" s="348">
        <v>576.85878278600001</v>
      </c>
      <c r="N31" s="348">
        <v>493.75439318099995</v>
      </c>
      <c r="O31" s="348">
        <v>588.48365898899999</v>
      </c>
      <c r="P31" s="348">
        <v>850.89978282600009</v>
      </c>
      <c r="Q31" s="348">
        <v>1372.5954108820001</v>
      </c>
      <c r="R31" s="348">
        <v>1814.5049279809998</v>
      </c>
      <c r="S31" s="159"/>
      <c r="T31" s="348">
        <v>1252.9000000000001</v>
      </c>
      <c r="U31" s="348">
        <v>1106.8</v>
      </c>
      <c r="V31" s="348">
        <v>963.2</v>
      </c>
      <c r="W31" s="348">
        <v>975</v>
      </c>
      <c r="X31" s="348">
        <v>1034.376</v>
      </c>
      <c r="Y31" s="348">
        <v>956.63400000000001</v>
      </c>
      <c r="Z31" s="348">
        <v>856.7059999999999</v>
      </c>
      <c r="AA31" s="348">
        <v>827.6629999999999</v>
      </c>
      <c r="AB31" s="348">
        <v>768.62299999999993</v>
      </c>
      <c r="AC31" s="348">
        <v>790.61500000000001</v>
      </c>
      <c r="AD31" s="348">
        <v>762.52033375799999</v>
      </c>
      <c r="AE31" s="348">
        <v>711.87072242999989</v>
      </c>
      <c r="AF31" s="348">
        <v>683.5</v>
      </c>
      <c r="AG31" s="348">
        <v>655.6</v>
      </c>
      <c r="AH31" s="348">
        <v>629.55899999999997</v>
      </c>
      <c r="AI31" s="348">
        <v>650.68100000000004</v>
      </c>
      <c r="AJ31" s="348">
        <v>693.73900000000003</v>
      </c>
      <c r="AK31" s="348">
        <v>672.66399999999999</v>
      </c>
      <c r="AL31" s="348">
        <v>592.30106977799994</v>
      </c>
      <c r="AM31" s="348">
        <v>606.86614342999997</v>
      </c>
      <c r="AN31" s="348">
        <v>570.95646817400007</v>
      </c>
      <c r="AO31" s="348">
        <v>576.3194261000001</v>
      </c>
      <c r="AP31" s="348">
        <v>540.3345376179999</v>
      </c>
      <c r="AQ31" s="348">
        <v>588.49178184700008</v>
      </c>
      <c r="AR31" s="348">
        <v>667.919086655</v>
      </c>
      <c r="AS31" s="348">
        <v>830.39905650799994</v>
      </c>
      <c r="AT31" s="348">
        <v>576.85878278600001</v>
      </c>
      <c r="AU31" s="348">
        <v>472.84726932599995</v>
      </c>
      <c r="AV31" s="348">
        <v>526.12411407100001</v>
      </c>
      <c r="AW31" s="348">
        <v>495.07049143699999</v>
      </c>
      <c r="AX31" s="348">
        <v>493.75439318099995</v>
      </c>
      <c r="AY31" s="348">
        <v>474.13153197499997</v>
      </c>
      <c r="AZ31" s="348">
        <v>554.24462563999998</v>
      </c>
      <c r="BA31" s="348">
        <v>597.02265564599998</v>
      </c>
      <c r="BB31" s="348">
        <v>588.48365898899999</v>
      </c>
      <c r="BC31" s="348">
        <v>652.84879971399994</v>
      </c>
      <c r="BD31" s="348">
        <v>688.22329412099998</v>
      </c>
      <c r="BE31" s="348">
        <v>724.67715899300003</v>
      </c>
      <c r="BF31" s="348">
        <v>850.89978282600009</v>
      </c>
      <c r="BG31" s="348">
        <v>986.59185988200011</v>
      </c>
      <c r="BH31" s="348">
        <v>1229.729686488</v>
      </c>
      <c r="BI31" s="348">
        <v>1327.110332688</v>
      </c>
      <c r="BJ31" s="348">
        <v>1372.5954108820001</v>
      </c>
      <c r="BK31" s="348">
        <v>1561.6125847430001</v>
      </c>
      <c r="BL31" s="348">
        <v>2005.6532288610001</v>
      </c>
      <c r="BM31" s="348">
        <v>1933.0460704779998</v>
      </c>
      <c r="BN31" s="348">
        <v>1814.5049279809998</v>
      </c>
      <c r="BO31" s="348">
        <v>1681.978560349</v>
      </c>
      <c r="BP31" s="348">
        <v>1756.9724396860001</v>
      </c>
    </row>
    <row r="32" spans="1:68" s="76" customFormat="1" ht="16.5" customHeight="1">
      <c r="A32" s="98"/>
      <c r="B32" s="263"/>
      <c r="C32" s="82" t="s">
        <v>174</v>
      </c>
      <c r="D32" s="73"/>
      <c r="E32" s="154">
        <v>39.799999999999997</v>
      </c>
      <c r="F32" s="154">
        <v>66.7</v>
      </c>
      <c r="G32" s="154">
        <v>55.1</v>
      </c>
      <c r="H32" s="154">
        <v>21.506999999999998</v>
      </c>
      <c r="I32" s="154">
        <v>14.732835115</v>
      </c>
      <c r="J32" s="154">
        <v>13.760999999999999</v>
      </c>
      <c r="K32" s="154">
        <v>12.323460299000001</v>
      </c>
      <c r="L32" s="154">
        <v>7.2</v>
      </c>
      <c r="M32" s="154">
        <v>0</v>
      </c>
      <c r="N32" s="154">
        <v>0</v>
      </c>
      <c r="O32" s="154">
        <v>0</v>
      </c>
      <c r="P32" s="154">
        <v>0</v>
      </c>
      <c r="Q32" s="154">
        <v>0.38473632199999996</v>
      </c>
      <c r="R32" s="154">
        <v>0</v>
      </c>
      <c r="S32" s="73"/>
      <c r="T32" s="154">
        <v>50.2</v>
      </c>
      <c r="U32" s="154">
        <v>49.5</v>
      </c>
      <c r="V32" s="154">
        <v>55.1</v>
      </c>
      <c r="W32" s="154">
        <v>58.6</v>
      </c>
      <c r="X32" s="154">
        <v>64.256</v>
      </c>
      <c r="Y32" s="154">
        <v>46.926000000000002</v>
      </c>
      <c r="Z32" s="154">
        <v>21.506999999999998</v>
      </c>
      <c r="AA32" s="154">
        <v>17.852</v>
      </c>
      <c r="AB32" s="154">
        <v>19.419</v>
      </c>
      <c r="AC32" s="154">
        <v>18.931999999999999</v>
      </c>
      <c r="AD32" s="154">
        <v>14.732835115</v>
      </c>
      <c r="AE32" s="154">
        <v>13.291677122999999</v>
      </c>
      <c r="AF32" s="154">
        <v>2.246</v>
      </c>
      <c r="AG32" s="154">
        <v>2.0910000000000002</v>
      </c>
      <c r="AH32" s="154">
        <v>13.760999999999999</v>
      </c>
      <c r="AI32" s="154">
        <v>21.398</v>
      </c>
      <c r="AJ32" s="154">
        <v>23.420999999999999</v>
      </c>
      <c r="AK32" s="154">
        <v>1.8</v>
      </c>
      <c r="AL32" s="154">
        <v>12.323460299000001</v>
      </c>
      <c r="AM32" s="154">
        <v>10.779660227000001</v>
      </c>
      <c r="AN32" s="154">
        <v>7.1530224399999991</v>
      </c>
      <c r="AO32" s="154">
        <v>7.2402608160000002</v>
      </c>
      <c r="AP32" s="154">
        <v>7.2</v>
      </c>
      <c r="AQ32" s="154">
        <v>5.2</v>
      </c>
      <c r="AR32" s="154">
        <v>5.2</v>
      </c>
      <c r="AS32" s="154">
        <v>0</v>
      </c>
      <c r="AT32" s="154">
        <v>0</v>
      </c>
      <c r="AU32" s="154">
        <v>0</v>
      </c>
      <c r="AV32" s="154">
        <v>0</v>
      </c>
      <c r="AW32" s="154">
        <v>0</v>
      </c>
      <c r="AX32" s="154">
        <v>0</v>
      </c>
      <c r="AY32" s="154">
        <v>0</v>
      </c>
      <c r="AZ32" s="154">
        <v>0</v>
      </c>
      <c r="BA32" s="154">
        <v>0</v>
      </c>
      <c r="BB32" s="154">
        <v>0</v>
      </c>
      <c r="BC32" s="154">
        <v>3</v>
      </c>
      <c r="BD32" s="154">
        <v>0</v>
      </c>
      <c r="BE32" s="154">
        <v>0</v>
      </c>
      <c r="BF32" s="154">
        <v>0</v>
      </c>
      <c r="BG32" s="154">
        <v>0</v>
      </c>
      <c r="BH32" s="154">
        <v>0</v>
      </c>
      <c r="BI32" s="154">
        <v>0.3795</v>
      </c>
      <c r="BJ32" s="154">
        <v>0.38473632199999996</v>
      </c>
      <c r="BK32" s="154">
        <v>0.38473632199999996</v>
      </c>
      <c r="BL32" s="154">
        <v>0.05</v>
      </c>
      <c r="BM32" s="154">
        <v>0.05</v>
      </c>
      <c r="BN32" s="154">
        <v>0</v>
      </c>
      <c r="BO32" s="154">
        <v>0</v>
      </c>
      <c r="BP32" s="154">
        <v>0</v>
      </c>
    </row>
    <row r="33" spans="1:68" s="73" customFormat="1" ht="16.5" customHeight="1">
      <c r="A33" s="98"/>
      <c r="B33" s="42"/>
      <c r="C33" s="42" t="s">
        <v>172</v>
      </c>
      <c r="D33" s="354"/>
      <c r="E33" s="350">
        <v>2.9743666392646289E-2</v>
      </c>
      <c r="F33" s="350">
        <v>5.0457674559346397E-2</v>
      </c>
      <c r="G33" s="350">
        <v>5.7205149501661126E-2</v>
      </c>
      <c r="H33" s="350">
        <v>2.5104294822261081E-2</v>
      </c>
      <c r="I33" s="350">
        <v>1.9321235726778321E-2</v>
      </c>
      <c r="J33" s="350">
        <v>2.1858157853354487E-2</v>
      </c>
      <c r="K33" s="350">
        <v>2.0806074693768405E-2</v>
      </c>
      <c r="L33" s="350">
        <v>1.3325078259369348E-2</v>
      </c>
      <c r="M33" s="350">
        <v>0</v>
      </c>
      <c r="N33" s="350">
        <v>0</v>
      </c>
      <c r="O33" s="350">
        <v>0</v>
      </c>
      <c r="P33" s="350">
        <v>0</v>
      </c>
      <c r="Q33" s="350">
        <v>2.8029841783659817E-4</v>
      </c>
      <c r="R33" s="350">
        <v>0</v>
      </c>
      <c r="S33" s="350"/>
      <c r="T33" s="350">
        <v>4.0067044456860088E-2</v>
      </c>
      <c r="U33" s="350">
        <v>4.4723527285869175E-2</v>
      </c>
      <c r="V33" s="350">
        <v>5.7205149501661126E-2</v>
      </c>
      <c r="W33" s="350">
        <v>6.01025641025641E-2</v>
      </c>
      <c r="X33" s="350">
        <v>6.2120544173492033E-2</v>
      </c>
      <c r="Y33" s="350">
        <v>4.9053242933033946E-2</v>
      </c>
      <c r="Z33" s="350">
        <v>2.5104294822261081E-2</v>
      </c>
      <c r="AA33" s="350">
        <v>2.1569165227876566E-2</v>
      </c>
      <c r="AB33" s="350">
        <v>2.526466160913738E-2</v>
      </c>
      <c r="AC33" s="350">
        <v>2.394591552146114E-2</v>
      </c>
      <c r="AD33" s="350">
        <v>1.9321235726778321E-2</v>
      </c>
      <c r="AE33" s="350">
        <v>1.8671476019730539E-2</v>
      </c>
      <c r="AF33" s="350">
        <v>3.2860277980980251E-3</v>
      </c>
      <c r="AG33" s="350">
        <v>3.1894447834045149E-3</v>
      </c>
      <c r="AH33" s="350">
        <v>2.1858157853354487E-2</v>
      </c>
      <c r="AI33" s="350">
        <v>3.2885546066352016E-2</v>
      </c>
      <c r="AJ33" s="350">
        <v>3.3760535302181365E-2</v>
      </c>
      <c r="AK33" s="350">
        <v>2.675927357492002E-3</v>
      </c>
      <c r="AL33" s="350">
        <v>2.0806074693768405E-2</v>
      </c>
      <c r="AM33" s="350">
        <v>1.7762830145826712E-2</v>
      </c>
      <c r="AN33" s="350">
        <v>1.2528139777234475E-2</v>
      </c>
      <c r="AO33" s="350">
        <v>1.2562930361371693E-2</v>
      </c>
      <c r="AP33" s="350">
        <v>1.3325078259369348E-2</v>
      </c>
      <c r="AQ33" s="350">
        <v>8.8361471823440521E-3</v>
      </c>
      <c r="AR33" s="350">
        <v>7.785374162673022E-3</v>
      </c>
      <c r="AS33" s="350">
        <v>0</v>
      </c>
      <c r="AT33" s="350">
        <v>0</v>
      </c>
      <c r="AU33" s="350">
        <v>0</v>
      </c>
      <c r="AV33" s="350">
        <v>0</v>
      </c>
      <c r="AW33" s="350">
        <v>0</v>
      </c>
      <c r="AX33" s="350">
        <v>0</v>
      </c>
      <c r="AY33" s="350">
        <v>0</v>
      </c>
      <c r="AZ33" s="350">
        <v>0</v>
      </c>
      <c r="BA33" s="350">
        <v>0</v>
      </c>
      <c r="BB33" s="350">
        <v>0</v>
      </c>
      <c r="BC33" s="350">
        <v>4.5952447202388062E-3</v>
      </c>
      <c r="BD33" s="350">
        <v>0</v>
      </c>
      <c r="BE33" s="350">
        <v>0</v>
      </c>
      <c r="BF33" s="350">
        <v>0</v>
      </c>
      <c r="BG33" s="350">
        <v>0</v>
      </c>
      <c r="BH33" s="350">
        <v>0</v>
      </c>
      <c r="BI33" s="350">
        <v>2.8595964529289775E-4</v>
      </c>
      <c r="BJ33" s="350">
        <v>2.8029841783659817E-4</v>
      </c>
      <c r="BK33" s="350">
        <v>2.46371171543368E-4</v>
      </c>
      <c r="BL33" s="350">
        <v>2.4929533819958867E-5</v>
      </c>
      <c r="BM33" s="350">
        <v>2.5865912232312239E-5</v>
      </c>
      <c r="BN33" s="350">
        <v>0</v>
      </c>
      <c r="BO33" s="350">
        <v>0</v>
      </c>
      <c r="BP33" s="350">
        <v>0</v>
      </c>
    </row>
    <row r="34" spans="1:68" s="73" customFormat="1" ht="16.5" customHeight="1">
      <c r="A34" s="98"/>
      <c r="B34" s="14"/>
      <c r="C34" s="14"/>
      <c r="E34" s="132"/>
      <c r="F34" s="132"/>
      <c r="G34" s="132"/>
      <c r="H34" s="132"/>
      <c r="I34" s="132"/>
      <c r="J34" s="132"/>
      <c r="K34" s="132"/>
      <c r="L34" s="132"/>
      <c r="M34" s="132"/>
      <c r="N34" s="132"/>
      <c r="O34" s="132"/>
      <c r="P34" s="132"/>
      <c r="Q34" s="132"/>
      <c r="R34" s="132"/>
      <c r="T34" s="132"/>
      <c r="U34" s="132"/>
      <c r="V34" s="132"/>
      <c r="W34" s="132"/>
      <c r="X34" s="132"/>
      <c r="Y34" s="132"/>
      <c r="Z34" s="132"/>
      <c r="AA34" s="132"/>
      <c r="AB34" s="132"/>
      <c r="AC34" s="132"/>
      <c r="AD34" s="132"/>
      <c r="AE34" s="132"/>
      <c r="AF34" s="132"/>
      <c r="AG34" s="132"/>
      <c r="AH34" s="132"/>
      <c r="AI34" s="132"/>
      <c r="AJ34" s="132"/>
      <c r="AK34" s="132"/>
      <c r="AL34" s="132"/>
      <c r="AM34" s="132"/>
      <c r="AN34" s="132"/>
      <c r="AO34" s="132"/>
      <c r="AP34" s="132"/>
      <c r="AQ34" s="132"/>
      <c r="AR34" s="132"/>
      <c r="AS34" s="132"/>
      <c r="AT34" s="132"/>
      <c r="AU34" s="132"/>
      <c r="AV34" s="132"/>
      <c r="AW34" s="132"/>
      <c r="AX34" s="132"/>
      <c r="AY34" s="132"/>
      <c r="AZ34" s="132"/>
      <c r="BA34" s="132"/>
      <c r="BB34" s="132"/>
      <c r="BC34" s="132"/>
      <c r="BD34" s="132"/>
      <c r="BE34" s="132"/>
      <c r="BF34" s="132"/>
      <c r="BG34" s="132"/>
      <c r="BH34" s="132"/>
      <c r="BI34" s="132"/>
      <c r="BJ34" s="132"/>
      <c r="BK34" s="132"/>
      <c r="BL34" s="132"/>
      <c r="BM34" s="132"/>
      <c r="BN34" s="132"/>
      <c r="BO34" s="132"/>
      <c r="BP34" s="132"/>
    </row>
    <row r="35" spans="1:68" s="73" customFormat="1" ht="16.5" customHeight="1">
      <c r="A35" s="98"/>
      <c r="B35" s="347" t="s">
        <v>377</v>
      </c>
      <c r="C35" s="347"/>
      <c r="D35" s="351"/>
      <c r="E35" s="352">
        <v>3387.5889999999999</v>
      </c>
      <c r="F35" s="352">
        <v>3832.5169999999998</v>
      </c>
      <c r="G35" s="352">
        <v>3804.9019999999996</v>
      </c>
      <c r="H35" s="352">
        <v>4995.3119999999999</v>
      </c>
      <c r="I35" s="352">
        <v>7789.8519850330003</v>
      </c>
      <c r="J35" s="352">
        <v>9431.86</v>
      </c>
      <c r="K35" s="352">
        <v>8530.4147774189987</v>
      </c>
      <c r="L35" s="352">
        <v>8054.7605836430012</v>
      </c>
      <c r="M35" s="352">
        <v>8642.3040051200005</v>
      </c>
      <c r="N35" s="352">
        <v>9104.3011238200015</v>
      </c>
      <c r="O35" s="352">
        <v>8184.0790928129991</v>
      </c>
      <c r="P35" s="352">
        <v>8106.268271297</v>
      </c>
      <c r="Q35" s="352">
        <v>8182.0621845500009</v>
      </c>
      <c r="R35" s="352">
        <v>8933.0699265190015</v>
      </c>
      <c r="S35" s="351"/>
      <c r="T35" s="352">
        <v>3824.3969999999999</v>
      </c>
      <c r="U35" s="352">
        <v>3790.0480000000002</v>
      </c>
      <c r="V35" s="352">
        <v>3804.9019999999996</v>
      </c>
      <c r="W35" s="352">
        <v>3893.4730000000004</v>
      </c>
      <c r="X35" s="352">
        <v>3983.8180000000002</v>
      </c>
      <c r="Y35" s="352">
        <v>4240.42</v>
      </c>
      <c r="Z35" s="352">
        <v>4995.3119999999999</v>
      </c>
      <c r="AA35" s="352">
        <v>5549.174</v>
      </c>
      <c r="AB35" s="352">
        <v>6193.3609999999999</v>
      </c>
      <c r="AC35" s="352">
        <v>7001.8279999999995</v>
      </c>
      <c r="AD35" s="352">
        <v>7789.8519850330003</v>
      </c>
      <c r="AE35" s="352">
        <v>8567.7881422709997</v>
      </c>
      <c r="AF35" s="352">
        <v>8988.2839999999997</v>
      </c>
      <c r="AG35" s="352">
        <v>9174.8809999999994</v>
      </c>
      <c r="AH35" s="352">
        <v>9431.86</v>
      </c>
      <c r="AI35" s="352">
        <v>9315.9089999999997</v>
      </c>
      <c r="AJ35" s="352">
        <v>9181.0249999999996</v>
      </c>
      <c r="AK35" s="352">
        <v>8914.616</v>
      </c>
      <c r="AL35" s="352">
        <v>8530.4147774189987</v>
      </c>
      <c r="AM35" s="352">
        <v>8203.905603276</v>
      </c>
      <c r="AN35" s="352">
        <v>8119.870678665</v>
      </c>
      <c r="AO35" s="352">
        <v>7712.5608562070001</v>
      </c>
      <c r="AP35" s="352">
        <v>8054.7605836430012</v>
      </c>
      <c r="AQ35" s="352">
        <v>7942.8279294160002</v>
      </c>
      <c r="AR35" s="352">
        <v>8482.3898126969998</v>
      </c>
      <c r="AS35" s="352">
        <v>8535.3433285480023</v>
      </c>
      <c r="AT35" s="352">
        <v>8642.3040051200005</v>
      </c>
      <c r="AU35" s="352">
        <v>8783.1039360639988</v>
      </c>
      <c r="AV35" s="352">
        <v>8822.4553568829997</v>
      </c>
      <c r="AW35" s="542">
        <v>9289.226009172</v>
      </c>
      <c r="AX35" s="542">
        <v>9104.3011238200015</v>
      </c>
      <c r="AY35" s="542">
        <v>9083.0767275260005</v>
      </c>
      <c r="AZ35" s="542">
        <v>8624.4346656440011</v>
      </c>
      <c r="BA35" s="542">
        <v>8504.6258500279982</v>
      </c>
      <c r="BB35" s="542">
        <v>8184.0790928129991</v>
      </c>
      <c r="BC35" s="542">
        <v>8109.2539631330001</v>
      </c>
      <c r="BD35" s="542">
        <v>8059.8093384020003</v>
      </c>
      <c r="BE35" s="542">
        <v>8175.149544719</v>
      </c>
      <c r="BF35" s="542">
        <v>8106.268271297</v>
      </c>
      <c r="BG35" s="542">
        <v>8403.4836467649984</v>
      </c>
      <c r="BH35" s="542">
        <v>8392.5939544519988</v>
      </c>
      <c r="BI35" s="542">
        <v>7927.5672422290008</v>
      </c>
      <c r="BJ35" s="542">
        <v>8182.0621845500009</v>
      </c>
      <c r="BK35" s="542">
        <v>8161.3055382680004</v>
      </c>
      <c r="BL35" s="542">
        <v>8571.5588268659994</v>
      </c>
      <c r="BM35" s="542">
        <v>8541.2248351479993</v>
      </c>
      <c r="BN35" s="542">
        <v>8933.0699265190015</v>
      </c>
      <c r="BO35" s="542">
        <v>9422.3614071899974</v>
      </c>
      <c r="BP35" s="542">
        <v>9852.9710920690013</v>
      </c>
    </row>
    <row r="36" spans="1:68" s="58" customFormat="1" ht="16.5" customHeight="1">
      <c r="A36" s="260"/>
      <c r="B36" s="14"/>
      <c r="C36" s="82" t="s">
        <v>192</v>
      </c>
      <c r="D36" s="59"/>
      <c r="E36" s="153">
        <v>3364.9190000000003</v>
      </c>
      <c r="F36" s="153">
        <v>3812.5160000000005</v>
      </c>
      <c r="G36" s="153">
        <v>3787.0379999999996</v>
      </c>
      <c r="H36" s="153">
        <v>4972.7910000000002</v>
      </c>
      <c r="I36" s="153">
        <v>7767.2994532159992</v>
      </c>
      <c r="J36" s="153">
        <v>9406.9759999999987</v>
      </c>
      <c r="K36" s="153">
        <v>8494.8686370750002</v>
      </c>
      <c r="L36" s="153">
        <v>8008.7190291820007</v>
      </c>
      <c r="M36" s="153">
        <v>8600.0843354959979</v>
      </c>
      <c r="N36" s="153">
        <v>9073.2017129920005</v>
      </c>
      <c r="O36" s="153">
        <v>8133.0848367009994</v>
      </c>
      <c r="P36" s="153">
        <v>8017.9776682809998</v>
      </c>
      <c r="Q36" s="153">
        <v>8095.448131395</v>
      </c>
      <c r="R36" s="153">
        <v>8839.9598447290009</v>
      </c>
      <c r="S36" s="59"/>
      <c r="T36" s="153">
        <v>3804.3199999999997</v>
      </c>
      <c r="U36" s="153">
        <v>3771.3199999999997</v>
      </c>
      <c r="V36" s="153">
        <v>3787.0379999999996</v>
      </c>
      <c r="W36" s="153">
        <v>3873.857</v>
      </c>
      <c r="X36" s="153">
        <v>3964.165</v>
      </c>
      <c r="Y36" s="153">
        <v>4221.1589999999997</v>
      </c>
      <c r="Z36" s="153">
        <v>4972.7910000000002</v>
      </c>
      <c r="AA36" s="153">
        <v>5525.643</v>
      </c>
      <c r="AB36" s="153">
        <v>6170.884</v>
      </c>
      <c r="AC36" s="153">
        <v>6977.9800000000005</v>
      </c>
      <c r="AD36" s="153">
        <v>7767.2994532159992</v>
      </c>
      <c r="AE36" s="153">
        <v>8545.1763725090022</v>
      </c>
      <c r="AF36" s="153">
        <v>8966.4940000000006</v>
      </c>
      <c r="AG36" s="153">
        <v>9151.866</v>
      </c>
      <c r="AH36" s="153">
        <v>9406.9759999999987</v>
      </c>
      <c r="AI36" s="153">
        <v>9288.1880000000001</v>
      </c>
      <c r="AJ36" s="153">
        <v>9151.1110000000008</v>
      </c>
      <c r="AK36" s="153">
        <v>8882.9480000000003</v>
      </c>
      <c r="AL36" s="153">
        <v>8494.8686370750002</v>
      </c>
      <c r="AM36" s="153">
        <v>8162.4069115889997</v>
      </c>
      <c r="AN36" s="153">
        <v>8073.9738819639997</v>
      </c>
      <c r="AO36" s="153">
        <v>7663.8371428359997</v>
      </c>
      <c r="AP36" s="153">
        <v>8008.7190291820007</v>
      </c>
      <c r="AQ36" s="153">
        <v>7895.7145677569988</v>
      </c>
      <c r="AR36" s="153">
        <v>8437.359709802</v>
      </c>
      <c r="AS36" s="153">
        <v>8492.729425182999</v>
      </c>
      <c r="AT36" s="153">
        <v>8600.0843354959979</v>
      </c>
      <c r="AU36" s="153">
        <v>8743.7850298850008</v>
      </c>
      <c r="AV36" s="153">
        <v>8788.2345182720019</v>
      </c>
      <c r="AW36" s="545">
        <v>9257.1250676439995</v>
      </c>
      <c r="AX36" s="545">
        <v>9073.2017129920005</v>
      </c>
      <c r="AY36" s="545">
        <v>9048.9785511039991</v>
      </c>
      <c r="AZ36" s="545">
        <v>8588.6046410149975</v>
      </c>
      <c r="BA36" s="545">
        <v>8461.5832829980009</v>
      </c>
      <c r="BB36" s="545">
        <v>8133.0848367009994</v>
      </c>
      <c r="BC36" s="545">
        <v>8042.1822458959996</v>
      </c>
      <c r="BD36" s="545">
        <v>7977.4102280319985</v>
      </c>
      <c r="BE36" s="545">
        <v>8074.7921093249997</v>
      </c>
      <c r="BF36" s="545">
        <v>8017.9776682809998</v>
      </c>
      <c r="BG36" s="545">
        <v>8305.6305522910006</v>
      </c>
      <c r="BH36" s="545">
        <v>8312.4476987689995</v>
      </c>
      <c r="BI36" s="545">
        <v>7848.0463191030012</v>
      </c>
      <c r="BJ36" s="545">
        <v>8095.448131395</v>
      </c>
      <c r="BK36" s="545">
        <v>8067.5274176399998</v>
      </c>
      <c r="BL36" s="545">
        <v>8482.9146023190006</v>
      </c>
      <c r="BM36" s="545">
        <v>8449.0278879289999</v>
      </c>
      <c r="BN36" s="545">
        <v>8839.9598447290009</v>
      </c>
      <c r="BO36" s="545">
        <v>9317.6302374440002</v>
      </c>
      <c r="BP36" s="545">
        <v>9743.4070474379987</v>
      </c>
    </row>
    <row r="37" spans="1:68" s="77" customFormat="1" ht="16.5" customHeight="1">
      <c r="A37" s="98"/>
      <c r="B37" s="14"/>
      <c r="C37" s="82" t="s">
        <v>193</v>
      </c>
      <c r="D37" s="59"/>
      <c r="E37" s="153">
        <v>16.538999999999998</v>
      </c>
      <c r="F37" s="153">
        <v>15.206</v>
      </c>
      <c r="G37" s="153">
        <v>12.88</v>
      </c>
      <c r="H37" s="153">
        <v>12.513999999999999</v>
      </c>
      <c r="I37" s="153">
        <v>13.731529689999999</v>
      </c>
      <c r="J37" s="153">
        <v>11.543000000000001</v>
      </c>
      <c r="K37" s="153">
        <v>15.860977624999999</v>
      </c>
      <c r="L37" s="153">
        <v>22.198485776999998</v>
      </c>
      <c r="M37" s="153">
        <v>15.602287541999999</v>
      </c>
      <c r="N37" s="153">
        <v>14.313460137000002</v>
      </c>
      <c r="O37" s="153">
        <v>20.511132331000002</v>
      </c>
      <c r="P37" s="153">
        <v>29.327992731000002</v>
      </c>
      <c r="Q37" s="153">
        <v>29.980077595000001</v>
      </c>
      <c r="R37" s="153">
        <v>29.570794265</v>
      </c>
      <c r="S37" s="59"/>
      <c r="T37" s="153">
        <v>15.263999999999999</v>
      </c>
      <c r="U37" s="153">
        <v>14.103</v>
      </c>
      <c r="V37" s="153">
        <v>12.88</v>
      </c>
      <c r="W37" s="153">
        <v>13.634</v>
      </c>
      <c r="X37" s="153">
        <v>11.479000000000001</v>
      </c>
      <c r="Y37" s="153">
        <v>11.497</v>
      </c>
      <c r="Z37" s="153">
        <v>12.513999999999999</v>
      </c>
      <c r="AA37" s="153">
        <v>13.933000000000002</v>
      </c>
      <c r="AB37" s="153">
        <v>12.058</v>
      </c>
      <c r="AC37" s="153">
        <v>12.327</v>
      </c>
      <c r="AD37" s="153">
        <v>13.731529689999999</v>
      </c>
      <c r="AE37" s="153">
        <v>11.288325456000001</v>
      </c>
      <c r="AF37" s="153">
        <v>10.048999999999999</v>
      </c>
      <c r="AG37" s="153">
        <v>10.602</v>
      </c>
      <c r="AH37" s="153">
        <v>11.543000000000001</v>
      </c>
      <c r="AI37" s="153">
        <v>14.011000000000001</v>
      </c>
      <c r="AJ37" s="153">
        <v>12.593999999999999</v>
      </c>
      <c r="AK37" s="153">
        <v>14.097999999999999</v>
      </c>
      <c r="AL37" s="153">
        <v>15.860977624999999</v>
      </c>
      <c r="AM37" s="153">
        <v>19.773792887999999</v>
      </c>
      <c r="AN37" s="153">
        <v>20.797921946000002</v>
      </c>
      <c r="AO37" s="153">
        <v>22.550153728000002</v>
      </c>
      <c r="AP37" s="153">
        <v>22.198485776999998</v>
      </c>
      <c r="AQ37" s="153">
        <v>21.218856799000001</v>
      </c>
      <c r="AR37" s="153">
        <v>18.196234418</v>
      </c>
      <c r="AS37" s="153">
        <v>16.818111054999996</v>
      </c>
      <c r="AT37" s="153">
        <v>15.602287541999999</v>
      </c>
      <c r="AU37" s="153">
        <v>14.534111894</v>
      </c>
      <c r="AV37" s="153">
        <v>14.052699828000002</v>
      </c>
      <c r="AW37" s="545">
        <v>14.282441201000001</v>
      </c>
      <c r="AX37" s="545">
        <v>14.313460137000002</v>
      </c>
      <c r="AY37" s="545">
        <v>16.6764656</v>
      </c>
      <c r="AZ37" s="545">
        <v>17.106160619000001</v>
      </c>
      <c r="BA37" s="545">
        <v>20.139535632000001</v>
      </c>
      <c r="BB37" s="545">
        <v>20.511132331000002</v>
      </c>
      <c r="BC37" s="545">
        <v>23.624367030999998</v>
      </c>
      <c r="BD37" s="545">
        <v>25.561905696000004</v>
      </c>
      <c r="BE37" s="545">
        <v>27.163270471000004</v>
      </c>
      <c r="BF37" s="545">
        <v>29.327992731000002</v>
      </c>
      <c r="BG37" s="545">
        <v>28.624599033000003</v>
      </c>
      <c r="BH37" s="545">
        <v>29.510891539999999</v>
      </c>
      <c r="BI37" s="545">
        <v>30.463932810999999</v>
      </c>
      <c r="BJ37" s="545">
        <v>29.980077595000001</v>
      </c>
      <c r="BK37" s="545">
        <v>32.481078259</v>
      </c>
      <c r="BL37" s="545">
        <v>31.765303082000003</v>
      </c>
      <c r="BM37" s="545">
        <v>29.490175297</v>
      </c>
      <c r="BN37" s="545">
        <v>29.570794265</v>
      </c>
      <c r="BO37" s="545">
        <v>30.060988263000002</v>
      </c>
      <c r="BP37" s="545">
        <v>28.933330279</v>
      </c>
    </row>
    <row r="38" spans="1:68" s="74" customFormat="1" ht="16.5" customHeight="1">
      <c r="A38" s="98"/>
      <c r="B38" s="14"/>
      <c r="C38" s="96" t="s">
        <v>174</v>
      </c>
      <c r="D38" s="81"/>
      <c r="E38" s="151">
        <v>6.1310000000000002</v>
      </c>
      <c r="F38" s="151">
        <v>4.7949999999999999</v>
      </c>
      <c r="G38" s="151">
        <v>4.984</v>
      </c>
      <c r="H38" s="151">
        <v>10.005000000000001</v>
      </c>
      <c r="I38" s="151">
        <v>8.8210021269999999</v>
      </c>
      <c r="J38" s="151">
        <v>13.340999999999999</v>
      </c>
      <c r="K38" s="151">
        <v>19.685162718999997</v>
      </c>
      <c r="L38" s="151">
        <v>23.843068683999995</v>
      </c>
      <c r="M38" s="151">
        <v>26.617382081999995</v>
      </c>
      <c r="N38" s="151">
        <v>16.785950691</v>
      </c>
      <c r="O38" s="151">
        <v>30.483123781000007</v>
      </c>
      <c r="P38" s="151">
        <v>58.962610285000004</v>
      </c>
      <c r="Q38" s="151">
        <v>56.633975559999996</v>
      </c>
      <c r="R38" s="151">
        <v>63.539287524999999</v>
      </c>
      <c r="S38" s="81"/>
      <c r="T38" s="151">
        <v>4.8130000000000006</v>
      </c>
      <c r="U38" s="151">
        <v>4.625</v>
      </c>
      <c r="V38" s="151">
        <v>4.984</v>
      </c>
      <c r="W38" s="151">
        <v>5.9820000000000011</v>
      </c>
      <c r="X38" s="151">
        <v>8.1740000000000013</v>
      </c>
      <c r="Y38" s="151">
        <v>7.7640000000000002</v>
      </c>
      <c r="Z38" s="151">
        <v>10.005000000000001</v>
      </c>
      <c r="AA38" s="151">
        <v>9.597999999999999</v>
      </c>
      <c r="AB38" s="151">
        <v>10.417</v>
      </c>
      <c r="AC38" s="151">
        <v>11.52</v>
      </c>
      <c r="AD38" s="151">
        <v>8.8210021269999999</v>
      </c>
      <c r="AE38" s="151">
        <v>11.323444306000003</v>
      </c>
      <c r="AF38" s="151">
        <v>11.741</v>
      </c>
      <c r="AG38" s="151">
        <v>12.412000000000001</v>
      </c>
      <c r="AH38" s="151">
        <v>13.340999999999999</v>
      </c>
      <c r="AI38" s="151">
        <v>13.709999999999999</v>
      </c>
      <c r="AJ38" s="151">
        <v>17.32</v>
      </c>
      <c r="AK38" s="151">
        <v>17.57</v>
      </c>
      <c r="AL38" s="151">
        <v>19.685162718999997</v>
      </c>
      <c r="AM38" s="151">
        <v>21.724898798999998</v>
      </c>
      <c r="AN38" s="151">
        <v>25.098874755000001</v>
      </c>
      <c r="AO38" s="151">
        <v>26.173559642999997</v>
      </c>
      <c r="AP38" s="151">
        <v>23.843068683999995</v>
      </c>
      <c r="AQ38" s="151">
        <v>25.894504860000001</v>
      </c>
      <c r="AR38" s="151">
        <v>26.833868476999999</v>
      </c>
      <c r="AS38" s="151">
        <v>25.795792310000003</v>
      </c>
      <c r="AT38" s="151">
        <v>26.617382081999995</v>
      </c>
      <c r="AU38" s="151">
        <v>24.784794285</v>
      </c>
      <c r="AV38" s="151">
        <v>20.168138783</v>
      </c>
      <c r="AW38" s="546">
        <v>17.818500326999999</v>
      </c>
      <c r="AX38" s="546">
        <v>16.785950691</v>
      </c>
      <c r="AY38" s="546">
        <v>17.421710822000001</v>
      </c>
      <c r="AZ38" s="546">
        <v>18.72386401</v>
      </c>
      <c r="BA38" s="546">
        <v>22.903031398</v>
      </c>
      <c r="BB38" s="546">
        <v>30.483123781000007</v>
      </c>
      <c r="BC38" s="546">
        <v>43.447350205999996</v>
      </c>
      <c r="BD38" s="546">
        <v>56.837204673999999</v>
      </c>
      <c r="BE38" s="546">
        <v>73.194164922999988</v>
      </c>
      <c r="BF38" s="546">
        <v>58.962610285000004</v>
      </c>
      <c r="BG38" s="546">
        <v>69.228495440999993</v>
      </c>
      <c r="BH38" s="546">
        <v>50.635364142999997</v>
      </c>
      <c r="BI38" s="546">
        <v>49.056990315000007</v>
      </c>
      <c r="BJ38" s="546">
        <v>56.633975559999996</v>
      </c>
      <c r="BK38" s="546">
        <v>61.297042368999996</v>
      </c>
      <c r="BL38" s="546">
        <v>56.878921465000005</v>
      </c>
      <c r="BM38" s="546">
        <v>62.706771921999994</v>
      </c>
      <c r="BN38" s="546">
        <v>63.539287524999999</v>
      </c>
      <c r="BO38" s="546">
        <v>74.670181482999993</v>
      </c>
      <c r="BP38" s="546">
        <v>80.630714351999998</v>
      </c>
    </row>
    <row r="39" spans="1:68" s="74" customFormat="1" ht="16.5" customHeight="1">
      <c r="A39" s="260"/>
      <c r="B39" s="14"/>
      <c r="C39" s="82" t="s">
        <v>194</v>
      </c>
      <c r="D39" s="59"/>
      <c r="E39" s="153">
        <v>2.4889999999999999</v>
      </c>
      <c r="F39" s="153">
        <v>2.847</v>
      </c>
      <c r="G39" s="153">
        <v>3.177</v>
      </c>
      <c r="H39" s="153">
        <v>6.4260000000000002</v>
      </c>
      <c r="I39" s="153">
        <v>6.1844042699999999</v>
      </c>
      <c r="J39" s="153">
        <v>8.32</v>
      </c>
      <c r="K39" s="153">
        <v>11.246319809999999</v>
      </c>
      <c r="L39" s="153">
        <v>9.4519049030000009</v>
      </c>
      <c r="M39" s="153">
        <v>12.506578465999999</v>
      </c>
      <c r="N39" s="153">
        <v>8.4160359159999985</v>
      </c>
      <c r="O39" s="153">
        <v>7.4396941760000006</v>
      </c>
      <c r="P39" s="153">
        <v>6.3738052380000001</v>
      </c>
      <c r="Q39" s="153">
        <v>6.5497536150000002</v>
      </c>
      <c r="R39" s="153">
        <v>9.2886495630000017</v>
      </c>
      <c r="S39" s="59"/>
      <c r="T39" s="153">
        <v>2.6510000000000002</v>
      </c>
      <c r="U39" s="153">
        <v>2.92</v>
      </c>
      <c r="V39" s="153">
        <v>3.177</v>
      </c>
      <c r="W39" s="153">
        <v>3.3490000000000002</v>
      </c>
      <c r="X39" s="153">
        <v>4.843</v>
      </c>
      <c r="Y39" s="153">
        <v>5.5469999999999997</v>
      </c>
      <c r="Z39" s="153">
        <v>6.4260000000000002</v>
      </c>
      <c r="AA39" s="153">
        <v>6.5190000000000001</v>
      </c>
      <c r="AB39" s="153">
        <v>6.6059999999999999</v>
      </c>
      <c r="AC39" s="153">
        <v>7.6519999999999992</v>
      </c>
      <c r="AD39" s="153">
        <v>6.1844042699999999</v>
      </c>
      <c r="AE39" s="153">
        <v>6.9589739790000014</v>
      </c>
      <c r="AF39" s="153">
        <v>7.0989999999999993</v>
      </c>
      <c r="AG39" s="153">
        <v>8.4190000000000005</v>
      </c>
      <c r="AH39" s="153">
        <v>8.32</v>
      </c>
      <c r="AI39" s="153">
        <v>8.2489999999999988</v>
      </c>
      <c r="AJ39" s="153">
        <v>9.8339999999999996</v>
      </c>
      <c r="AK39" s="153">
        <v>9.9030000000000005</v>
      </c>
      <c r="AL39" s="153">
        <v>11.246319809999999</v>
      </c>
      <c r="AM39" s="153">
        <v>11.290293008000001</v>
      </c>
      <c r="AN39" s="153">
        <v>11.407545297999999</v>
      </c>
      <c r="AO39" s="153">
        <v>10.968134507</v>
      </c>
      <c r="AP39" s="153">
        <v>9.4519049030000009</v>
      </c>
      <c r="AQ39" s="153">
        <v>9.9394469530000009</v>
      </c>
      <c r="AR39" s="153">
        <v>11.272325487</v>
      </c>
      <c r="AS39" s="153">
        <v>10.978329341</v>
      </c>
      <c r="AT39" s="153">
        <v>12.506578465999999</v>
      </c>
      <c r="AU39" s="153">
        <v>11.915103050999999</v>
      </c>
      <c r="AV39" s="153">
        <v>9.7046948929999992</v>
      </c>
      <c r="AW39" s="545">
        <v>9.5010473260000001</v>
      </c>
      <c r="AX39" s="545">
        <v>8.4160359159999985</v>
      </c>
      <c r="AY39" s="545">
        <v>7.4913762649999995</v>
      </c>
      <c r="AZ39" s="545">
        <v>6.109643846</v>
      </c>
      <c r="BA39" s="545">
        <v>6.8846375399999999</v>
      </c>
      <c r="BB39" s="545">
        <v>7.4396941760000006</v>
      </c>
      <c r="BC39" s="545">
        <v>7.7222919660000002</v>
      </c>
      <c r="BD39" s="545">
        <v>8.4989934539999989</v>
      </c>
      <c r="BE39" s="545">
        <v>10.272798038000001</v>
      </c>
      <c r="BF39" s="545">
        <v>6.3738052380000001</v>
      </c>
      <c r="BG39" s="545">
        <v>6.878398626000001</v>
      </c>
      <c r="BH39" s="545">
        <v>6.2141606549999997</v>
      </c>
      <c r="BI39" s="545">
        <v>5.5968225470000004</v>
      </c>
      <c r="BJ39" s="545">
        <v>6.5497536150000002</v>
      </c>
      <c r="BK39" s="545">
        <v>7.084223358</v>
      </c>
      <c r="BL39" s="545">
        <v>7.2391375930000006</v>
      </c>
      <c r="BM39" s="545">
        <v>7.6863370849999999</v>
      </c>
      <c r="BN39" s="545">
        <v>9.2886495630000017</v>
      </c>
      <c r="BO39" s="545">
        <v>10.999858358000001</v>
      </c>
      <c r="BP39" s="545">
        <v>10.957289593</v>
      </c>
    </row>
    <row r="40" spans="1:68" s="79" customFormat="1" ht="16.5" customHeight="1">
      <c r="A40" s="98"/>
      <c r="B40" s="14"/>
      <c r="C40" s="82" t="s">
        <v>195</v>
      </c>
      <c r="D40" s="59"/>
      <c r="E40" s="153">
        <v>2.5979999999999999</v>
      </c>
      <c r="F40" s="153">
        <v>0.71900000000000008</v>
      </c>
      <c r="G40" s="153">
        <v>1.1519999999999999</v>
      </c>
      <c r="H40" s="153">
        <v>2.367</v>
      </c>
      <c r="I40" s="153">
        <v>1.510387731</v>
      </c>
      <c r="J40" s="153">
        <v>2.4750000000000001</v>
      </c>
      <c r="K40" s="153">
        <v>3.4849503180000001</v>
      </c>
      <c r="L40" s="153">
        <v>2.2168570449999998</v>
      </c>
      <c r="M40" s="153">
        <v>1.2729404739999999</v>
      </c>
      <c r="N40" s="153">
        <v>1.4690630250000003</v>
      </c>
      <c r="O40" s="153">
        <v>5.9437997340000006</v>
      </c>
      <c r="P40" s="153">
        <v>19.106398382000002</v>
      </c>
      <c r="Q40" s="153">
        <v>17.139343645999997</v>
      </c>
      <c r="R40" s="153">
        <v>6.1800299700000005</v>
      </c>
      <c r="S40" s="59"/>
      <c r="T40" s="153">
        <v>1.4140000000000001</v>
      </c>
      <c r="U40" s="153">
        <v>1.302</v>
      </c>
      <c r="V40" s="153">
        <v>1.1519999999999999</v>
      </c>
      <c r="W40" s="153">
        <v>0.96</v>
      </c>
      <c r="X40" s="153">
        <v>1.7469999999999999</v>
      </c>
      <c r="Y40" s="153">
        <v>1.502</v>
      </c>
      <c r="Z40" s="153">
        <v>2.367</v>
      </c>
      <c r="AA40" s="153">
        <v>2.2610000000000001</v>
      </c>
      <c r="AB40" s="153">
        <v>2.331</v>
      </c>
      <c r="AC40" s="153">
        <v>2.9010000000000002</v>
      </c>
      <c r="AD40" s="153">
        <v>1.510387731</v>
      </c>
      <c r="AE40" s="153">
        <v>2.4073349679999998</v>
      </c>
      <c r="AF40" s="153">
        <v>2.2709999999999999</v>
      </c>
      <c r="AG40" s="153">
        <v>2.1179999999999999</v>
      </c>
      <c r="AH40" s="153">
        <v>2.4750000000000001</v>
      </c>
      <c r="AI40" s="153">
        <v>3.1909999999999998</v>
      </c>
      <c r="AJ40" s="153">
        <v>3.3740000000000001</v>
      </c>
      <c r="AK40" s="153">
        <v>2.7469999999999999</v>
      </c>
      <c r="AL40" s="153">
        <v>3.4849503180000001</v>
      </c>
      <c r="AM40" s="153">
        <v>3.8571650270000006</v>
      </c>
      <c r="AN40" s="153">
        <v>4.2478893190000004</v>
      </c>
      <c r="AO40" s="153">
        <v>3.4806707670000003</v>
      </c>
      <c r="AP40" s="153">
        <v>2.2168570449999998</v>
      </c>
      <c r="AQ40" s="153">
        <v>2.2133445630000002</v>
      </c>
      <c r="AR40" s="153">
        <v>2.4870954140000001</v>
      </c>
      <c r="AS40" s="153">
        <v>1.941619432</v>
      </c>
      <c r="AT40" s="153">
        <v>1.2729404739999999</v>
      </c>
      <c r="AU40" s="153">
        <v>1.7032137649999999</v>
      </c>
      <c r="AV40" s="153">
        <v>1.9129589280000001</v>
      </c>
      <c r="AW40" s="545">
        <v>2.300894644</v>
      </c>
      <c r="AX40" s="545">
        <v>1.4690630250000003</v>
      </c>
      <c r="AY40" s="545">
        <v>2.856781861</v>
      </c>
      <c r="AZ40" s="545">
        <v>2.4516477389999998</v>
      </c>
      <c r="BA40" s="545">
        <v>3.4124805809999996</v>
      </c>
      <c r="BB40" s="545">
        <v>5.9437997340000006</v>
      </c>
      <c r="BC40" s="545">
        <v>9.8999230800000007</v>
      </c>
      <c r="BD40" s="545">
        <v>13.912481297999999</v>
      </c>
      <c r="BE40" s="545">
        <v>20.347138512999997</v>
      </c>
      <c r="BF40" s="545">
        <v>19.106398382000002</v>
      </c>
      <c r="BG40" s="545">
        <v>19.609016812</v>
      </c>
      <c r="BH40" s="545">
        <v>8.3903378589999988</v>
      </c>
      <c r="BI40" s="545">
        <v>11.169738033</v>
      </c>
      <c r="BJ40" s="545">
        <v>17.139343645999997</v>
      </c>
      <c r="BK40" s="545">
        <v>13.027016828000001</v>
      </c>
      <c r="BL40" s="545">
        <v>15.003461303</v>
      </c>
      <c r="BM40" s="545">
        <v>8.9305383970000012</v>
      </c>
      <c r="BN40" s="545">
        <v>6.1800299700000005</v>
      </c>
      <c r="BO40" s="545">
        <v>13.890567989999999</v>
      </c>
      <c r="BP40" s="545">
        <v>18.877330650999998</v>
      </c>
    </row>
    <row r="41" spans="1:68" s="74" customFormat="1" ht="16.5" customHeight="1">
      <c r="A41" s="98"/>
      <c r="B41" s="14"/>
      <c r="C41" s="82" t="s">
        <v>196</v>
      </c>
      <c r="D41" s="59"/>
      <c r="E41" s="153">
        <v>1.044</v>
      </c>
      <c r="F41" s="153">
        <v>1.2289999999999999</v>
      </c>
      <c r="G41" s="153">
        <v>0.65500000000000003</v>
      </c>
      <c r="H41" s="153">
        <v>1.212</v>
      </c>
      <c r="I41" s="153">
        <v>1.1262101259999999</v>
      </c>
      <c r="J41" s="153">
        <v>2.5460000000000003</v>
      </c>
      <c r="K41" s="153">
        <v>4.9538925909999998</v>
      </c>
      <c r="L41" s="153">
        <v>12.174306735999998</v>
      </c>
      <c r="M41" s="153">
        <v>12.837863141999998</v>
      </c>
      <c r="N41" s="153">
        <v>6.9008517499999993</v>
      </c>
      <c r="O41" s="153">
        <v>17.099629871000001</v>
      </c>
      <c r="P41" s="153">
        <v>33.482406664999999</v>
      </c>
      <c r="Q41" s="153">
        <v>32.944878299000003</v>
      </c>
      <c r="R41" s="153">
        <v>48.070607991999999</v>
      </c>
      <c r="S41" s="59"/>
      <c r="T41" s="153">
        <v>0.748</v>
      </c>
      <c r="U41" s="153">
        <v>0.40300000000000002</v>
      </c>
      <c r="V41" s="153">
        <v>0.65500000000000003</v>
      </c>
      <c r="W41" s="153">
        <v>1.673</v>
      </c>
      <c r="X41" s="153">
        <v>1.5840000000000001</v>
      </c>
      <c r="Y41" s="153">
        <v>0.71500000000000008</v>
      </c>
      <c r="Z41" s="153">
        <v>1.212</v>
      </c>
      <c r="AA41" s="153">
        <v>0.81799999999999995</v>
      </c>
      <c r="AB41" s="153">
        <v>1.48</v>
      </c>
      <c r="AC41" s="153">
        <v>0.96699999999999997</v>
      </c>
      <c r="AD41" s="153">
        <v>1.1262101259999999</v>
      </c>
      <c r="AE41" s="153">
        <v>1.9571353589999998</v>
      </c>
      <c r="AF41" s="153">
        <v>2.371</v>
      </c>
      <c r="AG41" s="153">
        <v>1.875</v>
      </c>
      <c r="AH41" s="153">
        <v>2.5460000000000003</v>
      </c>
      <c r="AI41" s="153">
        <v>2.27</v>
      </c>
      <c r="AJ41" s="153">
        <v>4.1120000000000001</v>
      </c>
      <c r="AK41" s="153">
        <v>4.9189999999999996</v>
      </c>
      <c r="AL41" s="153">
        <v>4.9538925909999998</v>
      </c>
      <c r="AM41" s="153">
        <v>6.5774407639999994</v>
      </c>
      <c r="AN41" s="153">
        <v>9.4434401379999997</v>
      </c>
      <c r="AO41" s="153">
        <v>11.724754368999999</v>
      </c>
      <c r="AP41" s="153">
        <v>12.174306735999998</v>
      </c>
      <c r="AQ41" s="153">
        <v>13.741713343999999</v>
      </c>
      <c r="AR41" s="153">
        <v>13.074447576000001</v>
      </c>
      <c r="AS41" s="153">
        <v>12.875843537</v>
      </c>
      <c r="AT41" s="153">
        <v>12.837863141999998</v>
      </c>
      <c r="AU41" s="153">
        <v>11.166477469</v>
      </c>
      <c r="AV41" s="153">
        <v>8.5504849619999987</v>
      </c>
      <c r="AW41" s="545">
        <v>6.0165583569999992</v>
      </c>
      <c r="AX41" s="545">
        <v>6.9008517499999993</v>
      </c>
      <c r="AY41" s="545">
        <v>7.0735526960000001</v>
      </c>
      <c r="AZ41" s="545">
        <v>10.162572425</v>
      </c>
      <c r="BA41" s="545">
        <v>12.605913276999999</v>
      </c>
      <c r="BB41" s="545">
        <v>17.099629871000001</v>
      </c>
      <c r="BC41" s="545">
        <v>25.825135159999995</v>
      </c>
      <c r="BD41" s="545">
        <v>34.425729922000002</v>
      </c>
      <c r="BE41" s="545">
        <v>42.574228372</v>
      </c>
      <c r="BF41" s="545">
        <v>33.482406664999999</v>
      </c>
      <c r="BG41" s="545">
        <v>42.741080002999993</v>
      </c>
      <c r="BH41" s="545">
        <v>36.030865628999997</v>
      </c>
      <c r="BI41" s="545">
        <v>32.290429735000004</v>
      </c>
      <c r="BJ41" s="545">
        <v>32.944878299000003</v>
      </c>
      <c r="BK41" s="545">
        <v>41.185802183</v>
      </c>
      <c r="BL41" s="545">
        <v>34.636322569000001</v>
      </c>
      <c r="BM41" s="545">
        <v>46.089896439999997</v>
      </c>
      <c r="BN41" s="545">
        <v>48.070607991999999</v>
      </c>
      <c r="BO41" s="545">
        <v>49.779755135000002</v>
      </c>
      <c r="BP41" s="545">
        <v>50.796094107999998</v>
      </c>
    </row>
    <row r="42" spans="1:68" s="74" customFormat="1" ht="16.5" customHeight="1">
      <c r="A42" s="98"/>
      <c r="B42" s="355"/>
      <c r="C42" s="355" t="s">
        <v>197</v>
      </c>
      <c r="D42" s="59"/>
      <c r="E42" s="356">
        <v>8.1999999999999993</v>
      </c>
      <c r="F42" s="356">
        <v>6</v>
      </c>
      <c r="G42" s="356">
        <v>3.4</v>
      </c>
      <c r="H42" s="356">
        <v>4.4459999999999997</v>
      </c>
      <c r="I42" s="356">
        <v>4.6040000000000001</v>
      </c>
      <c r="J42" s="356">
        <v>7.6099999999999994</v>
      </c>
      <c r="K42" s="356">
        <v>17.437000000000001</v>
      </c>
      <c r="L42" s="356">
        <v>20.991</v>
      </c>
      <c r="M42" s="356">
        <v>31.538</v>
      </c>
      <c r="N42" s="356">
        <v>32.155999999999999</v>
      </c>
      <c r="O42" s="356">
        <v>105.23802385499998</v>
      </c>
      <c r="P42" s="356">
        <v>103.30799999999999</v>
      </c>
      <c r="Q42" s="356">
        <v>111.905</v>
      </c>
      <c r="R42" s="356">
        <v>109.526</v>
      </c>
      <c r="S42" s="59"/>
      <c r="T42" s="356">
        <v>4.5999999999999996</v>
      </c>
      <c r="U42" s="356">
        <v>4.0999999999999996</v>
      </c>
      <c r="V42" s="356">
        <v>3.4</v>
      </c>
      <c r="W42" s="356">
        <v>4</v>
      </c>
      <c r="X42" s="356">
        <v>4.57</v>
      </c>
      <c r="Y42" s="356">
        <v>3.8</v>
      </c>
      <c r="Z42" s="356">
        <v>4.4459999999999997</v>
      </c>
      <c r="AA42" s="356">
        <v>4.6680000000000001</v>
      </c>
      <c r="AB42" s="356">
        <v>5.2170000000000005</v>
      </c>
      <c r="AC42" s="356">
        <v>5.3915076209999997</v>
      </c>
      <c r="AD42" s="356">
        <v>4.6040000000000001</v>
      </c>
      <c r="AE42" s="356">
        <v>5.9809999999999999</v>
      </c>
      <c r="AF42" s="356">
        <v>6.4232558620000004</v>
      </c>
      <c r="AG42" s="356">
        <v>5.720608607</v>
      </c>
      <c r="AH42" s="356">
        <v>7.6099999999999994</v>
      </c>
      <c r="AI42" s="356">
        <v>13.892231180000001</v>
      </c>
      <c r="AJ42" s="356">
        <v>15.53780781</v>
      </c>
      <c r="AK42" s="356">
        <v>16.869</v>
      </c>
      <c r="AL42" s="356">
        <v>17.437000000000001</v>
      </c>
      <c r="AM42" s="356">
        <v>19.311</v>
      </c>
      <c r="AN42" s="356">
        <v>21.186</v>
      </c>
      <c r="AO42" s="356">
        <v>20.47</v>
      </c>
      <c r="AP42" s="356">
        <v>20.991</v>
      </c>
      <c r="AQ42" s="356">
        <v>23.158000000000001</v>
      </c>
      <c r="AR42" s="356">
        <v>25.383000000000003</v>
      </c>
      <c r="AS42" s="356">
        <v>26.088999999999999</v>
      </c>
      <c r="AT42" s="356">
        <v>31.538</v>
      </c>
      <c r="AU42" s="356">
        <v>31.454000000000001</v>
      </c>
      <c r="AV42" s="356">
        <v>30.583999999999996</v>
      </c>
      <c r="AW42" s="543">
        <v>33.743000000000002</v>
      </c>
      <c r="AX42" s="543">
        <v>32.155999999999999</v>
      </c>
      <c r="AY42" s="543">
        <v>40.524000000000001</v>
      </c>
      <c r="AZ42" s="543">
        <v>46.052</v>
      </c>
      <c r="BA42" s="543">
        <v>52.136000000000003</v>
      </c>
      <c r="BB42" s="543">
        <v>58.563000000000002</v>
      </c>
      <c r="BC42" s="543">
        <v>72.665999999999997</v>
      </c>
      <c r="BD42" s="543">
        <v>81.188000000000002</v>
      </c>
      <c r="BE42" s="543">
        <v>97.03</v>
      </c>
      <c r="BF42" s="543">
        <v>103.30799999999999</v>
      </c>
      <c r="BG42" s="543">
        <v>111.035</v>
      </c>
      <c r="BH42" s="543">
        <v>97.703999999999994</v>
      </c>
      <c r="BI42" s="543">
        <v>95.143000000000001</v>
      </c>
      <c r="BJ42" s="543">
        <v>111.905</v>
      </c>
      <c r="BK42" s="543">
        <v>114.86800000000001</v>
      </c>
      <c r="BL42" s="543">
        <v>110.465</v>
      </c>
      <c r="BM42" s="543">
        <v>111.2</v>
      </c>
      <c r="BN42" s="543">
        <v>109.526</v>
      </c>
      <c r="BO42" s="543">
        <v>109.526</v>
      </c>
      <c r="BP42" s="543">
        <v>118.849</v>
      </c>
    </row>
    <row r="43" spans="1:68" s="74" customFormat="1" ht="16.5" customHeight="1">
      <c r="A43" s="98"/>
      <c r="B43" s="357"/>
      <c r="C43" s="357" t="s">
        <v>198</v>
      </c>
      <c r="D43" s="59"/>
      <c r="E43" s="358">
        <v>30.848000000000003</v>
      </c>
      <c r="F43" s="358">
        <v>36.14</v>
      </c>
      <c r="G43" s="358">
        <v>37.873000000000005</v>
      </c>
      <c r="H43" s="358">
        <v>50.823999999999998</v>
      </c>
      <c r="I43" s="358">
        <v>78.13300000000001</v>
      </c>
      <c r="J43" s="358">
        <v>93.597999999999999</v>
      </c>
      <c r="K43" s="358">
        <v>78.438531239000014</v>
      </c>
      <c r="L43" s="358">
        <v>76.59807360100001</v>
      </c>
      <c r="M43" s="358">
        <v>72.056892846000011</v>
      </c>
      <c r="N43" s="358">
        <v>69.614379557999982</v>
      </c>
      <c r="O43" s="358">
        <v>47.380116934</v>
      </c>
      <c r="P43" s="358">
        <v>29.58932802399999</v>
      </c>
      <c r="Q43" s="358">
        <v>21.657975673996017</v>
      </c>
      <c r="R43" s="358">
        <v>37.639084984</v>
      </c>
      <c r="S43" s="59"/>
      <c r="T43" s="358">
        <v>37.352999999999994</v>
      </c>
      <c r="U43" s="358">
        <v>36.858999999999995</v>
      </c>
      <c r="V43" s="358">
        <v>37.873000000000005</v>
      </c>
      <c r="W43" s="358">
        <v>39.172000000000004</v>
      </c>
      <c r="X43" s="358">
        <v>40.036999999999999</v>
      </c>
      <c r="Y43" s="358">
        <v>42.579000000000001</v>
      </c>
      <c r="Z43" s="358">
        <v>50.823999999999998</v>
      </c>
      <c r="AA43" s="358">
        <v>56.164000000000001</v>
      </c>
      <c r="AB43" s="358">
        <v>62.535000000000004</v>
      </c>
      <c r="AC43" s="358">
        <v>70.625822477</v>
      </c>
      <c r="AD43" s="358">
        <v>78.13300000000001</v>
      </c>
      <c r="AE43" s="358">
        <v>86.042999999999992</v>
      </c>
      <c r="AF43" s="358">
        <v>89.898457739874999</v>
      </c>
      <c r="AG43" s="358">
        <v>91.910973636000008</v>
      </c>
      <c r="AH43" s="358">
        <v>93.597999999999999</v>
      </c>
      <c r="AI43" s="358">
        <v>86.196772073000005</v>
      </c>
      <c r="AJ43" s="358">
        <v>85.427935578999993</v>
      </c>
      <c r="AK43" s="358">
        <v>81.927999999999997</v>
      </c>
      <c r="AL43" s="358">
        <v>78.438531239000014</v>
      </c>
      <c r="AM43" s="358">
        <v>75.567481795999981</v>
      </c>
      <c r="AN43" s="358">
        <v>76.018419045999991</v>
      </c>
      <c r="AO43" s="358">
        <v>74.254817228000007</v>
      </c>
      <c r="AP43" s="358">
        <v>76.59807360100001</v>
      </c>
      <c r="AQ43" s="358">
        <v>74.866445179999999</v>
      </c>
      <c r="AR43" s="358">
        <v>77.50669149899997</v>
      </c>
      <c r="AS43" s="358">
        <v>76.658630178999999</v>
      </c>
      <c r="AT43" s="358">
        <v>72.056892846000011</v>
      </c>
      <c r="AU43" s="358">
        <v>71.922767490999988</v>
      </c>
      <c r="AV43" s="358">
        <v>70.245778853999994</v>
      </c>
      <c r="AW43" s="544">
        <v>69.543892325000016</v>
      </c>
      <c r="AX43" s="544">
        <v>69.614379557999982</v>
      </c>
      <c r="AY43" s="544">
        <v>62.329435207000003</v>
      </c>
      <c r="AZ43" s="544">
        <v>54.588313385999996</v>
      </c>
      <c r="BA43" s="544">
        <v>51.011789214999986</v>
      </c>
      <c r="BB43" s="544">
        <v>47.380116934</v>
      </c>
      <c r="BC43" s="544">
        <v>44.321098991000007</v>
      </c>
      <c r="BD43" s="544">
        <v>47.366154201000015</v>
      </c>
      <c r="BE43" s="544">
        <v>44.615328599000001</v>
      </c>
      <c r="BF43" s="544">
        <v>29.58932802399999</v>
      </c>
      <c r="BG43" s="544">
        <v>34.111025347000009</v>
      </c>
      <c r="BH43" s="544">
        <v>32.719657624999996</v>
      </c>
      <c r="BI43" s="544">
        <v>28.263021353999996</v>
      </c>
      <c r="BJ43" s="544">
        <v>21.657975673996017</v>
      </c>
      <c r="BK43" s="544">
        <v>20.305752458403013</v>
      </c>
      <c r="BL43" s="544">
        <v>24.095744077273004</v>
      </c>
      <c r="BM43" s="544">
        <v>31.255112054999994</v>
      </c>
      <c r="BN43" s="544">
        <v>37.639084984</v>
      </c>
      <c r="BO43" s="544">
        <v>41.180980993999981</v>
      </c>
      <c r="BP43" s="544">
        <v>48.882866045999997</v>
      </c>
    </row>
    <row r="44" spans="1:68" s="74" customFormat="1" ht="16.5" customHeight="1">
      <c r="A44" s="260"/>
      <c r="B44" s="345"/>
      <c r="C44" s="345" t="s">
        <v>171</v>
      </c>
      <c r="D44" s="81"/>
      <c r="E44" s="346">
        <v>1.80984174880719E-3</v>
      </c>
      <c r="F44" s="346">
        <v>1.2511360027887678E-3</v>
      </c>
      <c r="G44" s="346">
        <v>1.3098891903129174E-3</v>
      </c>
      <c r="H44" s="346">
        <v>2.0028778983174626E-3</v>
      </c>
      <c r="I44" s="346">
        <v>1.1323709544094284E-3</v>
      </c>
      <c r="J44" s="346">
        <v>1.414461198533481E-3</v>
      </c>
      <c r="K44" s="346">
        <v>2.3076442626340887E-3</v>
      </c>
      <c r="L44" s="346">
        <v>2.960121338977933E-3</v>
      </c>
      <c r="M44" s="346">
        <v>3.0798942118017295E-3</v>
      </c>
      <c r="N44" s="346">
        <v>1.8437385212448814E-3</v>
      </c>
      <c r="O44" s="346">
        <v>3.7246858730592336E-3</v>
      </c>
      <c r="P44" s="346">
        <v>7.2737057683838549E-3</v>
      </c>
      <c r="Q44" s="346">
        <v>6.9217239227221507E-3</v>
      </c>
      <c r="R44" s="346">
        <v>7.1128165398521301E-3</v>
      </c>
      <c r="S44" s="159"/>
      <c r="T44" s="346">
        <v>1.2584990522688938E-3</v>
      </c>
      <c r="U44" s="346">
        <v>1.2203011676896968E-3</v>
      </c>
      <c r="V44" s="346">
        <v>1.3098891903129174E-3</v>
      </c>
      <c r="W44" s="346">
        <v>1.5364174863932536E-3</v>
      </c>
      <c r="X44" s="346">
        <v>2.0518005591620907E-3</v>
      </c>
      <c r="Y44" s="346">
        <v>1.8309507077129154E-3</v>
      </c>
      <c r="Z44" s="346">
        <v>2.0028778983174626E-3</v>
      </c>
      <c r="AA44" s="346">
        <v>1.7296267876984934E-3</v>
      </c>
      <c r="AB44" s="346">
        <v>1.6819623464545341E-3</v>
      </c>
      <c r="AC44" s="346">
        <v>1.6452846313848328E-3</v>
      </c>
      <c r="AD44" s="346">
        <v>1.1323709544094284E-3</v>
      </c>
      <c r="AE44" s="346">
        <v>1.3216298206690463E-3</v>
      </c>
      <c r="AF44" s="346">
        <v>1.3062560106022463E-3</v>
      </c>
      <c r="AG44" s="346">
        <v>1.3528240856747898E-3</v>
      </c>
      <c r="AH44" s="346">
        <v>1.414461198533481E-3</v>
      </c>
      <c r="AI44" s="346">
        <v>1.4716760329024252E-3</v>
      </c>
      <c r="AJ44" s="346">
        <v>1.8864996010794E-3</v>
      </c>
      <c r="AK44" s="346">
        <v>1.9709205646098495E-3</v>
      </c>
      <c r="AL44" s="346">
        <v>2.3076442626340887E-3</v>
      </c>
      <c r="AM44" s="346">
        <v>2.6481166226881951E-3</v>
      </c>
      <c r="AN44" s="346">
        <v>3.0910436567601275E-3</v>
      </c>
      <c r="AO44" s="346">
        <v>3.3936276330235695E-3</v>
      </c>
      <c r="AP44" s="346">
        <v>2.960121338977933E-3</v>
      </c>
      <c r="AQ44" s="346">
        <v>3.2601115232649769E-3</v>
      </c>
      <c r="AR44" s="346">
        <v>3.1634797585974291E-3</v>
      </c>
      <c r="AS44" s="346">
        <v>3.0222325355936538E-3</v>
      </c>
      <c r="AT44" s="346">
        <v>3.0798942118017295E-3</v>
      </c>
      <c r="AU44" s="346">
        <v>2.8218719105932489E-3</v>
      </c>
      <c r="AV44" s="346">
        <v>2.2860006616259561E-3</v>
      </c>
      <c r="AW44" s="346">
        <v>1.9181899879932257E-3</v>
      </c>
      <c r="AX44" s="346">
        <v>1.8437385212448814E-3</v>
      </c>
      <c r="AY44" s="346">
        <v>1.9180406975099098E-3</v>
      </c>
      <c r="AZ44" s="346">
        <v>2.1710250858050714E-3</v>
      </c>
      <c r="BA44" s="346">
        <v>2.6930086992509607E-3</v>
      </c>
      <c r="BB44" s="346">
        <v>3.7246858730592336E-3</v>
      </c>
      <c r="BC44" s="346">
        <v>5.35774935691053E-3</v>
      </c>
      <c r="BD44" s="346">
        <v>7.0519291818966255E-3</v>
      </c>
      <c r="BE44" s="346">
        <v>8.9532508882705537E-3</v>
      </c>
      <c r="BF44" s="346">
        <v>7.2737057683838549E-3</v>
      </c>
      <c r="BG44" s="346">
        <v>8.2380710608808243E-3</v>
      </c>
      <c r="BH44" s="346">
        <v>6.0333389674046582E-3</v>
      </c>
      <c r="BI44" s="346">
        <v>6.1881519028536948E-3</v>
      </c>
      <c r="BJ44" s="346">
        <v>6.9217239227221507E-3</v>
      </c>
      <c r="BK44" s="346">
        <v>7.5106907934742641E-3</v>
      </c>
      <c r="BL44" s="346">
        <v>6.6357733306015854E-3</v>
      </c>
      <c r="BM44" s="346">
        <v>7.3416603745115475E-3</v>
      </c>
      <c r="BN44" s="346">
        <v>7.1128165398521301E-3</v>
      </c>
      <c r="BO44" s="346">
        <v>7.9247842718090621E-3</v>
      </c>
      <c r="BP44" s="346">
        <v>8.1833909384857999E-3</v>
      </c>
    </row>
    <row r="45" spans="1:68" s="79" customFormat="1" ht="16.5" customHeight="1">
      <c r="A45" s="260"/>
      <c r="B45" s="41"/>
      <c r="C45" s="41" t="s">
        <v>773</v>
      </c>
      <c r="D45" s="353"/>
      <c r="E45" s="359">
        <v>6.3689447072255749</v>
      </c>
      <c r="F45" s="359">
        <v>8.7883211678832112</v>
      </c>
      <c r="G45" s="359">
        <v>8.2810995184590706</v>
      </c>
      <c r="H45" s="359">
        <v>5.5242378810594701</v>
      </c>
      <c r="I45" s="359">
        <v>0.52193616254866593</v>
      </c>
      <c r="J45" s="359">
        <v>0.57042200734577619</v>
      </c>
      <c r="K45" s="359">
        <v>0.88579404950358442</v>
      </c>
      <c r="L45" s="359">
        <v>0.88038164374731298</v>
      </c>
      <c r="M45" s="359">
        <v>1.1848648339209729</v>
      </c>
      <c r="N45" s="359">
        <v>1.9156496162734975</v>
      </c>
      <c r="O45" s="359">
        <v>3.4523372542480169</v>
      </c>
      <c r="P45" s="359">
        <v>1.7520933944520667</v>
      </c>
      <c r="Q45" s="359">
        <v>1.9759340377128205</v>
      </c>
      <c r="R45" s="359">
        <v>1.723752409985809</v>
      </c>
      <c r="S45" s="359"/>
      <c r="T45" s="359">
        <v>8.7166008726366062</v>
      </c>
      <c r="U45" s="359">
        <v>8.8559999999999999</v>
      </c>
      <c r="V45" s="359">
        <v>8.2810995184590706</v>
      </c>
      <c r="W45" s="359">
        <v>7.2169842861919085</v>
      </c>
      <c r="X45" s="359">
        <v>5.4571813065818437</v>
      </c>
      <c r="Y45" s="359">
        <v>5.97359608449253</v>
      </c>
      <c r="Z45" s="359">
        <v>5.5242378810594701</v>
      </c>
      <c r="AA45" s="359">
        <v>6.3379870806418008</v>
      </c>
      <c r="AB45" s="359">
        <v>6.5039838725160788</v>
      </c>
      <c r="AC45" s="359">
        <v>6.598726571006944</v>
      </c>
      <c r="AD45" s="359">
        <v>0.52193616254866593</v>
      </c>
      <c r="AE45" s="359">
        <v>0.52819617762687476</v>
      </c>
      <c r="AF45" s="359">
        <v>0.54707911268205445</v>
      </c>
      <c r="AG45" s="359">
        <v>0.46089337794070251</v>
      </c>
      <c r="AH45" s="359">
        <v>0.57042200734577619</v>
      </c>
      <c r="AI45" s="359">
        <v>1.0132918439095553</v>
      </c>
      <c r="AJ45" s="359">
        <v>0.8971020675519632</v>
      </c>
      <c r="AK45" s="359">
        <v>0.96010244735344341</v>
      </c>
      <c r="AL45" s="359">
        <v>0.88579404950358442</v>
      </c>
      <c r="AM45" s="359">
        <v>0.88888791513675036</v>
      </c>
      <c r="AN45" s="359">
        <v>0.84410158649759759</v>
      </c>
      <c r="AO45" s="359">
        <v>0.78208697170751895</v>
      </c>
      <c r="AP45" s="359">
        <v>0.88038164374731298</v>
      </c>
      <c r="AQ45" s="359">
        <v>0.89432102004672198</v>
      </c>
      <c r="AR45" s="359">
        <v>0.94593144561904763</v>
      </c>
      <c r="AS45" s="359">
        <v>1.011366492894515</v>
      </c>
      <c r="AT45" s="359">
        <v>1.1848648339209729</v>
      </c>
      <c r="AU45" s="359">
        <v>1.2690845700920854</v>
      </c>
      <c r="AV45" s="359">
        <v>1.5164512863120354</v>
      </c>
      <c r="AW45" s="359">
        <v>1.8937059449874096</v>
      </c>
      <c r="AX45" s="359">
        <v>1.9156496162734975</v>
      </c>
      <c r="AY45" s="359">
        <v>2.3260631756570436</v>
      </c>
      <c r="AZ45" s="359">
        <v>2.4595350604663997</v>
      </c>
      <c r="BA45" s="359">
        <v>2.2763798858762758</v>
      </c>
      <c r="BB45" s="359">
        <v>3.4523372542480169</v>
      </c>
      <c r="BC45" s="359">
        <v>1.6725070609706587</v>
      </c>
      <c r="BD45" s="359">
        <v>1.4284305582174275</v>
      </c>
      <c r="BE45" s="359">
        <v>1.3256521213415744</v>
      </c>
      <c r="BF45" s="359">
        <v>1.7520933944520667</v>
      </c>
      <c r="BG45" s="359">
        <v>1.6038915665100595</v>
      </c>
      <c r="BH45" s="359">
        <v>1.9295605285679953</v>
      </c>
      <c r="BI45" s="359">
        <v>1.9394381797390536</v>
      </c>
      <c r="BJ45" s="359">
        <v>1.9759340377128205</v>
      </c>
      <c r="BK45" s="359">
        <v>1.8739566471822573</v>
      </c>
      <c r="BL45" s="359">
        <v>1.9421078521675867</v>
      </c>
      <c r="BM45" s="359">
        <v>1.7733331918013575</v>
      </c>
      <c r="BN45" s="359">
        <v>1.723752409985809</v>
      </c>
      <c r="BO45" s="359">
        <v>1.4667970242570731</v>
      </c>
      <c r="BP45" s="359">
        <v>1.4739916538647413</v>
      </c>
    </row>
    <row r="46" spans="1:68" s="77" customFormat="1" ht="16.5" customHeight="1">
      <c r="A46" s="98"/>
      <c r="B46" s="10"/>
      <c r="C46" s="10"/>
      <c r="D46" s="81"/>
      <c r="E46" s="159"/>
      <c r="F46" s="159"/>
      <c r="G46" s="159"/>
      <c r="H46" s="159"/>
      <c r="I46" s="159"/>
      <c r="J46" s="159"/>
      <c r="K46" s="159"/>
      <c r="L46" s="159"/>
      <c r="M46" s="159"/>
      <c r="N46" s="159"/>
      <c r="O46" s="159"/>
      <c r="P46" s="159"/>
      <c r="Q46" s="159"/>
      <c r="R46" s="159"/>
      <c r="S46" s="81"/>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c r="BH46" s="159"/>
      <c r="BI46" s="159"/>
      <c r="BJ46" s="159"/>
      <c r="BK46" s="159"/>
      <c r="BL46" s="159"/>
      <c r="BM46" s="159"/>
      <c r="BN46" s="159"/>
      <c r="BO46" s="159"/>
      <c r="BP46" s="159"/>
    </row>
    <row r="47" spans="1:68" s="58" customFormat="1" ht="16.5" customHeight="1">
      <c r="A47" s="260"/>
      <c r="B47" s="347" t="s">
        <v>378</v>
      </c>
      <c r="C47" s="347"/>
      <c r="D47" s="351"/>
      <c r="E47" s="352">
        <v>157.05199999999999</v>
      </c>
      <c r="F47" s="352">
        <v>154.71800000000002</v>
      </c>
      <c r="G47" s="352">
        <v>152.03299999999999</v>
      </c>
      <c r="H47" s="352">
        <v>180.98499999999999</v>
      </c>
      <c r="I47" s="352">
        <v>231.31453215799996</v>
      </c>
      <c r="J47" s="352">
        <v>246.31799999999998</v>
      </c>
      <c r="K47" s="352">
        <v>252.64366551500001</v>
      </c>
      <c r="L47" s="352">
        <v>253.00832990399999</v>
      </c>
      <c r="M47" s="352">
        <v>252.57260344299999</v>
      </c>
      <c r="N47" s="352">
        <v>267.65488111499997</v>
      </c>
      <c r="O47" s="352">
        <v>275.14121466499995</v>
      </c>
      <c r="P47" s="352">
        <v>310.31861394600003</v>
      </c>
      <c r="Q47" s="352">
        <v>312.41012623</v>
      </c>
      <c r="R47" s="352">
        <v>302.72164495499999</v>
      </c>
      <c r="S47" s="351"/>
      <c r="T47" s="352">
        <v>166.85399999999998</v>
      </c>
      <c r="U47" s="352">
        <v>153.93599999999998</v>
      </c>
      <c r="V47" s="352">
        <v>152.03299999999999</v>
      </c>
      <c r="W47" s="352">
        <v>143.822</v>
      </c>
      <c r="X47" s="352">
        <v>148.53399999999999</v>
      </c>
      <c r="Y47" s="352">
        <v>157.124</v>
      </c>
      <c r="Z47" s="352">
        <v>180.98499999999999</v>
      </c>
      <c r="AA47" s="352">
        <v>224.31100000000001</v>
      </c>
      <c r="AB47" s="352">
        <v>212.084</v>
      </c>
      <c r="AC47" s="352">
        <v>229.49</v>
      </c>
      <c r="AD47" s="352">
        <v>231.31453215799996</v>
      </c>
      <c r="AE47" s="352">
        <v>253.891667211</v>
      </c>
      <c r="AF47" s="352">
        <v>230.07900000000001</v>
      </c>
      <c r="AG47" s="352">
        <v>243.929</v>
      </c>
      <c r="AH47" s="352">
        <v>246.31799999999998</v>
      </c>
      <c r="AI47" s="352">
        <v>251.15300000000002</v>
      </c>
      <c r="AJ47" s="352">
        <v>246.28699999999998</v>
      </c>
      <c r="AK47" s="352">
        <v>256.23699999999997</v>
      </c>
      <c r="AL47" s="352">
        <v>252.64366551500001</v>
      </c>
      <c r="AM47" s="352">
        <v>249.39330783400001</v>
      </c>
      <c r="AN47" s="352">
        <v>241.15719331899999</v>
      </c>
      <c r="AO47" s="352">
        <v>242.45424254</v>
      </c>
      <c r="AP47" s="352">
        <v>253.00832990399999</v>
      </c>
      <c r="AQ47" s="352">
        <v>242.75647615600002</v>
      </c>
      <c r="AR47" s="352">
        <v>239.99133103900004</v>
      </c>
      <c r="AS47" s="352">
        <v>261.96635008700002</v>
      </c>
      <c r="AT47" s="352">
        <v>252.57260344299999</v>
      </c>
      <c r="AU47" s="352">
        <v>257.56385434200001</v>
      </c>
      <c r="AV47" s="352">
        <v>257.11807620000002</v>
      </c>
      <c r="AW47" s="352">
        <v>255.48376266400001</v>
      </c>
      <c r="AX47" s="352">
        <v>267.65488111499997</v>
      </c>
      <c r="AY47" s="352">
        <v>260.69195988600001</v>
      </c>
      <c r="AZ47" s="352">
        <v>272.83044803299998</v>
      </c>
      <c r="BA47" s="352">
        <v>279.86513884899995</v>
      </c>
      <c r="BB47" s="352">
        <v>275.14121466499995</v>
      </c>
      <c r="BC47" s="352">
        <v>279.26898017799999</v>
      </c>
      <c r="BD47" s="352">
        <v>287.17119161199997</v>
      </c>
      <c r="BE47" s="352">
        <v>319.29795411399999</v>
      </c>
      <c r="BF47" s="352">
        <v>310.31861394600003</v>
      </c>
      <c r="BG47" s="352">
        <v>316.01291258599997</v>
      </c>
      <c r="BH47" s="352">
        <v>312.63900457</v>
      </c>
      <c r="BI47" s="352">
        <v>315.45462389900001</v>
      </c>
      <c r="BJ47" s="352">
        <v>312.41012623</v>
      </c>
      <c r="BK47" s="352">
        <v>317.06782000100003</v>
      </c>
      <c r="BL47" s="352">
        <v>315.41202700499997</v>
      </c>
      <c r="BM47" s="352">
        <v>301.18312074300002</v>
      </c>
      <c r="BN47" s="352">
        <v>302.72164495499999</v>
      </c>
      <c r="BO47" s="352">
        <v>287.60233200200003</v>
      </c>
      <c r="BP47" s="352">
        <v>295.70933557400002</v>
      </c>
    </row>
    <row r="48" spans="1:68" s="77" customFormat="1" ht="16.5" customHeight="1">
      <c r="A48" s="260"/>
      <c r="B48" s="14"/>
      <c r="C48" s="82" t="s">
        <v>192</v>
      </c>
      <c r="D48" s="59"/>
      <c r="E48" s="153">
        <v>153.76</v>
      </c>
      <c r="F48" s="153">
        <v>151.24799999999999</v>
      </c>
      <c r="G48" s="153">
        <v>149.179</v>
      </c>
      <c r="H48" s="153">
        <v>178.15899999999999</v>
      </c>
      <c r="I48" s="153">
        <v>224.92699999999999</v>
      </c>
      <c r="J48" s="153">
        <v>239.71300000000002</v>
      </c>
      <c r="K48" s="153">
        <v>247.53988605599997</v>
      </c>
      <c r="L48" s="153">
        <v>249.00414587199998</v>
      </c>
      <c r="M48" s="153">
        <v>248.06569034199998</v>
      </c>
      <c r="N48" s="153">
        <v>263.13210271600002</v>
      </c>
      <c r="O48" s="153">
        <v>270.08288943500003</v>
      </c>
      <c r="P48" s="153">
        <v>302.81239348099996</v>
      </c>
      <c r="Q48" s="153">
        <v>303.414074089</v>
      </c>
      <c r="R48" s="153">
        <v>292.51740432600002</v>
      </c>
      <c r="S48" s="59"/>
      <c r="T48" s="153">
        <v>163.006</v>
      </c>
      <c r="U48" s="153">
        <v>150.85899999999998</v>
      </c>
      <c r="V48" s="153">
        <v>149.179</v>
      </c>
      <c r="W48" s="153">
        <v>140.83099999999999</v>
      </c>
      <c r="X48" s="153">
        <v>145.10499999999999</v>
      </c>
      <c r="Y48" s="153">
        <v>154.25799999999998</v>
      </c>
      <c r="Z48" s="153">
        <v>178.15899999999999</v>
      </c>
      <c r="AA48" s="153">
        <v>220.89600000000002</v>
      </c>
      <c r="AB48" s="153">
        <v>207.43</v>
      </c>
      <c r="AC48" s="153">
        <v>224.08699999999999</v>
      </c>
      <c r="AD48" s="153">
        <v>224.92699999999999</v>
      </c>
      <c r="AE48" s="153">
        <v>246.37899999999999</v>
      </c>
      <c r="AF48" s="153">
        <v>223.15199999999999</v>
      </c>
      <c r="AG48" s="153">
        <v>237.26799999999997</v>
      </c>
      <c r="AH48" s="153">
        <v>239.71300000000002</v>
      </c>
      <c r="AI48" s="153">
        <v>244.75</v>
      </c>
      <c r="AJ48" s="153">
        <v>239.11700000000002</v>
      </c>
      <c r="AK48" s="153">
        <v>250.02199999999999</v>
      </c>
      <c r="AL48" s="153">
        <v>247.53988605599997</v>
      </c>
      <c r="AM48" s="153">
        <v>243.36540552100001</v>
      </c>
      <c r="AN48" s="153">
        <v>236.41630563499999</v>
      </c>
      <c r="AO48" s="153">
        <v>238.35113696100001</v>
      </c>
      <c r="AP48" s="153">
        <v>249.00414587199998</v>
      </c>
      <c r="AQ48" s="153">
        <v>238.38835669099998</v>
      </c>
      <c r="AR48" s="153">
        <v>234.96407739599999</v>
      </c>
      <c r="AS48" s="153">
        <v>257.23703202000002</v>
      </c>
      <c r="AT48" s="153">
        <v>248.06569034199998</v>
      </c>
      <c r="AU48" s="153">
        <v>252.62718312999999</v>
      </c>
      <c r="AV48" s="153">
        <v>252.01480242500003</v>
      </c>
      <c r="AW48" s="545">
        <v>250.35736692</v>
      </c>
      <c r="AX48" s="545">
        <v>263.13210271600002</v>
      </c>
      <c r="AY48" s="545">
        <v>256.848503467</v>
      </c>
      <c r="AZ48" s="545">
        <v>268.00329918</v>
      </c>
      <c r="BA48" s="545">
        <v>275.067833866</v>
      </c>
      <c r="BB48" s="545">
        <v>270.08288943500003</v>
      </c>
      <c r="BC48" s="545">
        <v>273.64388280600002</v>
      </c>
      <c r="BD48" s="545">
        <v>280.50177737800004</v>
      </c>
      <c r="BE48" s="545">
        <v>311.77376703699997</v>
      </c>
      <c r="BF48" s="545">
        <v>302.81239348099996</v>
      </c>
      <c r="BG48" s="545">
        <v>308.01520985799999</v>
      </c>
      <c r="BH48" s="545">
        <v>303.97610929300004</v>
      </c>
      <c r="BI48" s="545">
        <v>306.66075196500003</v>
      </c>
      <c r="BJ48" s="545">
        <v>303.414074089</v>
      </c>
      <c r="BK48" s="545">
        <v>307.401495318</v>
      </c>
      <c r="BL48" s="545">
        <v>305.78776958800006</v>
      </c>
      <c r="BM48" s="545">
        <v>290.04436603099998</v>
      </c>
      <c r="BN48" s="545">
        <v>292.51740432600002</v>
      </c>
      <c r="BO48" s="545">
        <v>275.59422497899999</v>
      </c>
      <c r="BP48" s="545">
        <v>283.56292435800003</v>
      </c>
    </row>
    <row r="49" spans="1:68" s="77" customFormat="1" ht="16.5" customHeight="1">
      <c r="A49" s="98"/>
      <c r="B49" s="14"/>
      <c r="C49" s="82" t="s">
        <v>193</v>
      </c>
      <c r="D49" s="59"/>
      <c r="E49" s="153">
        <v>2.0110000000000001</v>
      </c>
      <c r="F49" s="153">
        <v>1.6519999999999999</v>
      </c>
      <c r="G49" s="153">
        <v>1.4159999999999999</v>
      </c>
      <c r="H49" s="153">
        <v>1.246</v>
      </c>
      <c r="I49" s="153">
        <v>2.4950000000000001</v>
      </c>
      <c r="J49" s="153">
        <v>2.2589999999999999</v>
      </c>
      <c r="K49" s="153">
        <v>1.8077059559999999</v>
      </c>
      <c r="L49" s="153">
        <v>1.300097338</v>
      </c>
      <c r="M49" s="153">
        <v>2.1102736589999997</v>
      </c>
      <c r="N49" s="153">
        <v>2.4500819859999998</v>
      </c>
      <c r="O49" s="153">
        <v>2.9019753019999999</v>
      </c>
      <c r="P49" s="153">
        <v>3.8222380560000007</v>
      </c>
      <c r="Q49" s="153">
        <v>3.6730242029999998</v>
      </c>
      <c r="R49" s="153">
        <v>3.4543591010000001</v>
      </c>
      <c r="S49" s="59"/>
      <c r="T49" s="153">
        <v>2.3660000000000001</v>
      </c>
      <c r="U49" s="153">
        <v>1.33</v>
      </c>
      <c r="V49" s="153">
        <v>1.4159999999999999</v>
      </c>
      <c r="W49" s="153">
        <v>1.2</v>
      </c>
      <c r="X49" s="153">
        <v>1.3980000000000001</v>
      </c>
      <c r="Y49" s="153">
        <v>1.212</v>
      </c>
      <c r="Z49" s="153">
        <v>1.246</v>
      </c>
      <c r="AA49" s="153">
        <v>1.83</v>
      </c>
      <c r="AB49" s="153">
        <v>1.8079999999999998</v>
      </c>
      <c r="AC49" s="153">
        <v>2.0140000000000002</v>
      </c>
      <c r="AD49" s="153">
        <v>2.4950000000000001</v>
      </c>
      <c r="AE49" s="153">
        <v>2.6350000000000002</v>
      </c>
      <c r="AF49" s="153">
        <v>2.1539999999999999</v>
      </c>
      <c r="AG49" s="153">
        <v>2.5129999999999999</v>
      </c>
      <c r="AH49" s="153">
        <v>2.2589999999999999</v>
      </c>
      <c r="AI49" s="153">
        <v>2.3690000000000002</v>
      </c>
      <c r="AJ49" s="153">
        <v>2.5059999999999998</v>
      </c>
      <c r="AK49" s="153">
        <v>2.2329999999999997</v>
      </c>
      <c r="AL49" s="153">
        <v>1.8077059559999999</v>
      </c>
      <c r="AM49" s="153">
        <v>2.5749234169999999</v>
      </c>
      <c r="AN49" s="153">
        <v>1.7748963520000001</v>
      </c>
      <c r="AO49" s="153">
        <v>1.6183820340000001</v>
      </c>
      <c r="AP49" s="153">
        <v>1.300097338</v>
      </c>
      <c r="AQ49" s="153">
        <v>1.8598489759999999</v>
      </c>
      <c r="AR49" s="153">
        <v>2.3340959079999997</v>
      </c>
      <c r="AS49" s="153">
        <v>2.3459284560000002</v>
      </c>
      <c r="AT49" s="153">
        <v>2.1102736589999997</v>
      </c>
      <c r="AU49" s="153">
        <v>2.283417563</v>
      </c>
      <c r="AV49" s="153">
        <v>2.4997285050000002</v>
      </c>
      <c r="AW49" s="545">
        <v>2.6411233709999999</v>
      </c>
      <c r="AX49" s="545">
        <v>2.4500819859999998</v>
      </c>
      <c r="AY49" s="545">
        <v>1.9910121459999999</v>
      </c>
      <c r="AZ49" s="545">
        <v>2.3973768039999999</v>
      </c>
      <c r="BA49" s="545">
        <v>2.769163614</v>
      </c>
      <c r="BB49" s="545">
        <v>2.9019753019999999</v>
      </c>
      <c r="BC49" s="545">
        <v>3.1092778660000002</v>
      </c>
      <c r="BD49" s="545">
        <v>3.3880353980000004</v>
      </c>
      <c r="BE49" s="545">
        <v>3.6445338610000002</v>
      </c>
      <c r="BF49" s="545">
        <v>3.8222380560000007</v>
      </c>
      <c r="BG49" s="545">
        <v>3.3948810649999999</v>
      </c>
      <c r="BH49" s="545">
        <v>4.5266699189999997</v>
      </c>
      <c r="BI49" s="545">
        <v>3.7053066439999993</v>
      </c>
      <c r="BJ49" s="545">
        <v>3.6730242029999998</v>
      </c>
      <c r="BK49" s="545">
        <v>3.0478996769999998</v>
      </c>
      <c r="BL49" s="545">
        <v>3.7078898059999998</v>
      </c>
      <c r="BM49" s="545">
        <v>4.1032030959999997</v>
      </c>
      <c r="BN49" s="545">
        <v>3.4543591010000001</v>
      </c>
      <c r="BO49" s="545">
        <v>3.770872292</v>
      </c>
      <c r="BP49" s="545">
        <v>3.1830925969999999</v>
      </c>
    </row>
    <row r="50" spans="1:68" s="58" customFormat="1" ht="16.5" customHeight="1">
      <c r="A50" s="260"/>
      <c r="B50" s="14"/>
      <c r="C50" s="96" t="s">
        <v>174</v>
      </c>
      <c r="D50" s="81"/>
      <c r="E50" s="151">
        <v>1.2810000000000001</v>
      </c>
      <c r="F50" s="151">
        <v>1.8180000000000001</v>
      </c>
      <c r="G50" s="151">
        <v>1.4380000000000002</v>
      </c>
      <c r="H50" s="151">
        <v>1.58</v>
      </c>
      <c r="I50" s="151">
        <v>3.8928909549999999</v>
      </c>
      <c r="J50" s="151">
        <v>4.3460000000000001</v>
      </c>
      <c r="K50" s="151">
        <v>3.2960735030000001</v>
      </c>
      <c r="L50" s="151">
        <v>2.7040866939999999</v>
      </c>
      <c r="M50" s="151">
        <v>2.3966394420000001</v>
      </c>
      <c r="N50" s="151">
        <v>2.0726964129999996</v>
      </c>
      <c r="O50" s="151">
        <v>2.156349928</v>
      </c>
      <c r="P50" s="151">
        <v>3.683982409</v>
      </c>
      <c r="Q50" s="151">
        <v>5.3230279380000001</v>
      </c>
      <c r="R50" s="151">
        <v>6.7498815280000004</v>
      </c>
      <c r="S50" s="81"/>
      <c r="T50" s="151">
        <v>1.482</v>
      </c>
      <c r="U50" s="151">
        <v>1.7469999999999999</v>
      </c>
      <c r="V50" s="151">
        <v>1.4380000000000002</v>
      </c>
      <c r="W50" s="151">
        <v>1.7909999999999999</v>
      </c>
      <c r="X50" s="151">
        <v>2.0309999999999997</v>
      </c>
      <c r="Y50" s="151">
        <v>1.6539999999999999</v>
      </c>
      <c r="Z50" s="151">
        <v>1.58</v>
      </c>
      <c r="AA50" s="151">
        <v>1.5859999999999999</v>
      </c>
      <c r="AB50" s="151">
        <v>2.8460000000000001</v>
      </c>
      <c r="AC50" s="151">
        <v>3.3899999999999997</v>
      </c>
      <c r="AD50" s="151">
        <v>3.8928909549999999</v>
      </c>
      <c r="AE50" s="151">
        <v>4.8769861520000006</v>
      </c>
      <c r="AF50" s="151">
        <v>4.7720000000000002</v>
      </c>
      <c r="AG50" s="151">
        <v>4.1479999999999997</v>
      </c>
      <c r="AH50" s="151">
        <v>4.3460000000000001</v>
      </c>
      <c r="AI50" s="151">
        <v>4.0340000000000007</v>
      </c>
      <c r="AJ50" s="151">
        <v>4.6650000000000009</v>
      </c>
      <c r="AK50" s="151">
        <v>3.9820000000000002</v>
      </c>
      <c r="AL50" s="151">
        <v>3.2960735030000001</v>
      </c>
      <c r="AM50" s="151">
        <v>3.4529788959999999</v>
      </c>
      <c r="AN50" s="151">
        <v>2.9659913320000002</v>
      </c>
      <c r="AO50" s="151">
        <v>2.484723545</v>
      </c>
      <c r="AP50" s="151">
        <v>2.7040866939999999</v>
      </c>
      <c r="AQ50" s="151">
        <v>2.508270489</v>
      </c>
      <c r="AR50" s="151">
        <v>2.6931577349999998</v>
      </c>
      <c r="AS50" s="151">
        <v>2.3833896110000001</v>
      </c>
      <c r="AT50" s="151">
        <v>2.3966394420000001</v>
      </c>
      <c r="AU50" s="151">
        <v>2.6532536489999998</v>
      </c>
      <c r="AV50" s="151">
        <v>2.6035452700000001</v>
      </c>
      <c r="AW50" s="151">
        <v>2.4852723729999999</v>
      </c>
      <c r="AX50" s="151">
        <v>2.0726964129999996</v>
      </c>
      <c r="AY50" s="151">
        <v>1.8524442730000001</v>
      </c>
      <c r="AZ50" s="151">
        <v>2.4297720490000003</v>
      </c>
      <c r="BA50" s="151">
        <v>2.0281413690000001</v>
      </c>
      <c r="BB50" s="151">
        <v>2.156349928</v>
      </c>
      <c r="BC50" s="151">
        <v>2.5158195059999997</v>
      </c>
      <c r="BD50" s="151">
        <v>3.2813788359999996</v>
      </c>
      <c r="BE50" s="151">
        <v>3.8796532159999999</v>
      </c>
      <c r="BF50" s="151">
        <v>3.683982409</v>
      </c>
      <c r="BG50" s="151">
        <v>4.6028216630000003</v>
      </c>
      <c r="BH50" s="151">
        <v>4.1362253580000008</v>
      </c>
      <c r="BI50" s="151">
        <v>5.08856529</v>
      </c>
      <c r="BJ50" s="151">
        <v>5.3230279380000001</v>
      </c>
      <c r="BK50" s="151">
        <v>6.6184250060000007</v>
      </c>
      <c r="BL50" s="151">
        <v>5.9163676110000001</v>
      </c>
      <c r="BM50" s="151">
        <v>7.0355516160000011</v>
      </c>
      <c r="BN50" s="151">
        <v>6.7498815280000004</v>
      </c>
      <c r="BO50" s="151">
        <v>8.2372347310000009</v>
      </c>
      <c r="BP50" s="151">
        <v>8.9633186190000007</v>
      </c>
    </row>
    <row r="51" spans="1:68" s="77" customFormat="1" ht="16.5" customHeight="1">
      <c r="A51" s="260"/>
      <c r="B51" s="14"/>
      <c r="C51" s="82" t="s">
        <v>194</v>
      </c>
      <c r="D51" s="59"/>
      <c r="E51" s="153">
        <v>0</v>
      </c>
      <c r="F51" s="153">
        <v>0</v>
      </c>
      <c r="G51" s="153">
        <v>1.2E-2</v>
      </c>
      <c r="H51" s="153">
        <v>8.0000000000000002E-3</v>
      </c>
      <c r="I51" s="153">
        <v>1.4999999999999999E-2</v>
      </c>
      <c r="J51" s="153">
        <v>1.4999999999999999E-2</v>
      </c>
      <c r="K51" s="153">
        <v>2.5015990999999998E-2</v>
      </c>
      <c r="L51" s="153">
        <v>2.0977084E-2</v>
      </c>
      <c r="M51" s="153">
        <v>1.4329524E-2</v>
      </c>
      <c r="N51" s="153">
        <v>1.7908118000000001E-2</v>
      </c>
      <c r="O51" s="153">
        <v>2.1529651000000004E-2</v>
      </c>
      <c r="P51" s="153">
        <v>5.4457345000000004E-2</v>
      </c>
      <c r="Q51" s="153">
        <v>6.9815231999999991E-2</v>
      </c>
      <c r="R51" s="153">
        <v>6.1257317999999991E-2</v>
      </c>
      <c r="S51" s="59"/>
      <c r="T51" s="153">
        <v>0</v>
      </c>
      <c r="U51" s="153">
        <v>0</v>
      </c>
      <c r="V51" s="153">
        <v>1.2E-2</v>
      </c>
      <c r="W51" s="153">
        <v>1.0999999999999999E-2</v>
      </c>
      <c r="X51" s="153">
        <v>8.9999999999999993E-3</v>
      </c>
      <c r="Y51" s="153">
        <v>4.0000000000000001E-3</v>
      </c>
      <c r="Z51" s="153">
        <v>8.0000000000000002E-3</v>
      </c>
      <c r="AA51" s="153">
        <v>0</v>
      </c>
      <c r="AB51" s="153">
        <v>0</v>
      </c>
      <c r="AC51" s="153">
        <v>8.0000000000000002E-3</v>
      </c>
      <c r="AD51" s="153">
        <v>1.4999999999999999E-2</v>
      </c>
      <c r="AE51" s="153">
        <v>1.3000000000000001E-2</v>
      </c>
      <c r="AF51" s="153">
        <v>2.1999999999999999E-2</v>
      </c>
      <c r="AG51" s="153">
        <v>2.5000000000000001E-2</v>
      </c>
      <c r="AH51" s="153">
        <v>1.4999999999999999E-2</v>
      </c>
      <c r="AI51" s="153">
        <v>1.4999999999999999E-2</v>
      </c>
      <c r="AJ51" s="153">
        <v>2.4E-2</v>
      </c>
      <c r="AK51" s="153">
        <v>2.1999999999999999E-2</v>
      </c>
      <c r="AL51" s="153">
        <v>2.5015990999999998E-2</v>
      </c>
      <c r="AM51" s="153">
        <v>2.0925248E-2</v>
      </c>
      <c r="AN51" s="153">
        <v>0.22719202699999999</v>
      </c>
      <c r="AO51" s="153">
        <v>2.9759594E-2</v>
      </c>
      <c r="AP51" s="153">
        <v>2.0977084E-2</v>
      </c>
      <c r="AQ51" s="153">
        <v>1.7241627999999998E-2</v>
      </c>
      <c r="AR51" s="153">
        <v>4.3219602000000003E-2</v>
      </c>
      <c r="AS51" s="153">
        <v>1.0954269999999999E-2</v>
      </c>
      <c r="AT51" s="153">
        <v>1.4329524E-2</v>
      </c>
      <c r="AU51" s="153">
        <v>1.4217358999999999E-2</v>
      </c>
      <c r="AV51" s="153">
        <v>3.9157971E-2</v>
      </c>
      <c r="AW51" s="545">
        <v>2.3553111999999998E-2</v>
      </c>
      <c r="AX51" s="545">
        <v>1.7908118000000001E-2</v>
      </c>
      <c r="AY51" s="545">
        <v>9.1145259999999995E-3</v>
      </c>
      <c r="AZ51" s="545">
        <v>1.6793757999999999E-2</v>
      </c>
      <c r="BA51" s="545">
        <v>8.8306026999999995E-2</v>
      </c>
      <c r="BB51" s="545">
        <v>2.1529651000000004E-2</v>
      </c>
      <c r="BC51" s="545">
        <v>4.5118080999999997E-2</v>
      </c>
      <c r="BD51" s="545">
        <v>2.0279157999999999E-2</v>
      </c>
      <c r="BE51" s="545">
        <v>4.8200510000000002E-2</v>
      </c>
      <c r="BF51" s="545">
        <v>5.4457345000000004E-2</v>
      </c>
      <c r="BG51" s="545">
        <v>2.0046340000000003E-2</v>
      </c>
      <c r="BH51" s="545">
        <v>9.7137753999999993E-2</v>
      </c>
      <c r="BI51" s="545">
        <v>5.1317985999999996E-2</v>
      </c>
      <c r="BJ51" s="545">
        <v>6.9815231999999991E-2</v>
      </c>
      <c r="BK51" s="545">
        <v>5.6024470999999999E-2</v>
      </c>
      <c r="BL51" s="545">
        <v>6.5533596999999999E-2</v>
      </c>
      <c r="BM51" s="545">
        <v>9.6208845000000001E-2</v>
      </c>
      <c r="BN51" s="545">
        <v>6.1257317999999991E-2</v>
      </c>
      <c r="BO51" s="545">
        <v>1.5733296000000001E-2</v>
      </c>
      <c r="BP51" s="545">
        <v>3.2360258999999995E-2</v>
      </c>
    </row>
    <row r="52" spans="1:68" s="77" customFormat="1" ht="16.5" customHeight="1">
      <c r="A52" s="98"/>
      <c r="B52" s="14"/>
      <c r="C52" s="82" t="s">
        <v>195</v>
      </c>
      <c r="D52" s="59"/>
      <c r="E52" s="153">
        <v>0.67400000000000004</v>
      </c>
      <c r="F52" s="153">
        <v>0.59199999999999997</v>
      </c>
      <c r="G52" s="153">
        <v>0.52900000000000003</v>
      </c>
      <c r="H52" s="153">
        <v>0.86499999999999999</v>
      </c>
      <c r="I52" s="153">
        <v>0.97300000000000009</v>
      </c>
      <c r="J52" s="153">
        <v>1.194</v>
      </c>
      <c r="K52" s="153">
        <v>1.891483596</v>
      </c>
      <c r="L52" s="153">
        <v>1.075316897</v>
      </c>
      <c r="M52" s="153">
        <v>0.56008590100000011</v>
      </c>
      <c r="N52" s="153">
        <v>0.7348454980000001</v>
      </c>
      <c r="O52" s="153">
        <v>0.78230561700000001</v>
      </c>
      <c r="P52" s="153">
        <v>1.362995398</v>
      </c>
      <c r="Q52" s="153">
        <v>2.0996671500000001</v>
      </c>
      <c r="R52" s="153">
        <v>1.6500357220000001</v>
      </c>
      <c r="S52" s="59"/>
      <c r="T52" s="153">
        <v>0.66200000000000003</v>
      </c>
      <c r="U52" s="153">
        <v>1.3779999999999999</v>
      </c>
      <c r="V52" s="153">
        <v>0.52900000000000003</v>
      </c>
      <c r="W52" s="153">
        <v>0.71299999999999997</v>
      </c>
      <c r="X52" s="153">
        <v>0.81099999999999994</v>
      </c>
      <c r="Y52" s="153">
        <v>1.022</v>
      </c>
      <c r="Z52" s="153">
        <v>0.86499999999999999</v>
      </c>
      <c r="AA52" s="153">
        <v>0.85099999999999998</v>
      </c>
      <c r="AB52" s="153">
        <v>1.5150000000000001</v>
      </c>
      <c r="AC52" s="153">
        <v>1.7760000000000002</v>
      </c>
      <c r="AD52" s="153">
        <v>0.97300000000000009</v>
      </c>
      <c r="AE52" s="153">
        <v>1.2509999999999999</v>
      </c>
      <c r="AF52" s="153">
        <v>1.0089999999999999</v>
      </c>
      <c r="AG52" s="153">
        <v>1.117</v>
      </c>
      <c r="AH52" s="153">
        <v>1.194</v>
      </c>
      <c r="AI52" s="153">
        <v>1.23</v>
      </c>
      <c r="AJ52" s="153">
        <v>1.2070000000000001</v>
      </c>
      <c r="AK52" s="153">
        <v>1.9100000000000001</v>
      </c>
      <c r="AL52" s="153">
        <v>1.891483596</v>
      </c>
      <c r="AM52" s="153">
        <v>1.3654246400000001</v>
      </c>
      <c r="AN52" s="153">
        <v>0.99129220299999987</v>
      </c>
      <c r="AO52" s="153">
        <v>1.0985279750000001</v>
      </c>
      <c r="AP52" s="153">
        <v>1.075316897</v>
      </c>
      <c r="AQ52" s="153">
        <v>0.97811740099999989</v>
      </c>
      <c r="AR52" s="153">
        <v>1.1807614120000001</v>
      </c>
      <c r="AS52" s="153">
        <v>0.84833426999999995</v>
      </c>
      <c r="AT52" s="153">
        <v>0.56008590100000011</v>
      </c>
      <c r="AU52" s="153">
        <v>0.71095160999999996</v>
      </c>
      <c r="AV52" s="153">
        <v>0.82777918600000011</v>
      </c>
      <c r="AW52" s="545">
        <v>0.87640647299999996</v>
      </c>
      <c r="AX52" s="545">
        <v>0.7348454980000001</v>
      </c>
      <c r="AY52" s="545">
        <v>0.90352985399999997</v>
      </c>
      <c r="AZ52" s="545">
        <v>0.75467213899999996</v>
      </c>
      <c r="BA52" s="545">
        <v>0.68428891699999994</v>
      </c>
      <c r="BB52" s="545">
        <v>0.78230561700000001</v>
      </c>
      <c r="BC52" s="545">
        <v>1.1669239459999998</v>
      </c>
      <c r="BD52" s="545">
        <v>1.317127583</v>
      </c>
      <c r="BE52" s="545">
        <v>1.6233604199999998</v>
      </c>
      <c r="BF52" s="545">
        <v>1.362995398</v>
      </c>
      <c r="BG52" s="545">
        <v>1.5598314270000002</v>
      </c>
      <c r="BH52" s="545">
        <v>1.48489928</v>
      </c>
      <c r="BI52" s="545">
        <v>2.7441187319999996</v>
      </c>
      <c r="BJ52" s="545">
        <v>2.0996671500000001</v>
      </c>
      <c r="BK52" s="545">
        <v>2.043759272</v>
      </c>
      <c r="BL52" s="545">
        <v>1.932191813</v>
      </c>
      <c r="BM52" s="545">
        <v>1.8200045169999999</v>
      </c>
      <c r="BN52" s="545">
        <v>1.6500357220000001</v>
      </c>
      <c r="BO52" s="545">
        <v>1.5359273899999999</v>
      </c>
      <c r="BP52" s="545">
        <v>1.5222393950000002</v>
      </c>
    </row>
    <row r="53" spans="1:68" s="58" customFormat="1" ht="16.5" customHeight="1">
      <c r="A53" s="98"/>
      <c r="B53" s="14"/>
      <c r="C53" s="82" t="s">
        <v>196</v>
      </c>
      <c r="D53" s="59"/>
      <c r="E53" s="153">
        <v>0.60699999999999998</v>
      </c>
      <c r="F53" s="153">
        <v>1.226</v>
      </c>
      <c r="G53" s="153">
        <v>0.89700000000000002</v>
      </c>
      <c r="H53" s="153">
        <v>0.70700000000000007</v>
      </c>
      <c r="I53" s="153">
        <v>2.9039999999999999</v>
      </c>
      <c r="J53" s="153">
        <v>3.137</v>
      </c>
      <c r="K53" s="153">
        <v>1.379573916</v>
      </c>
      <c r="L53" s="153">
        <v>1.6077927129999998</v>
      </c>
      <c r="M53" s="153">
        <v>1.8222240169999999</v>
      </c>
      <c r="N53" s="153">
        <v>1.3199427969999999</v>
      </c>
      <c r="O53" s="153">
        <v>1.3525146600000002</v>
      </c>
      <c r="P53" s="153">
        <v>2.2665296659999998</v>
      </c>
      <c r="Q53" s="153">
        <v>3.1535455560000001</v>
      </c>
      <c r="R53" s="153">
        <v>5.0385884880000003</v>
      </c>
      <c r="S53" s="59"/>
      <c r="T53" s="153">
        <v>0.82</v>
      </c>
      <c r="U53" s="153">
        <v>0.36899999999999999</v>
      </c>
      <c r="V53" s="153">
        <v>0.89700000000000002</v>
      </c>
      <c r="W53" s="153">
        <v>1.0669999999999999</v>
      </c>
      <c r="X53" s="153">
        <v>1.2109999999999999</v>
      </c>
      <c r="Y53" s="153">
        <v>0.628</v>
      </c>
      <c r="Z53" s="153">
        <v>0.70700000000000007</v>
      </c>
      <c r="AA53" s="153">
        <v>0.73499999999999999</v>
      </c>
      <c r="AB53" s="153">
        <v>1.3320000000000001</v>
      </c>
      <c r="AC53" s="153">
        <v>1.607</v>
      </c>
      <c r="AD53" s="153">
        <v>2.9039999999999999</v>
      </c>
      <c r="AE53" s="153">
        <v>3.6130000000000004</v>
      </c>
      <c r="AF53" s="153">
        <v>3.7409999999999997</v>
      </c>
      <c r="AG53" s="153">
        <v>3.0059999999999998</v>
      </c>
      <c r="AH53" s="153">
        <v>3.137</v>
      </c>
      <c r="AI53" s="153">
        <v>2.7890000000000001</v>
      </c>
      <c r="AJ53" s="153">
        <v>3.4340000000000002</v>
      </c>
      <c r="AK53" s="153">
        <v>2.0499999999999998</v>
      </c>
      <c r="AL53" s="153">
        <v>1.379573916</v>
      </c>
      <c r="AM53" s="153">
        <v>2.066629008</v>
      </c>
      <c r="AN53" s="153">
        <v>1.7475071020000001</v>
      </c>
      <c r="AO53" s="153">
        <v>1.356435976</v>
      </c>
      <c r="AP53" s="153">
        <v>1.6077927129999998</v>
      </c>
      <c r="AQ53" s="153">
        <v>1.5129114600000002</v>
      </c>
      <c r="AR53" s="153">
        <v>1.469176721</v>
      </c>
      <c r="AS53" s="153">
        <v>1.524101071</v>
      </c>
      <c r="AT53" s="153">
        <v>1.8222240169999999</v>
      </c>
      <c r="AU53" s="153">
        <v>1.92808468</v>
      </c>
      <c r="AV53" s="153">
        <v>1.7366081130000002</v>
      </c>
      <c r="AW53" s="545">
        <v>1.585312788</v>
      </c>
      <c r="AX53" s="545">
        <v>1.3199427969999999</v>
      </c>
      <c r="AY53" s="545">
        <v>0.939799893</v>
      </c>
      <c r="AZ53" s="545">
        <v>1.6583061520000002</v>
      </c>
      <c r="BA53" s="545">
        <v>1.2555464249999999</v>
      </c>
      <c r="BB53" s="545">
        <v>1.3525146600000002</v>
      </c>
      <c r="BC53" s="545">
        <v>1.3037774790000001</v>
      </c>
      <c r="BD53" s="545">
        <v>1.9439720950000001</v>
      </c>
      <c r="BE53" s="545">
        <v>2.2080922860000003</v>
      </c>
      <c r="BF53" s="545">
        <v>2.2665296659999998</v>
      </c>
      <c r="BG53" s="545">
        <v>3.0229438960000001</v>
      </c>
      <c r="BH53" s="545">
        <v>2.5541883240000001</v>
      </c>
      <c r="BI53" s="545">
        <v>2.2931285720000001</v>
      </c>
      <c r="BJ53" s="545">
        <v>3.1535455560000001</v>
      </c>
      <c r="BK53" s="545">
        <v>4.518641263000001</v>
      </c>
      <c r="BL53" s="545">
        <v>3.9186422009999999</v>
      </c>
      <c r="BM53" s="545">
        <v>5.1193382540000005</v>
      </c>
      <c r="BN53" s="545">
        <v>5.0385884880000003</v>
      </c>
      <c r="BO53" s="545">
        <v>6.6855740450000001</v>
      </c>
      <c r="BP53" s="545">
        <v>7.4087189650000003</v>
      </c>
    </row>
    <row r="54" spans="1:68" ht="16.5" customHeight="1">
      <c r="B54" s="355"/>
      <c r="C54" s="355" t="s">
        <v>197</v>
      </c>
      <c r="D54" s="59"/>
      <c r="E54" s="356">
        <v>2.9</v>
      </c>
      <c r="F54" s="356">
        <v>3.4</v>
      </c>
      <c r="G54" s="356">
        <v>3</v>
      </c>
      <c r="H54" s="356">
        <v>3.0449999999999999</v>
      </c>
      <c r="I54" s="356">
        <v>7.3239999999999998</v>
      </c>
      <c r="J54" s="356">
        <v>6.3259999999999996</v>
      </c>
      <c r="K54" s="356">
        <v>4.556</v>
      </c>
      <c r="L54" s="356">
        <v>3.8759999999999999</v>
      </c>
      <c r="M54" s="356">
        <v>4.5600000000000005</v>
      </c>
      <c r="N54" s="356">
        <v>4.992</v>
      </c>
      <c r="O54" s="356">
        <v>6.5145880050000002</v>
      </c>
      <c r="P54" s="356">
        <v>7.6370000000000005</v>
      </c>
      <c r="Q54" s="356">
        <v>8.7029999999999994</v>
      </c>
      <c r="R54" s="356">
        <v>9.2569999999999997</v>
      </c>
      <c r="S54" s="59"/>
      <c r="T54" s="356">
        <v>3.4</v>
      </c>
      <c r="U54" s="356">
        <v>3.6</v>
      </c>
      <c r="V54" s="356">
        <v>3</v>
      </c>
      <c r="W54" s="356">
        <v>2.8</v>
      </c>
      <c r="X54" s="356">
        <v>3.3140000000000001</v>
      </c>
      <c r="Y54" s="356">
        <v>3.1</v>
      </c>
      <c r="Z54" s="356">
        <v>3.0449999999999999</v>
      </c>
      <c r="AA54" s="356">
        <v>3.8590000000000004</v>
      </c>
      <c r="AB54" s="356">
        <v>4.7789999999999999</v>
      </c>
      <c r="AC54" s="356">
        <v>6.0492637419999991</v>
      </c>
      <c r="AD54" s="356">
        <v>7.3239999999999998</v>
      </c>
      <c r="AE54" s="356">
        <v>7.992</v>
      </c>
      <c r="AF54" s="356">
        <v>8.0890191969999989</v>
      </c>
      <c r="AG54" s="356">
        <v>6.9652377380000008</v>
      </c>
      <c r="AH54" s="356">
        <v>6.3259999999999996</v>
      </c>
      <c r="AI54" s="356">
        <v>5.2946136270000004</v>
      </c>
      <c r="AJ54" s="356">
        <v>5.7379048289999997</v>
      </c>
      <c r="AK54" s="356">
        <v>5.2530000000000001</v>
      </c>
      <c r="AL54" s="356">
        <v>4.556</v>
      </c>
      <c r="AM54" s="356">
        <v>4.7530000000000001</v>
      </c>
      <c r="AN54" s="356">
        <v>4.2030000000000003</v>
      </c>
      <c r="AO54" s="356">
        <v>3.85</v>
      </c>
      <c r="AP54" s="356">
        <v>3.8759999999999999</v>
      </c>
      <c r="AQ54" s="356">
        <v>3.7850000000000001</v>
      </c>
      <c r="AR54" s="356">
        <v>3.9820000000000002</v>
      </c>
      <c r="AS54" s="356">
        <v>3.8860000000000001</v>
      </c>
      <c r="AT54" s="356">
        <v>4.5600000000000005</v>
      </c>
      <c r="AU54" s="356">
        <v>4.7460000000000004</v>
      </c>
      <c r="AV54" s="356">
        <v>4.9459999999999997</v>
      </c>
      <c r="AW54" s="356">
        <v>4.9710000000000001</v>
      </c>
      <c r="AX54" s="356">
        <v>4.992</v>
      </c>
      <c r="AY54" s="356">
        <v>5.26</v>
      </c>
      <c r="AZ54" s="356">
        <v>6.3540000000000001</v>
      </c>
      <c r="BA54" s="356">
        <v>6.1609999999999996</v>
      </c>
      <c r="BB54" s="356">
        <v>5.4359999999999999</v>
      </c>
      <c r="BC54" s="356">
        <v>5.9249999999999998</v>
      </c>
      <c r="BD54" s="356">
        <v>6.3920000000000003</v>
      </c>
      <c r="BE54" s="356">
        <v>7.9769999999999994</v>
      </c>
      <c r="BF54" s="356">
        <v>7.6370000000000005</v>
      </c>
      <c r="BG54" s="356">
        <v>8.3680000000000003</v>
      </c>
      <c r="BH54" s="356">
        <v>8.168000000000001</v>
      </c>
      <c r="BI54" s="356">
        <v>8.423</v>
      </c>
      <c r="BJ54" s="356">
        <v>8.7029999999999994</v>
      </c>
      <c r="BK54" s="356">
        <v>9.4580000000000002</v>
      </c>
      <c r="BL54" s="356">
        <v>9.2270000000000003</v>
      </c>
      <c r="BM54" s="356">
        <v>9.93</v>
      </c>
      <c r="BN54" s="356">
        <v>9.2569999999999997</v>
      </c>
      <c r="BO54" s="356">
        <v>9.2569999999999997</v>
      </c>
      <c r="BP54" s="356">
        <v>10.77</v>
      </c>
    </row>
    <row r="55" spans="1:68" ht="16.5" customHeight="1">
      <c r="B55" s="357"/>
      <c r="C55" s="357" t="s">
        <v>198</v>
      </c>
      <c r="D55" s="59"/>
      <c r="E55" s="358">
        <v>2.4119999999999999</v>
      </c>
      <c r="F55" s="358">
        <v>2.1019999999999999</v>
      </c>
      <c r="G55" s="358">
        <v>2.4319999999999999</v>
      </c>
      <c r="H55" s="358">
        <v>2.8980000000000001</v>
      </c>
      <c r="I55" s="358">
        <v>4.6139999999999999</v>
      </c>
      <c r="J55" s="358">
        <v>3.7590000000000003</v>
      </c>
      <c r="K55" s="358">
        <v>4.0329734112350009</v>
      </c>
      <c r="L55" s="358">
        <v>3.1542837308199991</v>
      </c>
      <c r="M55" s="358">
        <v>2.0499766218360014</v>
      </c>
      <c r="N55" s="358">
        <v>1.9902167859759992</v>
      </c>
      <c r="O55" s="358">
        <v>1.1353462740000002</v>
      </c>
      <c r="P55" s="358">
        <v>1.622508375</v>
      </c>
      <c r="Q55" s="358">
        <v>1.7271594910000005</v>
      </c>
      <c r="R55" s="358">
        <v>2.5151725470000006</v>
      </c>
      <c r="S55" s="59"/>
      <c r="T55" s="358">
        <v>2.27</v>
      </c>
      <c r="U55" s="358">
        <v>1.599</v>
      </c>
      <c r="V55" s="358">
        <v>2.4319999999999999</v>
      </c>
      <c r="W55" s="358">
        <v>2.2789999999999999</v>
      </c>
      <c r="X55" s="358">
        <v>2.0219999999999998</v>
      </c>
      <c r="Y55" s="358">
        <v>2.1429999999999998</v>
      </c>
      <c r="Z55" s="358">
        <v>2.8980000000000001</v>
      </c>
      <c r="AA55" s="358">
        <v>3.476</v>
      </c>
      <c r="AB55" s="358">
        <v>3.9478268590000001</v>
      </c>
      <c r="AC55" s="358">
        <v>4.6356884600000017</v>
      </c>
      <c r="AD55" s="358">
        <v>4.6139999999999999</v>
      </c>
      <c r="AE55" s="358">
        <v>5.0840000000000005</v>
      </c>
      <c r="AF55" s="358">
        <v>4.1232725181710013</v>
      </c>
      <c r="AG55" s="358">
        <v>3.3107459782120001</v>
      </c>
      <c r="AH55" s="358">
        <v>3.7590000000000003</v>
      </c>
      <c r="AI55" s="358">
        <v>4.5699387258039996</v>
      </c>
      <c r="AJ55" s="358">
        <v>4.4341346610789998</v>
      </c>
      <c r="AK55" s="358">
        <v>4.4979999999999993</v>
      </c>
      <c r="AL55" s="358">
        <v>4.0329734112350009</v>
      </c>
      <c r="AM55" s="358">
        <v>3.4177286117950003</v>
      </c>
      <c r="AN55" s="358">
        <v>3.1772718835150009</v>
      </c>
      <c r="AO55" s="358">
        <v>3.0809625187579996</v>
      </c>
      <c r="AP55" s="358">
        <v>3.1542837308199991</v>
      </c>
      <c r="AQ55" s="358">
        <v>3.0340481258690004</v>
      </c>
      <c r="AR55" s="358">
        <v>2.6972578467189998</v>
      </c>
      <c r="AS55" s="358">
        <v>2.6844993674599995</v>
      </c>
      <c r="AT55" s="358">
        <v>2.0499766218360014</v>
      </c>
      <c r="AU55" s="358">
        <v>1.735227481196</v>
      </c>
      <c r="AV55" s="358">
        <v>1.5397132215489997</v>
      </c>
      <c r="AW55" s="358">
        <v>2.0813890037280003</v>
      </c>
      <c r="AX55" s="358">
        <v>1.9902167859759992</v>
      </c>
      <c r="AY55" s="358">
        <v>1.4401936609640003</v>
      </c>
      <c r="AZ55" s="358">
        <v>1.021247761614001</v>
      </c>
      <c r="BA55" s="358">
        <v>0.87232302900000014</v>
      </c>
      <c r="BB55" s="358">
        <v>1.1353462740000002</v>
      </c>
      <c r="BC55" s="358">
        <v>1.157540134</v>
      </c>
      <c r="BD55" s="358">
        <v>1.4556544940000005</v>
      </c>
      <c r="BE55" s="358">
        <v>1.5496238859999998</v>
      </c>
      <c r="BF55" s="358">
        <v>1.622508375</v>
      </c>
      <c r="BG55" s="358">
        <v>1.6256065680000003</v>
      </c>
      <c r="BH55" s="358">
        <v>1.8807402250000003</v>
      </c>
      <c r="BI55" s="358">
        <v>1.7204849719999999</v>
      </c>
      <c r="BJ55" s="358">
        <v>1.7271594910000005</v>
      </c>
      <c r="BK55" s="358">
        <v>1.9497465370000004</v>
      </c>
      <c r="BL55" s="358">
        <v>1.9029140930000001</v>
      </c>
      <c r="BM55" s="358">
        <v>2.1509352230000003</v>
      </c>
      <c r="BN55" s="358">
        <v>2.5151725470000006</v>
      </c>
      <c r="BO55" s="358">
        <v>2.5062232420000008</v>
      </c>
      <c r="BP55" s="358">
        <v>2.6054581299999997</v>
      </c>
    </row>
    <row r="56" spans="1:68" ht="16.5" customHeight="1">
      <c r="B56" s="345"/>
      <c r="C56" s="345" t="s">
        <v>171</v>
      </c>
      <c r="D56" s="81"/>
      <c r="E56" s="346">
        <v>8.1565341415582096E-3</v>
      </c>
      <c r="F56" s="346">
        <v>1.1750410424126475E-2</v>
      </c>
      <c r="G56" s="346">
        <v>9.4584728315563072E-3</v>
      </c>
      <c r="H56" s="346">
        <v>8.7300052490537905E-3</v>
      </c>
      <c r="I56" s="346">
        <v>1.6829426662830466E-2</v>
      </c>
      <c r="J56" s="346">
        <v>1.7643858751694965E-2</v>
      </c>
      <c r="K56" s="346">
        <v>1.304633344470022E-2</v>
      </c>
      <c r="L56" s="346">
        <v>1.0687737810948846E-2</v>
      </c>
      <c r="M56" s="346">
        <v>9.4889129277272079E-3</v>
      </c>
      <c r="N56" s="346">
        <v>7.743914119426985E-3</v>
      </c>
      <c r="O56" s="346">
        <v>7.8372479769178837E-3</v>
      </c>
      <c r="P56" s="346">
        <v>1.1871612734262429E-2</v>
      </c>
      <c r="Q56" s="346">
        <v>1.7038589632914537E-2</v>
      </c>
      <c r="R56" s="346">
        <v>2.2297320460858951E-2</v>
      </c>
      <c r="S56" s="159"/>
      <c r="T56" s="346">
        <v>8.8820166133266217E-3</v>
      </c>
      <c r="U56" s="346">
        <v>1.1348872258600977E-2</v>
      </c>
      <c r="V56" s="346">
        <v>9.4584728315563072E-3</v>
      </c>
      <c r="W56" s="346">
        <v>1.245289315960006E-2</v>
      </c>
      <c r="X56" s="346">
        <v>1.36736370124012E-2</v>
      </c>
      <c r="Y56" s="346">
        <v>1.0526717751584735E-2</v>
      </c>
      <c r="Z56" s="346">
        <v>8.7300052490537905E-3</v>
      </c>
      <c r="AA56" s="346">
        <v>7.0705404549932897E-3</v>
      </c>
      <c r="AB56" s="346">
        <v>1.3423926368797268E-2</v>
      </c>
      <c r="AC56" s="346">
        <v>1.4771885485206327E-2</v>
      </c>
      <c r="AD56" s="346">
        <v>1.6829426662830466E-2</v>
      </c>
      <c r="AE56" s="346">
        <v>1.9208925623962748E-2</v>
      </c>
      <c r="AF56" s="346">
        <v>2.0740702106667709E-2</v>
      </c>
      <c r="AG56" s="346">
        <v>1.7004948161145249E-2</v>
      </c>
      <c r="AH56" s="346">
        <v>1.7643858751694965E-2</v>
      </c>
      <c r="AI56" s="346">
        <v>1.6061922413827426E-2</v>
      </c>
      <c r="AJ56" s="346">
        <v>1.8941316431642763E-2</v>
      </c>
      <c r="AK56" s="346">
        <v>1.5540300581102652E-2</v>
      </c>
      <c r="AL56" s="346">
        <v>1.304633344470022E-2</v>
      </c>
      <c r="AM56" s="346">
        <v>1.3845515447023764E-2</v>
      </c>
      <c r="AN56" s="346">
        <v>1.2298995900473184E-2</v>
      </c>
      <c r="AO56" s="346">
        <v>1.0248216401451796E-2</v>
      </c>
      <c r="AP56" s="346">
        <v>1.0687737810948846E-2</v>
      </c>
      <c r="AQ56" s="346">
        <v>1.0332455507337884E-2</v>
      </c>
      <c r="AR56" s="346">
        <v>1.1221895904908104E-2</v>
      </c>
      <c r="AS56" s="346">
        <v>9.0980754215511557E-3</v>
      </c>
      <c r="AT56" s="346">
        <v>9.4889129277272079E-3</v>
      </c>
      <c r="AU56" s="346">
        <v>1.0301343159265432E-2</v>
      </c>
      <c r="AV56" s="346">
        <v>1.0125874106085118E-2</v>
      </c>
      <c r="AW56" s="346">
        <v>9.7277116443149885E-3</v>
      </c>
      <c r="AX56" s="346">
        <v>7.743914119426985E-3</v>
      </c>
      <c r="AY56" s="346">
        <v>7.1058742042143137E-3</v>
      </c>
      <c r="AZ56" s="346">
        <v>8.9057950332072505E-3</v>
      </c>
      <c r="BA56" s="346">
        <v>7.2468524566551146E-3</v>
      </c>
      <c r="BB56" s="346">
        <v>7.8372479769178837E-3</v>
      </c>
      <c r="BC56" s="346">
        <v>9.008589154429078E-3</v>
      </c>
      <c r="BD56" s="346">
        <v>1.142655994697931E-2</v>
      </c>
      <c r="BE56" s="346">
        <v>1.2150573362630548E-2</v>
      </c>
      <c r="BF56" s="346">
        <v>1.1871612734262429E-2</v>
      </c>
      <c r="BG56" s="346">
        <v>1.4565296162533816E-2</v>
      </c>
      <c r="BH56" s="346">
        <v>1.3230036232007955E-2</v>
      </c>
      <c r="BI56" s="346">
        <v>1.6130894602544233E-2</v>
      </c>
      <c r="BJ56" s="346">
        <v>1.7038589632914537E-2</v>
      </c>
      <c r="BK56" s="346">
        <v>2.087384650381463E-2</v>
      </c>
      <c r="BL56" s="346">
        <v>1.875758406291277E-2</v>
      </c>
      <c r="BM56" s="346">
        <v>2.3359714178682166E-2</v>
      </c>
      <c r="BN56" s="346">
        <v>2.2297320460858951E-2</v>
      </c>
      <c r="BO56" s="346">
        <v>2.8641056815014693E-2</v>
      </c>
      <c r="BP56" s="346">
        <v>3.0311246689595863E-2</v>
      </c>
    </row>
    <row r="57" spans="1:68" ht="16.5" customHeight="1">
      <c r="B57" s="41"/>
      <c r="C57" s="41" t="s">
        <v>772</v>
      </c>
      <c r="D57" s="353"/>
      <c r="E57" s="359">
        <v>4.1467603434816551</v>
      </c>
      <c r="F57" s="359">
        <v>3.0264026402640263</v>
      </c>
      <c r="G57" s="359">
        <v>3.7774687065368564</v>
      </c>
      <c r="H57" s="359">
        <v>3.7613924050632908</v>
      </c>
      <c r="I57" s="359">
        <v>1.8813781543490471</v>
      </c>
      <c r="J57" s="359">
        <v>1.4555913483663139</v>
      </c>
      <c r="K57" s="359">
        <v>1.3822507282841987</v>
      </c>
      <c r="L57" s="359">
        <v>1.4333859963145101</v>
      </c>
      <c r="M57" s="359">
        <v>1.9026641722105149</v>
      </c>
      <c r="N57" s="359">
        <v>2.4084569108577898</v>
      </c>
      <c r="O57" s="359">
        <v>3.0211181962670763</v>
      </c>
      <c r="P57" s="359">
        <v>2.073028356851744</v>
      </c>
      <c r="Q57" s="359">
        <v>1.6349716930604621</v>
      </c>
      <c r="R57" s="359">
        <v>1.3714314779600083</v>
      </c>
      <c r="S57" s="359"/>
      <c r="T57" s="359">
        <v>3.8259109311740893</v>
      </c>
      <c r="U57" s="359">
        <v>2.9759587864911281</v>
      </c>
      <c r="V57" s="359">
        <v>3.7774687065368564</v>
      </c>
      <c r="W57" s="359">
        <v>2.8358458961474038</v>
      </c>
      <c r="X57" s="359">
        <v>2.6272772033481044</v>
      </c>
      <c r="Y57" s="359">
        <v>3.1698911729141477</v>
      </c>
      <c r="Z57" s="359">
        <v>3.7613924050632908</v>
      </c>
      <c r="AA57" s="359">
        <v>4.6248423707440098</v>
      </c>
      <c r="AB57" s="359">
        <v>3.066348158468025</v>
      </c>
      <c r="AC57" s="359">
        <v>3.1519033044247791</v>
      </c>
      <c r="AD57" s="359">
        <v>1.8813781543490471</v>
      </c>
      <c r="AE57" s="359">
        <v>1.6387169762051847</v>
      </c>
      <c r="AF57" s="359">
        <v>1.6951004184828162</v>
      </c>
      <c r="AG57" s="359">
        <v>1.6791797825458055</v>
      </c>
      <c r="AH57" s="359">
        <v>1.4555913483663139</v>
      </c>
      <c r="AI57" s="359">
        <v>1.3124971807139316</v>
      </c>
      <c r="AJ57" s="359">
        <v>1.2299903170418005</v>
      </c>
      <c r="AK57" s="359">
        <v>1.3191863385233551</v>
      </c>
      <c r="AL57" s="359">
        <v>1.3822507282841987</v>
      </c>
      <c r="AM57" s="359">
        <v>1.3764926294527808</v>
      </c>
      <c r="AN57" s="359">
        <v>1.4170641547916702</v>
      </c>
      <c r="AO57" s="359">
        <v>1.549468152200409</v>
      </c>
      <c r="AP57" s="359">
        <v>1.4333859963145101</v>
      </c>
      <c r="AQ57" s="359">
        <v>1.5090079066827471</v>
      </c>
      <c r="AR57" s="359">
        <v>1.4785617449176256</v>
      </c>
      <c r="AS57" s="359">
        <v>1.6304510106383945</v>
      </c>
      <c r="AT57" s="359">
        <v>1.9026641722105149</v>
      </c>
      <c r="AU57" s="359">
        <v>1.7887471866056786</v>
      </c>
      <c r="AV57" s="359">
        <v>1.8997173035520138</v>
      </c>
      <c r="AW57" s="359">
        <v>2.0001831807269683</v>
      </c>
      <c r="AX57" s="359">
        <v>2.4084569108577898</v>
      </c>
      <c r="AY57" s="359">
        <v>2.8394916255599556</v>
      </c>
      <c r="AZ57" s="359">
        <v>2.6150601257492689</v>
      </c>
      <c r="BA57" s="359">
        <v>3.03775668411012</v>
      </c>
      <c r="BB57" s="359">
        <v>3.0211181962670763</v>
      </c>
      <c r="BC57" s="359">
        <v>2.3550974089633283</v>
      </c>
      <c r="BD57" s="359">
        <v>1.9479616098797807</v>
      </c>
      <c r="BE57" s="359">
        <v>2.0561116047955559</v>
      </c>
      <c r="BF57" s="359">
        <v>2.073028356851744</v>
      </c>
      <c r="BG57" s="359">
        <v>1.8180152551350326</v>
      </c>
      <c r="BH57" s="359">
        <v>1.9747473343545028</v>
      </c>
      <c r="BI57" s="359">
        <v>1.6552799305833412</v>
      </c>
      <c r="BJ57" s="359">
        <v>1.6349716930604621</v>
      </c>
      <c r="BK57" s="359">
        <v>1.4290408958967962</v>
      </c>
      <c r="BL57" s="359">
        <v>1.559571785709311</v>
      </c>
      <c r="BM57" s="359">
        <v>1.4114031908198281</v>
      </c>
      <c r="BN57" s="359">
        <v>1.3714314779600083</v>
      </c>
      <c r="BO57" s="359">
        <v>1.1237994669694449</v>
      </c>
      <c r="BP57" s="359">
        <v>1.2015638914330553</v>
      </c>
    </row>
    <row r="58" spans="1:68" ht="16.5" customHeight="1">
      <c r="C58" s="8"/>
      <c r="E58" s="53"/>
      <c r="F58" s="53"/>
      <c r="G58" s="53"/>
      <c r="H58" s="53"/>
      <c r="I58" s="53"/>
      <c r="J58" s="53"/>
      <c r="K58" s="53"/>
      <c r="L58" s="53"/>
      <c r="M58" s="53"/>
      <c r="N58" s="53"/>
      <c r="O58" s="53"/>
      <c r="P58" s="53"/>
      <c r="Q58" s="53"/>
      <c r="R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c r="BE58" s="53"/>
      <c r="BF58" s="53"/>
      <c r="BG58" s="53"/>
      <c r="BH58" s="53"/>
      <c r="BI58" s="53"/>
      <c r="BJ58" s="53"/>
      <c r="BK58" s="53"/>
      <c r="BL58" s="53"/>
      <c r="BM58" s="53"/>
      <c r="BN58" s="53"/>
      <c r="BO58" s="53"/>
      <c r="BP58" s="53"/>
    </row>
    <row r="59" spans="1:68" ht="16.5" customHeight="1">
      <c r="C59" s="8" t="s">
        <v>774</v>
      </c>
    </row>
    <row r="60" spans="1:68" ht="16.5" customHeight="1">
      <c r="E60" s="153"/>
      <c r="F60" s="153"/>
      <c r="G60" s="153"/>
      <c r="H60" s="153"/>
      <c r="I60" s="153"/>
      <c r="J60" s="153"/>
      <c r="K60" s="153"/>
      <c r="L60" s="153"/>
      <c r="M60" s="153"/>
      <c r="N60" s="153"/>
      <c r="O60" s="153"/>
      <c r="P60" s="153"/>
      <c r="Q60" s="153"/>
      <c r="R60" s="153"/>
      <c r="S60" s="153"/>
      <c r="T60" s="153"/>
      <c r="U60" s="153"/>
      <c r="V60" s="153"/>
      <c r="W60" s="153"/>
      <c r="X60" s="153"/>
      <c r="Y60" s="153"/>
      <c r="Z60" s="153"/>
      <c r="AA60" s="153"/>
      <c r="AB60" s="153"/>
      <c r="AC60" s="153"/>
      <c r="AD60" s="153"/>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c r="BP60" s="153"/>
    </row>
    <row r="61" spans="1:68" ht="16.5" customHeight="1">
      <c r="E61" s="153"/>
      <c r="F61" s="153"/>
      <c r="G61" s="153"/>
      <c r="H61" s="153"/>
      <c r="I61" s="153"/>
      <c r="J61" s="153"/>
      <c r="K61" s="153"/>
      <c r="L61" s="153"/>
      <c r="M61" s="153"/>
      <c r="N61" s="153"/>
      <c r="O61" s="153"/>
      <c r="P61" s="153"/>
      <c r="Q61" s="153"/>
      <c r="R61" s="153"/>
      <c r="S61" s="153"/>
      <c r="T61" s="153"/>
      <c r="U61" s="153"/>
      <c r="V61" s="153"/>
      <c r="W61" s="153"/>
      <c r="X61" s="153"/>
      <c r="Y61" s="153"/>
      <c r="Z61" s="153"/>
      <c r="AA61" s="153"/>
      <c r="AB61" s="153"/>
      <c r="AC61" s="153"/>
      <c r="AD61" s="153"/>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c r="BP61" s="153"/>
    </row>
    <row r="62" spans="1:68" ht="16.5" customHeight="1"/>
    <row r="63" spans="1:68" ht="16.5" customHeight="1"/>
    <row r="64" spans="1:68" ht="16.5" customHeight="1">
      <c r="A64" s="1"/>
    </row>
    <row r="65" spans="1:68" ht="16.5" customHeight="1">
      <c r="A65" s="1"/>
    </row>
    <row r="66" spans="1:68" ht="16.5" customHeight="1">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row>
    <row r="67" spans="1:68" ht="16.5" customHeight="1">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row>
    <row r="68" spans="1:68" ht="16.5" customHeight="1">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row>
    <row r="69" spans="1:68" ht="16.5" customHeight="1">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row>
    <row r="70" spans="1:68" ht="16.5" customHeight="1">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row>
    <row r="71" spans="1:68" ht="16.5" customHeight="1">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row>
    <row r="72" spans="1:68" ht="16.5" customHeight="1">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row>
    <row r="73" spans="1:68" ht="16.5" customHeight="1">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row>
    <row r="74" spans="1:68" ht="16.5" customHeight="1">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row>
    <row r="75" spans="1:68" ht="16.5" customHeight="1">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row>
    <row r="76" spans="1:68" ht="16.5" customHeight="1">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row>
    <row r="77" spans="1:68" ht="16.5" customHeight="1">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row>
    <row r="78" spans="1:68" ht="16.5" customHeight="1">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row>
    <row r="79" spans="1:68" ht="16.5" customHeight="1">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row>
    <row r="80" spans="1:68" ht="16.5" customHeight="1">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row>
    <row r="81" s="1" customFormat="1" ht="16.5" customHeight="1"/>
    <row r="82" s="1" customFormat="1" ht="16.5" customHeight="1"/>
    <row r="83" s="1" customFormat="1" ht="16.5" customHeight="1"/>
    <row r="84" s="1" customFormat="1" ht="16.5" customHeight="1"/>
    <row r="85" s="1" customFormat="1" ht="16.5" customHeight="1"/>
    <row r="86" s="1" customFormat="1" ht="16.5" customHeight="1"/>
    <row r="87" s="1" customFormat="1" ht="16.5" customHeight="1"/>
    <row r="88" s="1" customFormat="1" ht="16.5" customHeight="1"/>
    <row r="89" s="1" customFormat="1" ht="16.5" customHeight="1"/>
    <row r="90" s="1" customFormat="1" ht="16.5" customHeight="1"/>
    <row r="91" s="1" customFormat="1" ht="16.5" customHeight="1"/>
    <row r="92" s="1" customFormat="1" ht="16.5" customHeight="1"/>
    <row r="93" s="1" customFormat="1" ht="16.5" customHeight="1"/>
    <row r="94" s="1" customFormat="1" ht="16.5" customHeight="1"/>
    <row r="95" s="1" customFormat="1" ht="16.5" customHeight="1"/>
    <row r="96" s="1" customFormat="1" ht="16.5" customHeight="1"/>
    <row r="97" s="1" customFormat="1" ht="16.5" customHeight="1"/>
    <row r="98" s="1" customFormat="1" ht="16.5" customHeight="1"/>
    <row r="99" s="1" customFormat="1" ht="16.5" customHeight="1"/>
    <row r="100" s="1" customFormat="1" ht="16.5" customHeight="1"/>
    <row r="101" s="1" customFormat="1" ht="16.5" customHeight="1"/>
    <row r="102" s="1" customFormat="1" ht="16.5" customHeight="1"/>
    <row r="103" s="1" customFormat="1" ht="16.5" customHeight="1"/>
    <row r="104" s="1" customFormat="1" ht="16.5" customHeight="1"/>
    <row r="105" s="1" customFormat="1" ht="16.5" customHeight="1"/>
    <row r="106" s="1" customFormat="1" ht="16.5" customHeight="1"/>
    <row r="107" s="1" customFormat="1" ht="16.5" customHeight="1"/>
    <row r="108" s="1" customFormat="1" ht="16.5" customHeight="1"/>
    <row r="109" s="1" customFormat="1" ht="16.5" customHeight="1"/>
    <row r="110" s="1" customFormat="1" ht="16.5" customHeight="1"/>
    <row r="111" s="1" customFormat="1" ht="16.5" customHeight="1"/>
    <row r="112" s="1" customFormat="1" ht="16.5" customHeight="1"/>
    <row r="113" s="1" customFormat="1" ht="16.5" customHeight="1"/>
    <row r="114" s="1" customFormat="1" ht="16.5" customHeight="1"/>
    <row r="115" s="1" customFormat="1" ht="16.5" customHeight="1"/>
    <row r="116" s="1" customFormat="1" ht="16.5" customHeight="1"/>
    <row r="117" s="1" customFormat="1" ht="16.5" customHeight="1"/>
    <row r="118" s="1" customFormat="1" ht="16.5" customHeight="1"/>
    <row r="119" s="1" customFormat="1" ht="16.5" customHeight="1"/>
    <row r="120" s="1" customFormat="1" ht="16.5" customHeight="1"/>
    <row r="121" s="1" customFormat="1" ht="16.5" customHeight="1"/>
    <row r="122" s="1" customFormat="1" ht="16.5" customHeight="1"/>
    <row r="123" s="1" customFormat="1" ht="16.5" customHeight="1"/>
    <row r="124" s="1" customFormat="1" ht="16.5" customHeight="1"/>
    <row r="125" s="1" customFormat="1" ht="16.5" customHeight="1"/>
    <row r="126" s="1" customFormat="1" ht="16.5" customHeight="1"/>
    <row r="127" s="1" customFormat="1" ht="16.5" customHeight="1"/>
    <row r="128" s="1" customFormat="1" ht="16.5" customHeight="1"/>
    <row r="129" s="1" customFormat="1" ht="16.5" customHeight="1"/>
    <row r="130" s="1" customFormat="1" ht="16.5" customHeight="1"/>
    <row r="131" s="1" customFormat="1" ht="16.5" customHeight="1"/>
    <row r="132" s="1" customFormat="1" ht="16.5" customHeight="1"/>
    <row r="133" s="1" customFormat="1" ht="16.5" customHeight="1"/>
    <row r="134" s="1" customFormat="1" ht="16.5" customHeight="1"/>
    <row r="135" s="1" customFormat="1" ht="16.5" customHeight="1"/>
    <row r="136" s="1" customFormat="1" ht="16.5" customHeight="1"/>
    <row r="137" s="1" customFormat="1" ht="16.5" customHeight="1"/>
    <row r="138" s="1" customFormat="1" ht="16.5" customHeight="1"/>
    <row r="139" s="1" customFormat="1" ht="16.5" customHeight="1"/>
    <row r="140" s="1" customFormat="1" ht="16.5" customHeight="1"/>
    <row r="141" s="1" customFormat="1" ht="16.5" customHeight="1"/>
    <row r="142" s="1" customFormat="1" ht="16.5" customHeight="1"/>
    <row r="143" s="1" customFormat="1" ht="16.5" customHeight="1"/>
    <row r="144" s="1" customFormat="1" ht="16.5" customHeight="1"/>
    <row r="145" s="1" customFormat="1" ht="16.5" customHeight="1"/>
    <row r="146" s="1" customFormat="1" ht="16.5" customHeight="1"/>
    <row r="147" s="1" customFormat="1" ht="16.5" customHeight="1"/>
    <row r="148" s="1" customFormat="1" ht="16.5" customHeight="1"/>
    <row r="149" s="1" customFormat="1" ht="16.5" customHeight="1"/>
    <row r="150" s="1" customFormat="1" ht="16.5" customHeight="1"/>
    <row r="151" s="1" customFormat="1" ht="16.5" customHeight="1"/>
    <row r="152" s="1" customFormat="1" ht="16.5" customHeight="1"/>
    <row r="153" s="1" customFormat="1" ht="16.5" customHeight="1"/>
    <row r="154" s="1" customFormat="1" ht="16.5" customHeight="1"/>
    <row r="155" s="1" customFormat="1" ht="16.5" customHeight="1"/>
    <row r="156" s="1" customFormat="1" ht="16.5" customHeight="1"/>
    <row r="157" s="1" customFormat="1" ht="16.5" customHeight="1"/>
    <row r="158" s="1" customFormat="1" ht="16.5" customHeight="1"/>
    <row r="159" s="1" customFormat="1" ht="16.5" customHeight="1"/>
    <row r="160" s="1" customFormat="1" ht="16.5" customHeight="1"/>
    <row r="161" s="1" customFormat="1" ht="16.5" customHeight="1"/>
    <row r="162" s="1" customFormat="1" ht="16.5" customHeight="1"/>
    <row r="163" s="1" customFormat="1" ht="16.5" customHeight="1"/>
    <row r="164" s="1" customFormat="1" ht="16.5" customHeight="1"/>
    <row r="165" s="1" customFormat="1" ht="16.5" customHeight="1"/>
    <row r="166" s="1" customFormat="1" ht="16.5" customHeight="1"/>
    <row r="167" s="1" customFormat="1" ht="16.5" customHeight="1"/>
    <row r="168" s="1" customFormat="1" ht="16.5" customHeight="1"/>
    <row r="169" s="1" customFormat="1" ht="16.5" customHeight="1"/>
    <row r="170" s="1" customFormat="1" ht="16.5" customHeight="1"/>
    <row r="171" s="1" customFormat="1" ht="16.5" customHeight="1"/>
    <row r="172" s="1" customFormat="1" ht="16.5" customHeight="1"/>
    <row r="173" s="1" customFormat="1" ht="16.5" customHeight="1"/>
    <row r="174" s="1" customFormat="1" ht="16.5" customHeight="1"/>
    <row r="175" s="1" customFormat="1" ht="16.5" customHeight="1"/>
    <row r="176" s="1" customFormat="1" ht="16.5" customHeight="1"/>
    <row r="177" s="1" customFormat="1" ht="16.5" customHeight="1"/>
    <row r="178" s="1" customFormat="1" ht="16.5" customHeight="1"/>
    <row r="179" s="1" customFormat="1" ht="16.5" customHeight="1"/>
    <row r="180" s="1" customFormat="1" ht="16.5" customHeight="1"/>
    <row r="181" s="1" customFormat="1" ht="16.5" customHeight="1"/>
    <row r="182" s="1" customFormat="1" ht="16.5" customHeight="1"/>
    <row r="183" s="1" customFormat="1" ht="16.5" customHeight="1"/>
    <row r="184" s="1" customFormat="1" ht="16.5" customHeight="1"/>
    <row r="185" s="1" customFormat="1" ht="16.5" customHeight="1"/>
    <row r="186" s="1" customFormat="1" ht="16.5" customHeight="1"/>
    <row r="187" s="1" customFormat="1" ht="16.5" customHeight="1"/>
    <row r="188" s="1" customFormat="1" ht="16.5" customHeight="1"/>
    <row r="189" s="1" customFormat="1" ht="16.5" customHeight="1"/>
    <row r="190" s="1" customFormat="1" ht="16.5" customHeight="1"/>
    <row r="191" s="1" customFormat="1" ht="16.5" customHeight="1"/>
    <row r="192" s="1" customFormat="1" ht="16.5" customHeight="1"/>
    <row r="193" spans="1:68" ht="16.5" customHeight="1">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row>
    <row r="194" spans="1:68" ht="16.5" customHeight="1">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row>
    <row r="195" spans="1:68" ht="16.5" customHeight="1">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row>
    <row r="196" spans="1:68" ht="16.5" customHeight="1">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row>
    <row r="197" spans="1:68" ht="16.5" customHeight="1">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row>
    <row r="198" spans="1:68" ht="16.5" customHeight="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row>
    <row r="199" spans="1:68">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row>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4" location="Group_IS!A1" display="JB Financial Group"/>
    <hyperlink ref="A18" location="PPCB_Info!A1" display="PPCB"/>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6" customWidth="1"/>
    <col min="20" max="24" width="9.77734375" style="5" hidden="1" customWidth="1"/>
    <col min="25" max="58" width="9.77734375" style="82" hidden="1" customWidth="1"/>
    <col min="59" max="68" width="9.77734375" style="82" customWidth="1"/>
    <col min="69" max="16384" width="8.88671875" style="1"/>
  </cols>
  <sheetData>
    <row r="1" spans="1:68" s="3" customFormat="1" ht="26.25" customHeight="1">
      <c r="A1" s="17"/>
      <c r="B1" s="17" t="s">
        <v>230</v>
      </c>
      <c r="C1" s="19"/>
      <c r="D1" s="17"/>
      <c r="E1" s="17"/>
      <c r="F1" s="17"/>
      <c r="G1" s="17"/>
      <c r="H1" s="17"/>
      <c r="I1" s="17"/>
      <c r="J1" s="17"/>
      <c r="K1" s="17"/>
      <c r="L1" s="17"/>
      <c r="M1" s="17"/>
      <c r="N1" s="17"/>
      <c r="O1" s="17"/>
      <c r="P1" s="17"/>
      <c r="Q1" s="17"/>
      <c r="R1" s="17"/>
      <c r="S1" s="19"/>
      <c r="T1" s="17"/>
      <c r="U1" s="17"/>
      <c r="V1" s="17"/>
      <c r="W1" s="17"/>
      <c r="X1" s="17"/>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1146</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1087</v>
      </c>
      <c r="BM3" s="29" t="s">
        <v>1104</v>
      </c>
      <c r="BN3" s="29" t="s">
        <v>1144</v>
      </c>
      <c r="BO3" s="29" t="s">
        <v>1161</v>
      </c>
      <c r="BP3" s="29" t="s">
        <v>1171</v>
      </c>
    </row>
    <row r="4" spans="1:68" ht="16.5" customHeight="1">
      <c r="A4" s="101" t="s">
        <v>819</v>
      </c>
      <c r="B4" s="8" t="s">
        <v>379</v>
      </c>
      <c r="C4" s="8"/>
      <c r="D4" s="76"/>
      <c r="E4" s="135">
        <v>12622.6</v>
      </c>
      <c r="F4" s="135">
        <v>13361.2</v>
      </c>
      <c r="G4" s="135">
        <v>12300.9</v>
      </c>
      <c r="H4" s="135">
        <v>14846.883589824001</v>
      </c>
      <c r="I4" s="135">
        <v>17829.817463838001</v>
      </c>
      <c r="J4" s="135">
        <v>18760.076000000001</v>
      </c>
      <c r="K4" s="135">
        <v>17769.364836503002</v>
      </c>
      <c r="L4" s="135">
        <v>18241.131608706</v>
      </c>
      <c r="M4" s="135">
        <v>20242.396554881001</v>
      </c>
      <c r="N4" s="135">
        <v>21743.069729128001</v>
      </c>
      <c r="O4" s="135">
        <v>21861.082500750003</v>
      </c>
      <c r="P4" s="135">
        <v>23086.064112025</v>
      </c>
      <c r="Q4" s="135">
        <v>23950.249636945999</v>
      </c>
      <c r="R4" s="135">
        <v>26270.063979571998</v>
      </c>
      <c r="S4" s="140"/>
      <c r="T4" s="135">
        <v>13017.3</v>
      </c>
      <c r="U4" s="135">
        <v>12600.6</v>
      </c>
      <c r="V4" s="135">
        <v>12300.9</v>
      </c>
      <c r="W4" s="135">
        <v>12809.7</v>
      </c>
      <c r="X4" s="135">
        <v>13416.109870038999</v>
      </c>
      <c r="Y4" s="135">
        <v>13986.247450536001</v>
      </c>
      <c r="Z4" s="135">
        <v>14846.883589824001</v>
      </c>
      <c r="AA4" s="135">
        <v>15811.468050350999</v>
      </c>
      <c r="AB4" s="135">
        <v>16431.051809204</v>
      </c>
      <c r="AC4" s="135">
        <v>17252.965780563998</v>
      </c>
      <c r="AD4" s="135">
        <v>17829.817463838001</v>
      </c>
      <c r="AE4" s="135">
        <v>18449.209048655001</v>
      </c>
      <c r="AF4" s="135">
        <v>18638.192000000003</v>
      </c>
      <c r="AG4" s="135">
        <v>18731.407999999999</v>
      </c>
      <c r="AH4" s="135">
        <v>18760.076000000001</v>
      </c>
      <c r="AI4" s="135">
        <v>18715.984</v>
      </c>
      <c r="AJ4" s="135">
        <v>18453.870999999999</v>
      </c>
      <c r="AK4" s="135">
        <v>18482.587</v>
      </c>
      <c r="AL4" s="135">
        <v>17769.364836503002</v>
      </c>
      <c r="AM4" s="135">
        <v>17667.12761073</v>
      </c>
      <c r="AN4" s="135">
        <v>17816.593135149</v>
      </c>
      <c r="AO4" s="135">
        <v>17740.524890122</v>
      </c>
      <c r="AP4" s="135">
        <v>18241.131608706</v>
      </c>
      <c r="AQ4" s="135">
        <v>18762.582407870002</v>
      </c>
      <c r="AR4" s="135">
        <v>19796.634916934003</v>
      </c>
      <c r="AS4" s="135">
        <v>20376.025112726002</v>
      </c>
      <c r="AT4" s="135">
        <v>20242.396554881001</v>
      </c>
      <c r="AU4" s="135">
        <v>20577.749553406</v>
      </c>
      <c r="AV4" s="135">
        <v>20827.970898081003</v>
      </c>
      <c r="AW4" s="151">
        <v>21856.784265564002</v>
      </c>
      <c r="AX4" s="151">
        <v>21743.069729128001</v>
      </c>
      <c r="AY4" s="151">
        <v>22226.229456669</v>
      </c>
      <c r="AZ4" s="151">
        <v>22077.892294992002</v>
      </c>
      <c r="BA4" s="151">
        <v>22358.584139638999</v>
      </c>
      <c r="BB4" s="151">
        <v>21861.082500750003</v>
      </c>
      <c r="BC4" s="151">
        <v>22019.010155717002</v>
      </c>
      <c r="BD4" s="151">
        <v>22174.045560245002</v>
      </c>
      <c r="BE4" s="151">
        <v>23005.416608976</v>
      </c>
      <c r="BF4" s="151">
        <v>23086.064112025</v>
      </c>
      <c r="BG4" s="151">
        <v>23633.436616162999</v>
      </c>
      <c r="BH4" s="151">
        <v>24155.269771343999</v>
      </c>
      <c r="BI4" s="151">
        <v>23859.204101158</v>
      </c>
      <c r="BJ4" s="151">
        <v>23950.249636945999</v>
      </c>
      <c r="BK4" s="151">
        <v>24293.313328822998</v>
      </c>
      <c r="BL4" s="151">
        <v>25419.302314996999</v>
      </c>
      <c r="BM4" s="151">
        <v>25773.319720610998</v>
      </c>
      <c r="BN4" s="151">
        <v>26270.063979571998</v>
      </c>
      <c r="BO4" s="151">
        <v>26621.083253175999</v>
      </c>
      <c r="BP4" s="151">
        <v>27367.843873263999</v>
      </c>
    </row>
    <row r="5" spans="1:68" s="6" customFormat="1" ht="16.5" customHeight="1">
      <c r="A5" s="101" t="s">
        <v>83</v>
      </c>
      <c r="B5" s="14"/>
      <c r="C5" s="14" t="s">
        <v>219</v>
      </c>
      <c r="D5" s="59"/>
      <c r="E5" s="130">
        <v>3387.6</v>
      </c>
      <c r="F5" s="130">
        <v>3832.5</v>
      </c>
      <c r="G5" s="130">
        <v>3804.9</v>
      </c>
      <c r="H5" s="130">
        <v>4995.3120275809997</v>
      </c>
      <c r="I5" s="130">
        <v>7787.4576914549998</v>
      </c>
      <c r="J5" s="130">
        <v>9431.86</v>
      </c>
      <c r="K5" s="130">
        <v>8530.4147774190005</v>
      </c>
      <c r="L5" s="130">
        <v>8054.7605836429993</v>
      </c>
      <c r="M5" s="130">
        <v>8641.9190051200003</v>
      </c>
      <c r="N5" s="130">
        <v>9104.3011238199997</v>
      </c>
      <c r="O5" s="130">
        <v>8184.0790928129991</v>
      </c>
      <c r="P5" s="130">
        <v>8106.268271297</v>
      </c>
      <c r="Q5" s="130">
        <v>8182.0621845500009</v>
      </c>
      <c r="R5" s="130">
        <v>8933.0699265189996</v>
      </c>
      <c r="S5" s="140"/>
      <c r="T5" s="130">
        <v>3824.3857187080002</v>
      </c>
      <c r="U5" s="130">
        <v>3790.0377242579998</v>
      </c>
      <c r="V5" s="130">
        <v>3804.9</v>
      </c>
      <c r="W5" s="130">
        <v>3893.4</v>
      </c>
      <c r="X5" s="130">
        <v>3983.7980852829996</v>
      </c>
      <c r="Y5" s="130">
        <v>4240.399778299</v>
      </c>
      <c r="Z5" s="130">
        <v>4995.3120275809997</v>
      </c>
      <c r="AA5" s="130">
        <v>5549.1734529599998</v>
      </c>
      <c r="AB5" s="130">
        <v>6193.3605516859998</v>
      </c>
      <c r="AC5" s="130">
        <v>7001.8279079900003</v>
      </c>
      <c r="AD5" s="130">
        <v>7787.4576914549998</v>
      </c>
      <c r="AE5" s="130">
        <v>8567.7881422709997</v>
      </c>
      <c r="AF5" s="130">
        <v>8988.2839999999997</v>
      </c>
      <c r="AG5" s="130">
        <v>9174.8809999999994</v>
      </c>
      <c r="AH5" s="130">
        <v>9431.86</v>
      </c>
      <c r="AI5" s="130">
        <v>9315.9089999999997</v>
      </c>
      <c r="AJ5" s="130">
        <v>9181.0249999999996</v>
      </c>
      <c r="AK5" s="130">
        <v>8914.616</v>
      </c>
      <c r="AL5" s="130">
        <v>8530.4147774190005</v>
      </c>
      <c r="AM5" s="130">
        <v>8203.905603276</v>
      </c>
      <c r="AN5" s="130">
        <v>8119.870678665</v>
      </c>
      <c r="AO5" s="130">
        <v>7712.5608562070001</v>
      </c>
      <c r="AP5" s="130">
        <v>8054.7605836429993</v>
      </c>
      <c r="AQ5" s="130">
        <v>7942.8279294160002</v>
      </c>
      <c r="AR5" s="130">
        <v>8482.3898126969998</v>
      </c>
      <c r="AS5" s="130">
        <v>8535.3433285480005</v>
      </c>
      <c r="AT5" s="130">
        <v>8641.9190051200003</v>
      </c>
      <c r="AU5" s="130">
        <v>8783.1039360640007</v>
      </c>
      <c r="AV5" s="130">
        <v>8822.4553568829997</v>
      </c>
      <c r="AW5" s="153">
        <v>9289.226009172</v>
      </c>
      <c r="AX5" s="153">
        <v>9104.3011238199997</v>
      </c>
      <c r="AY5" s="153">
        <v>9083.0767275260005</v>
      </c>
      <c r="AZ5" s="153">
        <v>8624.4346656439993</v>
      </c>
      <c r="BA5" s="153">
        <v>8504.6258500280001</v>
      </c>
      <c r="BB5" s="153">
        <v>8184.0790928129991</v>
      </c>
      <c r="BC5" s="153">
        <v>8109.2539631330001</v>
      </c>
      <c r="BD5" s="153">
        <v>8059.8093384020003</v>
      </c>
      <c r="BE5" s="153">
        <v>8175.149544719</v>
      </c>
      <c r="BF5" s="153">
        <v>8106.268271297</v>
      </c>
      <c r="BG5" s="153">
        <v>8403.4836467650002</v>
      </c>
      <c r="BH5" s="153">
        <v>8392.5939544520006</v>
      </c>
      <c r="BI5" s="153">
        <v>7927.567242228999</v>
      </c>
      <c r="BJ5" s="153">
        <v>8182.0621845500009</v>
      </c>
      <c r="BK5" s="153">
        <v>8161.3055382680004</v>
      </c>
      <c r="BL5" s="153">
        <v>8571.5588268659994</v>
      </c>
      <c r="BM5" s="153">
        <v>8541.2248351479993</v>
      </c>
      <c r="BN5" s="153">
        <v>8933.0699265189996</v>
      </c>
      <c r="BO5" s="153">
        <v>9422.3614071899992</v>
      </c>
      <c r="BP5" s="153">
        <v>9852.9710920690013</v>
      </c>
    </row>
    <row r="6" spans="1:68" s="6" customFormat="1" ht="16.5" customHeight="1">
      <c r="A6" s="413" t="s">
        <v>84</v>
      </c>
      <c r="B6" s="14"/>
      <c r="C6" s="14" t="s">
        <v>217</v>
      </c>
      <c r="D6" s="59"/>
      <c r="E6" s="130">
        <v>8695.7041786279988</v>
      </c>
      <c r="F6" s="130">
        <v>9053.5966037500002</v>
      </c>
      <c r="G6" s="130">
        <v>8093.189292129</v>
      </c>
      <c r="H6" s="130">
        <v>9459.7075868379998</v>
      </c>
      <c r="I6" s="130">
        <v>9604.4016041440009</v>
      </c>
      <c r="J6" s="130">
        <v>8898.8270000000011</v>
      </c>
      <c r="K6" s="130">
        <v>8674.853323157</v>
      </c>
      <c r="L6" s="130">
        <v>9471.6958256030011</v>
      </c>
      <c r="M6" s="130">
        <v>10849.095426388001</v>
      </c>
      <c r="N6" s="130">
        <v>11636.275127053999</v>
      </c>
      <c r="O6" s="130">
        <v>12581.138231510999</v>
      </c>
      <c r="P6" s="130">
        <v>13689.568111773999</v>
      </c>
      <c r="Q6" s="130">
        <v>14856.483104896</v>
      </c>
      <c r="R6" s="130">
        <v>16440.434188406001</v>
      </c>
      <c r="S6" s="140"/>
      <c r="T6" s="130">
        <v>8733.1858286389997</v>
      </c>
      <c r="U6" s="130">
        <v>8368.4903606110001</v>
      </c>
      <c r="V6" s="130">
        <v>8093.189292129</v>
      </c>
      <c r="W6" s="130">
        <v>8538.2385627340009</v>
      </c>
      <c r="X6" s="130">
        <v>9061.0460522419999</v>
      </c>
      <c r="Y6" s="130">
        <v>9369.0839588439994</v>
      </c>
      <c r="Z6" s="130">
        <v>9459.7075868379998</v>
      </c>
      <c r="AA6" s="130">
        <v>9824.8033857179998</v>
      </c>
      <c r="AB6" s="130">
        <v>9821.2279130400002</v>
      </c>
      <c r="AC6" s="130">
        <v>9812.9618706930014</v>
      </c>
      <c r="AD6" s="130">
        <v>9604.4016041440009</v>
      </c>
      <c r="AE6" s="130">
        <v>9432.2990285770011</v>
      </c>
      <c r="AF6" s="130">
        <v>9238.5869999999995</v>
      </c>
      <c r="AG6" s="130">
        <v>9129.91</v>
      </c>
      <c r="AH6" s="130">
        <v>8898.8270000000011</v>
      </c>
      <c r="AI6" s="130">
        <v>8971.634</v>
      </c>
      <c r="AJ6" s="130">
        <v>8808.6830000000009</v>
      </c>
      <c r="AK6" s="130">
        <v>9051.3539999999994</v>
      </c>
      <c r="AL6" s="130">
        <v>8674.853323157</v>
      </c>
      <c r="AM6" s="130">
        <v>8862.3203032370002</v>
      </c>
      <c r="AN6" s="130">
        <v>8981.8886542319997</v>
      </c>
      <c r="AO6" s="130">
        <v>9323.7187591430011</v>
      </c>
      <c r="AP6" s="130">
        <v>9471.6958256030011</v>
      </c>
      <c r="AQ6" s="130">
        <v>10027.843649372</v>
      </c>
      <c r="AR6" s="130">
        <v>10481.652565852</v>
      </c>
      <c r="AS6" s="130">
        <v>10968.045411470999</v>
      </c>
      <c r="AT6" s="130">
        <v>10849.095426388001</v>
      </c>
      <c r="AU6" s="130">
        <v>10871.076754635</v>
      </c>
      <c r="AV6" s="130">
        <v>10986.598121512001</v>
      </c>
      <c r="AW6" s="153">
        <v>11521.421788115</v>
      </c>
      <c r="AX6" s="153">
        <v>11636.275127053999</v>
      </c>
      <c r="AY6" s="153">
        <v>12059.357715818001</v>
      </c>
      <c r="AZ6" s="153">
        <v>12431.095127994999</v>
      </c>
      <c r="BA6" s="153">
        <v>12860.026322522001</v>
      </c>
      <c r="BB6" s="153">
        <v>12581.138231510999</v>
      </c>
      <c r="BC6" s="153">
        <v>12812.556994611001</v>
      </c>
      <c r="BD6" s="153">
        <v>12891.571578815001</v>
      </c>
      <c r="BE6" s="153">
        <v>13591.969516517998</v>
      </c>
      <c r="BF6" s="153">
        <v>13689.568111773999</v>
      </c>
      <c r="BG6" s="153">
        <v>13958.311867388</v>
      </c>
      <c r="BH6" s="153">
        <v>14807.417882674999</v>
      </c>
      <c r="BI6" s="153">
        <v>15010.859011856999</v>
      </c>
      <c r="BJ6" s="153">
        <v>14856.483104896</v>
      </c>
      <c r="BK6" s="153">
        <v>15239.098983263</v>
      </c>
      <c r="BL6" s="153">
        <v>15986.114495702999</v>
      </c>
      <c r="BM6" s="153">
        <v>16326.587720303</v>
      </c>
      <c r="BN6" s="153">
        <v>16440.434188406001</v>
      </c>
      <c r="BO6" s="153">
        <v>16245.059129303001</v>
      </c>
      <c r="BP6" s="153">
        <v>16558.592734516998</v>
      </c>
    </row>
    <row r="7" spans="1:68" s="6" customFormat="1" ht="16.5" customHeight="1">
      <c r="A7" s="103" t="s">
        <v>97</v>
      </c>
      <c r="B7" s="14"/>
      <c r="C7" s="14" t="s">
        <v>213</v>
      </c>
      <c r="D7" s="59"/>
      <c r="E7" s="130">
        <v>1292.0756822420001</v>
      </c>
      <c r="F7" s="130">
        <v>1303.4626139120001</v>
      </c>
      <c r="G7" s="130">
        <v>950.68751327200005</v>
      </c>
      <c r="H7" s="130">
        <v>840.38488170599999</v>
      </c>
      <c r="I7" s="130">
        <v>742.74058063999996</v>
      </c>
      <c r="J7" s="130">
        <v>607.96400000000006</v>
      </c>
      <c r="K7" s="130">
        <v>569.14934064900001</v>
      </c>
      <c r="L7" s="130">
        <v>514.05572615899996</v>
      </c>
      <c r="M7" s="130">
        <v>554.65173857900004</v>
      </c>
      <c r="N7" s="130">
        <v>465.32204928900001</v>
      </c>
      <c r="O7" s="130">
        <v>548.74749824500009</v>
      </c>
      <c r="P7" s="130">
        <v>792.05486128100006</v>
      </c>
      <c r="Q7" s="130">
        <v>1278.715598217</v>
      </c>
      <c r="R7" s="130">
        <v>1740.3721226090001</v>
      </c>
      <c r="S7" s="140"/>
      <c r="T7" s="130">
        <v>1244.1266485860001</v>
      </c>
      <c r="U7" s="130">
        <v>1098.6712987819999</v>
      </c>
      <c r="V7" s="130">
        <v>950.68751327200005</v>
      </c>
      <c r="W7" s="130">
        <v>964.89404577200003</v>
      </c>
      <c r="X7" s="130">
        <v>1019.7578484859999</v>
      </c>
      <c r="Y7" s="130">
        <v>942.10210607800002</v>
      </c>
      <c r="Z7" s="130">
        <v>840.38488170599999</v>
      </c>
      <c r="AA7" s="130">
        <v>812.45392300399999</v>
      </c>
      <c r="AB7" s="130">
        <v>754.41829575499992</v>
      </c>
      <c r="AC7" s="130">
        <v>768.35168684099995</v>
      </c>
      <c r="AD7" s="130">
        <v>742.74058063999996</v>
      </c>
      <c r="AE7" s="130">
        <v>693.20213404100002</v>
      </c>
      <c r="AF7" s="130">
        <v>664.976</v>
      </c>
      <c r="AG7" s="130">
        <v>633.44799999999998</v>
      </c>
      <c r="AH7" s="130">
        <v>607.96400000000006</v>
      </c>
      <c r="AI7" s="130">
        <v>631.11899999999991</v>
      </c>
      <c r="AJ7" s="130">
        <v>670.56299999999999</v>
      </c>
      <c r="AK7" s="130">
        <v>651.601</v>
      </c>
      <c r="AL7" s="130">
        <v>569.14934064900001</v>
      </c>
      <c r="AM7" s="130">
        <v>585.10594580099996</v>
      </c>
      <c r="AN7" s="130">
        <v>546.48642668299999</v>
      </c>
      <c r="AO7" s="130">
        <v>552.30669648499997</v>
      </c>
      <c r="AP7" s="130">
        <v>514.05572615899996</v>
      </c>
      <c r="AQ7" s="130">
        <v>562.46933489900005</v>
      </c>
      <c r="AR7" s="130">
        <v>642.64865627999995</v>
      </c>
      <c r="AS7" s="130">
        <v>693.656669104</v>
      </c>
      <c r="AT7" s="130">
        <v>554.65173857900004</v>
      </c>
      <c r="AU7" s="130">
        <v>449.04305236199997</v>
      </c>
      <c r="AV7" s="130">
        <v>494.88721964300004</v>
      </c>
      <c r="AW7" s="153">
        <v>468.97701125000003</v>
      </c>
      <c r="AX7" s="153">
        <v>465.32204928900001</v>
      </c>
      <c r="AY7" s="153">
        <v>445.692438487</v>
      </c>
      <c r="AZ7" s="153">
        <v>520.41965193500005</v>
      </c>
      <c r="BA7" s="153">
        <v>563.26664772699996</v>
      </c>
      <c r="BB7" s="153">
        <v>548.74749824500009</v>
      </c>
      <c r="BC7" s="153">
        <v>617.03230182599998</v>
      </c>
      <c r="BD7" s="153">
        <v>653.23566430599999</v>
      </c>
      <c r="BE7" s="153">
        <v>678.780449449</v>
      </c>
      <c r="BF7" s="153">
        <v>792.05486128100006</v>
      </c>
      <c r="BG7" s="153">
        <v>931.13863661800008</v>
      </c>
      <c r="BH7" s="153">
        <v>1172.150455896</v>
      </c>
      <c r="BI7" s="153">
        <v>1256.0747402290001</v>
      </c>
      <c r="BJ7" s="153">
        <v>1278.715598217</v>
      </c>
      <c r="BK7" s="153">
        <v>1473.4534761279999</v>
      </c>
      <c r="BL7" s="153">
        <v>1909.7609389950001</v>
      </c>
      <c r="BM7" s="153">
        <v>1862.736955633</v>
      </c>
      <c r="BN7" s="153">
        <v>1740.3721226090001</v>
      </c>
      <c r="BO7" s="153">
        <v>1593.754445372</v>
      </c>
      <c r="BP7" s="153">
        <v>1638.5388674540002</v>
      </c>
    </row>
    <row r="8" spans="1:68" s="6" customFormat="1" ht="16.5" customHeight="1">
      <c r="A8" s="103" t="s">
        <v>85</v>
      </c>
      <c r="B8" s="14"/>
      <c r="C8" s="14" t="s">
        <v>294</v>
      </c>
      <c r="D8" s="59"/>
      <c r="E8" s="130">
        <v>7403.6284963859998</v>
      </c>
      <c r="F8" s="130">
        <v>7750.1339898380002</v>
      </c>
      <c r="G8" s="130">
        <v>7142.5017788569994</v>
      </c>
      <c r="H8" s="130">
        <v>8619.3227051320009</v>
      </c>
      <c r="I8" s="130">
        <v>8861.6610235040007</v>
      </c>
      <c r="J8" s="130">
        <v>8290.8630000000012</v>
      </c>
      <c r="K8" s="130">
        <v>8105.703982508001</v>
      </c>
      <c r="L8" s="130">
        <v>8957.640099444001</v>
      </c>
      <c r="M8" s="130">
        <v>10294.443687809</v>
      </c>
      <c r="N8" s="130">
        <v>11170.953077765</v>
      </c>
      <c r="O8" s="130">
        <v>12032.390733266</v>
      </c>
      <c r="P8" s="130">
        <v>12897.513250493001</v>
      </c>
      <c r="Q8" s="130">
        <v>13577.767506679</v>
      </c>
      <c r="R8" s="130">
        <v>14700.062065796999</v>
      </c>
      <c r="S8" s="140"/>
      <c r="T8" s="130">
        <v>7489.0591800530001</v>
      </c>
      <c r="U8" s="130">
        <v>7269.819061829</v>
      </c>
      <c r="V8" s="130">
        <v>7142.5017788569994</v>
      </c>
      <c r="W8" s="130">
        <v>7573.3445169619999</v>
      </c>
      <c r="X8" s="130">
        <v>8041.2882037560003</v>
      </c>
      <c r="Y8" s="130">
        <v>8426.9818527659991</v>
      </c>
      <c r="Z8" s="130">
        <v>8619.3227051320009</v>
      </c>
      <c r="AA8" s="130">
        <v>9012.3494627139989</v>
      </c>
      <c r="AB8" s="130">
        <v>9066.8096172850001</v>
      </c>
      <c r="AC8" s="130">
        <v>9044.6101838520008</v>
      </c>
      <c r="AD8" s="130">
        <v>8861.6610235040007</v>
      </c>
      <c r="AE8" s="130">
        <v>8739.096894536</v>
      </c>
      <c r="AF8" s="130">
        <v>8573.6110000000008</v>
      </c>
      <c r="AG8" s="130">
        <v>8496.4609999999993</v>
      </c>
      <c r="AH8" s="130">
        <v>8290.8630000000012</v>
      </c>
      <c r="AI8" s="130">
        <v>8340.5149999999994</v>
      </c>
      <c r="AJ8" s="130">
        <v>8138.121000000001</v>
      </c>
      <c r="AK8" s="130">
        <v>8399.7530000000006</v>
      </c>
      <c r="AL8" s="130">
        <v>8105.703982508001</v>
      </c>
      <c r="AM8" s="130">
        <v>8277.2143574359998</v>
      </c>
      <c r="AN8" s="130">
        <v>8435.4022275490006</v>
      </c>
      <c r="AO8" s="130">
        <v>8771.4120626580007</v>
      </c>
      <c r="AP8" s="130">
        <v>8957.640099444001</v>
      </c>
      <c r="AQ8" s="130">
        <v>9465.3743144729997</v>
      </c>
      <c r="AR8" s="130">
        <v>9839.0039095720003</v>
      </c>
      <c r="AS8" s="130">
        <v>10274.388742367</v>
      </c>
      <c r="AT8" s="130">
        <v>10294.443687809</v>
      </c>
      <c r="AU8" s="130">
        <v>10422.033702273</v>
      </c>
      <c r="AV8" s="130">
        <v>10491.710901868999</v>
      </c>
      <c r="AW8" s="153">
        <v>11052.444776865001</v>
      </c>
      <c r="AX8" s="153">
        <v>11170.953077765</v>
      </c>
      <c r="AY8" s="153">
        <v>11613.665277331</v>
      </c>
      <c r="AZ8" s="153">
        <v>11910.67547606</v>
      </c>
      <c r="BA8" s="153">
        <v>12296.759674794999</v>
      </c>
      <c r="BB8" s="153">
        <v>12032.390733266</v>
      </c>
      <c r="BC8" s="153">
        <v>12195.524692785</v>
      </c>
      <c r="BD8" s="153">
        <v>12238.335914509</v>
      </c>
      <c r="BE8" s="153">
        <v>12913.189067069001</v>
      </c>
      <c r="BF8" s="153">
        <v>12897.513250493001</v>
      </c>
      <c r="BG8" s="153">
        <v>13027.17323077</v>
      </c>
      <c r="BH8" s="153">
        <v>13635.267426778999</v>
      </c>
      <c r="BI8" s="153">
        <v>13754.784271627999</v>
      </c>
      <c r="BJ8" s="153">
        <v>13577.767506679</v>
      </c>
      <c r="BK8" s="153">
        <v>13765.645507135001</v>
      </c>
      <c r="BL8" s="153">
        <v>14076.353556708</v>
      </c>
      <c r="BM8" s="153">
        <v>14463.850764669998</v>
      </c>
      <c r="BN8" s="153">
        <v>14700.062065796999</v>
      </c>
      <c r="BO8" s="153">
        <v>14651.304683931001</v>
      </c>
      <c r="BP8" s="153">
        <v>14920.053867062999</v>
      </c>
    </row>
    <row r="9" spans="1:68" s="6" customFormat="1" ht="16.5" customHeight="1">
      <c r="A9" s="103" t="s">
        <v>86</v>
      </c>
      <c r="B9" s="14"/>
      <c r="C9" s="14" t="s">
        <v>223</v>
      </c>
      <c r="D9" s="59"/>
      <c r="E9" s="130">
        <v>382.29054982299999</v>
      </c>
      <c r="F9" s="130">
        <v>320.33121109699999</v>
      </c>
      <c r="G9" s="130">
        <v>250.76417456200002</v>
      </c>
      <c r="H9" s="130">
        <v>210.879597496</v>
      </c>
      <c r="I9" s="130">
        <v>206.64363608100001</v>
      </c>
      <c r="J9" s="130">
        <v>183.071</v>
      </c>
      <c r="K9" s="130">
        <v>311.45307041199999</v>
      </c>
      <c r="L9" s="130">
        <v>461.66686955599999</v>
      </c>
      <c r="M9" s="130">
        <v>498.80951992999996</v>
      </c>
      <c r="N9" s="130">
        <v>734.83859713900006</v>
      </c>
      <c r="O9" s="130">
        <v>820.72396176099994</v>
      </c>
      <c r="P9" s="130">
        <v>979.90911500799996</v>
      </c>
      <c r="Q9" s="130">
        <v>599.29422126999998</v>
      </c>
      <c r="R9" s="130">
        <v>593.83821969199994</v>
      </c>
      <c r="S9" s="140"/>
      <c r="T9" s="130">
        <v>292.86592874299998</v>
      </c>
      <c r="U9" s="130">
        <v>288.13792932199999</v>
      </c>
      <c r="V9" s="130">
        <v>250.76417456200002</v>
      </c>
      <c r="W9" s="130">
        <v>234.187321255</v>
      </c>
      <c r="X9" s="130">
        <v>222.73140425299999</v>
      </c>
      <c r="Y9" s="130">
        <v>219.64099397599998</v>
      </c>
      <c r="Z9" s="130">
        <v>210.879597496</v>
      </c>
      <c r="AA9" s="130">
        <v>213.180609073</v>
      </c>
      <c r="AB9" s="130">
        <v>204.37951097000001</v>
      </c>
      <c r="AC9" s="130">
        <v>208.686183191</v>
      </c>
      <c r="AD9" s="130">
        <v>206.64363608100001</v>
      </c>
      <c r="AE9" s="130">
        <v>195.230722907</v>
      </c>
      <c r="AF9" s="130">
        <v>181.24299999999999</v>
      </c>
      <c r="AG9" s="130">
        <v>182.68800000000002</v>
      </c>
      <c r="AH9" s="130">
        <v>183.071</v>
      </c>
      <c r="AI9" s="130">
        <v>177.28900000000002</v>
      </c>
      <c r="AJ9" s="130">
        <v>217.87600000000003</v>
      </c>
      <c r="AK9" s="130">
        <v>260.37900000000002</v>
      </c>
      <c r="AL9" s="130">
        <v>311.45307041199999</v>
      </c>
      <c r="AM9" s="130">
        <v>351.50839638299999</v>
      </c>
      <c r="AN9" s="130">
        <v>473.67660893300001</v>
      </c>
      <c r="AO9" s="130">
        <v>461.79103223200002</v>
      </c>
      <c r="AP9" s="130">
        <v>461.66686955599999</v>
      </c>
      <c r="AQ9" s="130">
        <v>549.154352926</v>
      </c>
      <c r="AR9" s="130">
        <v>592.60120734599991</v>
      </c>
      <c r="AS9" s="130">
        <v>610.67002261999994</v>
      </c>
      <c r="AT9" s="130">
        <v>498.80951992999996</v>
      </c>
      <c r="AU9" s="130">
        <v>666.00500836499998</v>
      </c>
      <c r="AV9" s="130">
        <v>761.799343486</v>
      </c>
      <c r="AW9" s="153">
        <v>790.65270561300008</v>
      </c>
      <c r="AX9" s="153">
        <v>734.83859713900006</v>
      </c>
      <c r="AY9" s="153">
        <v>823.10305343899995</v>
      </c>
      <c r="AZ9" s="153">
        <v>749.53205331999993</v>
      </c>
      <c r="BA9" s="153">
        <v>714.06682823999995</v>
      </c>
      <c r="BB9" s="153">
        <v>820.72396176099994</v>
      </c>
      <c r="BC9" s="153">
        <v>817.93021779500009</v>
      </c>
      <c r="BD9" s="153">
        <v>935.49345141600008</v>
      </c>
      <c r="BE9" s="153">
        <v>918.99959362499999</v>
      </c>
      <c r="BF9" s="153">
        <v>979.90911500799996</v>
      </c>
      <c r="BG9" s="153">
        <v>955.62818942400008</v>
      </c>
      <c r="BH9" s="153">
        <v>642.61892964699996</v>
      </c>
      <c r="BI9" s="153">
        <v>605.32322317300009</v>
      </c>
      <c r="BJ9" s="153">
        <v>599.29422126999998</v>
      </c>
      <c r="BK9" s="153">
        <v>575.84098729099992</v>
      </c>
      <c r="BL9" s="153">
        <v>546.21696542299992</v>
      </c>
      <c r="BM9" s="153">
        <v>604.32404441699998</v>
      </c>
      <c r="BN9" s="153">
        <v>593.83821969199994</v>
      </c>
      <c r="BO9" s="153">
        <v>666.06038468099996</v>
      </c>
      <c r="BP9" s="153">
        <v>660.570711104</v>
      </c>
    </row>
    <row r="10" spans="1:68" s="12" customFormat="1" ht="16.5" customHeight="1">
      <c r="A10" s="103" t="s">
        <v>94</v>
      </c>
      <c r="B10" s="14"/>
      <c r="C10" s="14" t="s">
        <v>225</v>
      </c>
      <c r="D10" s="59"/>
      <c r="E10" s="130">
        <v>157.1</v>
      </c>
      <c r="F10" s="130">
        <v>154.69999999999999</v>
      </c>
      <c r="G10" s="130">
        <v>152</v>
      </c>
      <c r="H10" s="130">
        <v>180.98437790899999</v>
      </c>
      <c r="I10" s="130">
        <v>231.31453215800002</v>
      </c>
      <c r="J10" s="130">
        <v>246.31799999999998</v>
      </c>
      <c r="K10" s="130">
        <v>252.64366551500001</v>
      </c>
      <c r="L10" s="130">
        <v>253.00832990399999</v>
      </c>
      <c r="M10" s="130">
        <v>252.57260344299999</v>
      </c>
      <c r="N10" s="130">
        <v>267.65488111499997</v>
      </c>
      <c r="O10" s="130">
        <v>275.14121466500001</v>
      </c>
      <c r="P10" s="130">
        <v>310.31861394600003</v>
      </c>
      <c r="Q10" s="130">
        <v>312.41012623</v>
      </c>
      <c r="R10" s="130">
        <v>302.72164495499999</v>
      </c>
      <c r="S10" s="140"/>
      <c r="T10" s="130">
        <v>166.85482061900001</v>
      </c>
      <c r="U10" s="130">
        <v>153.93651862500002</v>
      </c>
      <c r="V10" s="130">
        <v>152</v>
      </c>
      <c r="W10" s="130">
        <v>143.80000000000001</v>
      </c>
      <c r="X10" s="130">
        <v>148.53432826099998</v>
      </c>
      <c r="Y10" s="130">
        <v>157.12271941700001</v>
      </c>
      <c r="Z10" s="130">
        <v>180.98437790899999</v>
      </c>
      <c r="AA10" s="130">
        <v>224.31060259999998</v>
      </c>
      <c r="AB10" s="130">
        <v>212.083833508</v>
      </c>
      <c r="AC10" s="130">
        <v>229.48981868999999</v>
      </c>
      <c r="AD10" s="130">
        <v>231.31453215800002</v>
      </c>
      <c r="AE10" s="130">
        <v>253.8911549</v>
      </c>
      <c r="AF10" s="130">
        <v>230.07800000000003</v>
      </c>
      <c r="AG10" s="130">
        <v>243.929</v>
      </c>
      <c r="AH10" s="130">
        <v>246.31799999999998</v>
      </c>
      <c r="AI10" s="130">
        <v>251.15300000000002</v>
      </c>
      <c r="AJ10" s="130">
        <v>246.28699999999998</v>
      </c>
      <c r="AK10" s="130">
        <v>256.23699999999997</v>
      </c>
      <c r="AL10" s="130">
        <v>252.64366551500001</v>
      </c>
      <c r="AM10" s="130">
        <v>249.39330783400001</v>
      </c>
      <c r="AN10" s="130">
        <v>241.15719331899999</v>
      </c>
      <c r="AO10" s="130">
        <v>242.45424254</v>
      </c>
      <c r="AP10" s="130">
        <v>253.00832990399999</v>
      </c>
      <c r="AQ10" s="130">
        <v>242.75647615600002</v>
      </c>
      <c r="AR10" s="130">
        <v>239.99133103899999</v>
      </c>
      <c r="AS10" s="130">
        <v>261.96635008700002</v>
      </c>
      <c r="AT10" s="130">
        <v>252.57260344299999</v>
      </c>
      <c r="AU10" s="130">
        <v>257.56385434200001</v>
      </c>
      <c r="AV10" s="130">
        <v>257.11807620000002</v>
      </c>
      <c r="AW10" s="153">
        <v>255.48376266400001</v>
      </c>
      <c r="AX10" s="153">
        <v>267.65488111499997</v>
      </c>
      <c r="AY10" s="153">
        <v>260.69195988600001</v>
      </c>
      <c r="AZ10" s="153">
        <v>272.83044803299998</v>
      </c>
      <c r="BA10" s="153">
        <v>279.865138849</v>
      </c>
      <c r="BB10" s="153">
        <v>275.14121466500001</v>
      </c>
      <c r="BC10" s="153">
        <v>279.26898017799999</v>
      </c>
      <c r="BD10" s="153">
        <v>287.17119161199997</v>
      </c>
      <c r="BE10" s="153">
        <v>319.29795411399999</v>
      </c>
      <c r="BF10" s="153">
        <v>310.31861394600003</v>
      </c>
      <c r="BG10" s="153">
        <v>316.01291258599997</v>
      </c>
      <c r="BH10" s="153">
        <v>312.63900457</v>
      </c>
      <c r="BI10" s="153">
        <v>315.45462389900001</v>
      </c>
      <c r="BJ10" s="153">
        <v>312.41012623</v>
      </c>
      <c r="BK10" s="153">
        <v>317.06782000100003</v>
      </c>
      <c r="BL10" s="153">
        <v>315.41202700499997</v>
      </c>
      <c r="BM10" s="153">
        <v>301.18312074300002</v>
      </c>
      <c r="BN10" s="153">
        <v>302.72164495499999</v>
      </c>
      <c r="BO10" s="153">
        <v>287.60233200200003</v>
      </c>
      <c r="BP10" s="153">
        <v>295.70933557399997</v>
      </c>
    </row>
    <row r="11" spans="1:68" s="6" customFormat="1" ht="16.5" customHeight="1">
      <c r="A11" s="103" t="s">
        <v>95</v>
      </c>
      <c r="B11" s="30" t="s">
        <v>380</v>
      </c>
      <c r="C11" s="30"/>
      <c r="D11" s="81"/>
      <c r="E11" s="133">
        <v>103.8</v>
      </c>
      <c r="F11" s="133">
        <v>109.9</v>
      </c>
      <c r="G11" s="133">
        <v>74.599999999999994</v>
      </c>
      <c r="H11" s="133">
        <v>119.79023765399999</v>
      </c>
      <c r="I11" s="133">
        <v>104.92574341500001</v>
      </c>
      <c r="J11" s="133">
        <v>105.184</v>
      </c>
      <c r="K11" s="133">
        <v>91.009735022000001</v>
      </c>
      <c r="L11" s="133">
        <v>76.353762598000003</v>
      </c>
      <c r="M11" s="133">
        <v>78.089867002999995</v>
      </c>
      <c r="N11" s="133">
        <v>67.654557085999997</v>
      </c>
      <c r="O11" s="133">
        <v>72.366909890000002</v>
      </c>
      <c r="P11" s="133">
        <v>139.99476824799999</v>
      </c>
      <c r="Q11" s="133">
        <v>168.40698599299998</v>
      </c>
      <c r="R11" s="133">
        <v>268.07514584</v>
      </c>
      <c r="S11" s="140"/>
      <c r="T11" s="133">
        <v>127.6</v>
      </c>
      <c r="U11" s="133">
        <v>89.5</v>
      </c>
      <c r="V11" s="133">
        <v>74.599999999999994</v>
      </c>
      <c r="W11" s="133">
        <v>102.2</v>
      </c>
      <c r="X11" s="133">
        <v>125.18343682099999</v>
      </c>
      <c r="Y11" s="133">
        <v>127.10401203800002</v>
      </c>
      <c r="Z11" s="133">
        <v>119.79023765399999</v>
      </c>
      <c r="AA11" s="133">
        <v>125.966282675</v>
      </c>
      <c r="AB11" s="133">
        <v>104.87706469300001</v>
      </c>
      <c r="AC11" s="133">
        <v>117.37284281100001</v>
      </c>
      <c r="AD11" s="133">
        <v>104.92574341500001</v>
      </c>
      <c r="AE11" s="133">
        <v>108.552431622</v>
      </c>
      <c r="AF11" s="133">
        <v>103.875</v>
      </c>
      <c r="AG11" s="133">
        <v>107.53599999999999</v>
      </c>
      <c r="AH11" s="133">
        <v>105.184</v>
      </c>
      <c r="AI11" s="133">
        <v>118.377</v>
      </c>
      <c r="AJ11" s="133">
        <v>101.40599999999999</v>
      </c>
      <c r="AK11" s="133">
        <v>109.529</v>
      </c>
      <c r="AL11" s="133">
        <v>91.009735022000001</v>
      </c>
      <c r="AM11" s="133">
        <v>98.575279041000002</v>
      </c>
      <c r="AN11" s="133">
        <v>82.57551594200001</v>
      </c>
      <c r="AO11" s="133">
        <v>93.602873117000001</v>
      </c>
      <c r="AP11" s="133">
        <v>76.353762598000003</v>
      </c>
      <c r="AQ11" s="133">
        <v>80.753187095000001</v>
      </c>
      <c r="AR11" s="133">
        <v>74.605475605999999</v>
      </c>
      <c r="AS11" s="133">
        <v>75.968805810000006</v>
      </c>
      <c r="AT11" s="133">
        <v>78.089867002999995</v>
      </c>
      <c r="AU11" s="133">
        <v>81.112254606999997</v>
      </c>
      <c r="AV11" s="133">
        <v>79.362500197999992</v>
      </c>
      <c r="AW11" s="547">
        <v>79.699908593999993</v>
      </c>
      <c r="AX11" s="547">
        <v>67.654557085999997</v>
      </c>
      <c r="AY11" s="547">
        <v>63.593253251999997</v>
      </c>
      <c r="AZ11" s="547">
        <v>63.565151764999996</v>
      </c>
      <c r="BA11" s="547">
        <v>65.223371213999997</v>
      </c>
      <c r="BB11" s="547">
        <v>72.366909890000002</v>
      </c>
      <c r="BC11" s="547">
        <v>101.00230547</v>
      </c>
      <c r="BD11" s="547">
        <v>158.06604229500002</v>
      </c>
      <c r="BE11" s="547">
        <v>159.43389819700002</v>
      </c>
      <c r="BF11" s="547">
        <v>139.99476824799999</v>
      </c>
      <c r="BG11" s="547">
        <v>157.56505480999999</v>
      </c>
      <c r="BH11" s="547">
        <v>152.792583681</v>
      </c>
      <c r="BI11" s="547">
        <v>138.65756555600001</v>
      </c>
      <c r="BJ11" s="547">
        <v>168.40698599299998</v>
      </c>
      <c r="BK11" s="547">
        <v>236.84316751599999</v>
      </c>
      <c r="BL11" s="547">
        <v>193.755186654</v>
      </c>
      <c r="BM11" s="547">
        <v>221.08024274600001</v>
      </c>
      <c r="BN11" s="547">
        <v>268.07514584</v>
      </c>
      <c r="BO11" s="547">
        <v>311.41415682299998</v>
      </c>
      <c r="BP11" s="547">
        <v>330.42505614699996</v>
      </c>
    </row>
    <row r="12" spans="1:68" s="6" customFormat="1" ht="16.5" customHeight="1">
      <c r="A12" s="103" t="s">
        <v>98</v>
      </c>
      <c r="B12" s="14"/>
      <c r="C12" s="14" t="s">
        <v>219</v>
      </c>
      <c r="D12" s="59"/>
      <c r="E12" s="130">
        <v>13</v>
      </c>
      <c r="F12" s="130">
        <v>7.6</v>
      </c>
      <c r="G12" s="130">
        <v>4.2</v>
      </c>
      <c r="H12" s="130">
        <v>8.1255225030000009</v>
      </c>
      <c r="I12" s="130">
        <v>9.7912779840000006</v>
      </c>
      <c r="J12" s="130">
        <v>14.657</v>
      </c>
      <c r="K12" s="130">
        <v>23.848446802000002</v>
      </c>
      <c r="L12" s="130">
        <v>23.555402613000002</v>
      </c>
      <c r="M12" s="130">
        <v>25.811582598000001</v>
      </c>
      <c r="N12" s="130">
        <v>19.558322660999998</v>
      </c>
      <c r="O12" s="130">
        <v>37.219419142</v>
      </c>
      <c r="P12" s="130">
        <v>73.121857113000004</v>
      </c>
      <c r="Q12" s="130">
        <v>70.371898821000002</v>
      </c>
      <c r="R12" s="130">
        <v>80.526195905999998</v>
      </c>
      <c r="S12" s="140"/>
      <c r="T12" s="130">
        <v>6.7610893180000007</v>
      </c>
      <c r="U12" s="130">
        <v>5.6820238609999993</v>
      </c>
      <c r="V12" s="130">
        <v>4.2</v>
      </c>
      <c r="W12" s="130">
        <v>6.2</v>
      </c>
      <c r="X12" s="130">
        <v>7.0438744999999994</v>
      </c>
      <c r="Y12" s="130">
        <v>7.383948350999999</v>
      </c>
      <c r="Z12" s="130">
        <v>8.1255225030000009</v>
      </c>
      <c r="AA12" s="130">
        <v>10.467161274999999</v>
      </c>
      <c r="AB12" s="130">
        <v>10.1690431</v>
      </c>
      <c r="AC12" s="130">
        <v>10.724132521</v>
      </c>
      <c r="AD12" s="130">
        <v>9.7912779840000006</v>
      </c>
      <c r="AE12" s="130">
        <v>11.699844093999999</v>
      </c>
      <c r="AF12" s="130">
        <v>12.561</v>
      </c>
      <c r="AG12" s="130">
        <v>13.627000000000001</v>
      </c>
      <c r="AH12" s="130">
        <v>14.657</v>
      </c>
      <c r="AI12" s="130">
        <v>16.249000000000002</v>
      </c>
      <c r="AJ12" s="130">
        <v>19.97</v>
      </c>
      <c r="AK12" s="130">
        <v>25.033000000000001</v>
      </c>
      <c r="AL12" s="130">
        <v>23.848446802000002</v>
      </c>
      <c r="AM12" s="130">
        <v>25.169732124999999</v>
      </c>
      <c r="AN12" s="130">
        <v>26.282004042000001</v>
      </c>
      <c r="AO12" s="130">
        <v>26.776834689999998</v>
      </c>
      <c r="AP12" s="130">
        <v>23.555402613000002</v>
      </c>
      <c r="AQ12" s="130">
        <v>27.582133926000001</v>
      </c>
      <c r="AR12" s="130">
        <v>27.196979079999998</v>
      </c>
      <c r="AS12" s="130">
        <v>26.470863472999998</v>
      </c>
      <c r="AT12" s="130">
        <v>25.811582598000001</v>
      </c>
      <c r="AU12" s="130">
        <v>24.148014525000001</v>
      </c>
      <c r="AV12" s="130">
        <v>19.209043664999999</v>
      </c>
      <c r="AW12" s="153">
        <v>18.597934798000001</v>
      </c>
      <c r="AX12" s="153">
        <v>19.558322660999998</v>
      </c>
      <c r="AY12" s="153">
        <v>21.052835597000001</v>
      </c>
      <c r="AZ12" s="153">
        <v>22.299496064</v>
      </c>
      <c r="BA12" s="153">
        <v>27.498203827999998</v>
      </c>
      <c r="BB12" s="153">
        <v>37.219419142</v>
      </c>
      <c r="BC12" s="153">
        <v>53.948315698000002</v>
      </c>
      <c r="BD12" s="153">
        <v>70.956213179000002</v>
      </c>
      <c r="BE12" s="153">
        <v>92.195563730000003</v>
      </c>
      <c r="BF12" s="153">
        <v>73.121857113000004</v>
      </c>
      <c r="BG12" s="153">
        <v>78.196737171999999</v>
      </c>
      <c r="BH12" s="153">
        <v>78.447203357000006</v>
      </c>
      <c r="BI12" s="153">
        <v>63.918011539999995</v>
      </c>
      <c r="BJ12" s="153">
        <v>70.371898821000002</v>
      </c>
      <c r="BK12" s="153">
        <v>78.758406786999998</v>
      </c>
      <c r="BL12" s="153">
        <v>69.227438368999998</v>
      </c>
      <c r="BM12" s="153">
        <v>76.430707178999995</v>
      </c>
      <c r="BN12" s="153">
        <v>80.526195905999998</v>
      </c>
      <c r="BO12" s="153">
        <v>92.062278685999999</v>
      </c>
      <c r="BP12" s="153">
        <v>100.46235772899999</v>
      </c>
    </row>
    <row r="13" spans="1:68" s="6" customFormat="1" ht="16.5" customHeight="1">
      <c r="A13" s="103" t="s">
        <v>101</v>
      </c>
      <c r="B13" s="14"/>
      <c r="C13" s="14" t="s">
        <v>217</v>
      </c>
      <c r="D13" s="59"/>
      <c r="E13" s="130">
        <v>88.938502498000005</v>
      </c>
      <c r="F13" s="130">
        <v>83.047857724000011</v>
      </c>
      <c r="G13" s="130">
        <v>61.001761395000003</v>
      </c>
      <c r="H13" s="130">
        <v>109.70324150799999</v>
      </c>
      <c r="I13" s="130">
        <v>91.301948617000008</v>
      </c>
      <c r="J13" s="130">
        <v>85.945000000000007</v>
      </c>
      <c r="K13" s="130">
        <v>63.686050731000002</v>
      </c>
      <c r="L13" s="130">
        <v>49.669170741999999</v>
      </c>
      <c r="M13" s="130">
        <v>48.815883642999999</v>
      </c>
      <c r="N13" s="130">
        <v>44.788367462000004</v>
      </c>
      <c r="O13" s="130">
        <v>32.460737381000001</v>
      </c>
      <c r="P13" s="130">
        <v>62.639586483000002</v>
      </c>
      <c r="Q13" s="130">
        <v>92.373235222999995</v>
      </c>
      <c r="R13" s="130">
        <v>175.73676366499998</v>
      </c>
      <c r="S13" s="140"/>
      <c r="T13" s="130">
        <v>109.00832771200001</v>
      </c>
      <c r="U13" s="130">
        <v>74.558792889999992</v>
      </c>
      <c r="V13" s="130">
        <v>61.001761395000003</v>
      </c>
      <c r="W13" s="130">
        <v>86.265492824000006</v>
      </c>
      <c r="X13" s="130">
        <v>108.22882589999999</v>
      </c>
      <c r="Y13" s="130">
        <v>114.74049682100001</v>
      </c>
      <c r="Z13" s="130">
        <v>109.70324150799999</v>
      </c>
      <c r="AA13" s="130">
        <v>113.04686358500001</v>
      </c>
      <c r="AB13" s="130">
        <v>91.367196948</v>
      </c>
      <c r="AC13" s="130">
        <v>102.60197275600001</v>
      </c>
      <c r="AD13" s="130">
        <v>91.301948617000008</v>
      </c>
      <c r="AE13" s="130">
        <v>90.996950408000004</v>
      </c>
      <c r="AF13" s="130">
        <v>85.763999999999996</v>
      </c>
      <c r="AG13" s="130">
        <v>89.236000000000004</v>
      </c>
      <c r="AH13" s="130">
        <v>85.945000000000007</v>
      </c>
      <c r="AI13" s="130">
        <v>97.301999999999992</v>
      </c>
      <c r="AJ13" s="130">
        <v>76.155000000000001</v>
      </c>
      <c r="AK13" s="130">
        <v>79.853999999999999</v>
      </c>
      <c r="AL13" s="130">
        <v>63.686050731000002</v>
      </c>
      <c r="AM13" s="130">
        <v>69.173507881999996</v>
      </c>
      <c r="AN13" s="130">
        <v>53.176080402000004</v>
      </c>
      <c r="AO13" s="130">
        <v>57.943238979</v>
      </c>
      <c r="AP13" s="130">
        <v>49.669170741999999</v>
      </c>
      <c r="AQ13" s="130">
        <v>48.530612910999999</v>
      </c>
      <c r="AR13" s="130">
        <v>43.220878732000003</v>
      </c>
      <c r="AS13" s="130">
        <v>45.486897014999997</v>
      </c>
      <c r="AT13" s="130">
        <v>48.815883642999999</v>
      </c>
      <c r="AU13" s="130">
        <v>53.457010517000001</v>
      </c>
      <c r="AV13" s="130">
        <v>55.732438506000008</v>
      </c>
      <c r="AW13" s="153">
        <v>56.842392242999992</v>
      </c>
      <c r="AX13" s="153">
        <v>44.788367462000004</v>
      </c>
      <c r="AY13" s="153">
        <v>40.222205983999999</v>
      </c>
      <c r="AZ13" s="153">
        <v>38.598408460000002</v>
      </c>
      <c r="BA13" s="153">
        <v>35.397386599000001</v>
      </c>
      <c r="BB13" s="153">
        <v>32.460737381000001</v>
      </c>
      <c r="BC13" s="153">
        <v>43.373902500999996</v>
      </c>
      <c r="BD13" s="153">
        <v>82.954230369000001</v>
      </c>
      <c r="BE13" s="153">
        <v>62.487614211000007</v>
      </c>
      <c r="BF13" s="153">
        <v>62.639586483000002</v>
      </c>
      <c r="BG13" s="153">
        <v>74.642981601000002</v>
      </c>
      <c r="BH13" s="153">
        <v>68.400068449000003</v>
      </c>
      <c r="BI13" s="153">
        <v>69.109756736999998</v>
      </c>
      <c r="BJ13" s="153">
        <v>92.373235222999995</v>
      </c>
      <c r="BK13" s="153">
        <v>146.62453678</v>
      </c>
      <c r="BL13" s="153">
        <v>113.860729711</v>
      </c>
      <c r="BM13" s="153">
        <v>132.79791475300001</v>
      </c>
      <c r="BN13" s="153">
        <v>175.73676366499998</v>
      </c>
      <c r="BO13" s="153">
        <v>206.28784613399998</v>
      </c>
      <c r="BP13" s="153">
        <v>216.38029170900001</v>
      </c>
    </row>
    <row r="14" spans="1:68" s="6" customFormat="1" ht="16.5" customHeight="1">
      <c r="A14" s="103" t="s">
        <v>87</v>
      </c>
      <c r="B14" s="14"/>
      <c r="C14" s="14" t="s">
        <v>213</v>
      </c>
      <c r="D14" s="59"/>
      <c r="E14" s="130">
        <v>20</v>
      </c>
      <c r="F14" s="130">
        <v>20</v>
      </c>
      <c r="G14" s="130">
        <v>9.8345915770000012</v>
      </c>
      <c r="H14" s="130">
        <v>14.166666377000002</v>
      </c>
      <c r="I14" s="130">
        <v>9.3668909500000002</v>
      </c>
      <c r="J14" s="130">
        <v>0</v>
      </c>
      <c r="K14" s="130">
        <v>0</v>
      </c>
      <c r="L14" s="130">
        <v>0</v>
      </c>
      <c r="M14" s="130">
        <v>0</v>
      </c>
      <c r="N14" s="130">
        <v>0</v>
      </c>
      <c r="O14" s="130">
        <v>0</v>
      </c>
      <c r="P14" s="130">
        <v>0</v>
      </c>
      <c r="Q14" s="130">
        <v>0</v>
      </c>
      <c r="R14" s="130">
        <v>0</v>
      </c>
      <c r="S14" s="140"/>
      <c r="T14" s="130">
        <v>20</v>
      </c>
      <c r="U14" s="130">
        <v>21.715150399999999</v>
      </c>
      <c r="V14" s="130">
        <v>9.8345915770000012</v>
      </c>
      <c r="W14" s="130">
        <v>15.831745796000002</v>
      </c>
      <c r="X14" s="130">
        <v>43.673745795999999</v>
      </c>
      <c r="Y14" s="130">
        <v>45.486776513000002</v>
      </c>
      <c r="Z14" s="130">
        <v>14.166666377000002</v>
      </c>
      <c r="AA14" s="130">
        <v>10.511666377000001</v>
      </c>
      <c r="AB14" s="130">
        <v>7.7870264289999991</v>
      </c>
      <c r="AC14" s="130">
        <v>13.621043667999999</v>
      </c>
      <c r="AD14" s="130">
        <v>9.3668909500000002</v>
      </c>
      <c r="AE14" s="130">
        <v>8.2458329579999994</v>
      </c>
      <c r="AF14" s="130">
        <v>2.246</v>
      </c>
      <c r="AG14" s="130">
        <v>2.0910000000000002</v>
      </c>
      <c r="AH14" s="130">
        <v>0</v>
      </c>
      <c r="AI14" s="130">
        <v>0</v>
      </c>
      <c r="AJ14" s="130">
        <v>0</v>
      </c>
      <c r="AK14" s="130">
        <v>0</v>
      </c>
      <c r="AL14" s="130">
        <v>0</v>
      </c>
      <c r="AM14" s="130">
        <v>0</v>
      </c>
      <c r="AN14" s="130">
        <v>0</v>
      </c>
      <c r="AO14" s="130">
        <v>0</v>
      </c>
      <c r="AP14" s="130">
        <v>0</v>
      </c>
      <c r="AQ14" s="130">
        <v>0</v>
      </c>
      <c r="AR14" s="130">
        <v>0</v>
      </c>
      <c r="AS14" s="130">
        <v>0</v>
      </c>
      <c r="AT14" s="130">
        <v>0</v>
      </c>
      <c r="AU14" s="130">
        <v>0</v>
      </c>
      <c r="AV14" s="130">
        <v>0</v>
      </c>
      <c r="AW14" s="153">
        <v>0</v>
      </c>
      <c r="AX14" s="153">
        <v>0</v>
      </c>
      <c r="AY14" s="153">
        <v>0</v>
      </c>
      <c r="AZ14" s="153">
        <v>0</v>
      </c>
      <c r="BA14" s="153">
        <v>0</v>
      </c>
      <c r="BB14" s="153">
        <v>0</v>
      </c>
      <c r="BC14" s="153">
        <v>0</v>
      </c>
      <c r="BD14" s="153">
        <v>0</v>
      </c>
      <c r="BE14" s="153">
        <v>0</v>
      </c>
      <c r="BF14" s="153">
        <v>0</v>
      </c>
      <c r="BG14" s="153">
        <v>0</v>
      </c>
      <c r="BH14" s="153">
        <v>0</v>
      </c>
      <c r="BI14" s="153">
        <v>0</v>
      </c>
      <c r="BJ14" s="153">
        <v>0</v>
      </c>
      <c r="BK14" s="153">
        <v>0.38473632200000002</v>
      </c>
      <c r="BL14" s="153">
        <v>0.05</v>
      </c>
      <c r="BM14" s="153">
        <v>5.05</v>
      </c>
      <c r="BN14" s="153">
        <v>0</v>
      </c>
      <c r="BO14" s="153">
        <v>0</v>
      </c>
      <c r="BP14" s="153">
        <v>0</v>
      </c>
    </row>
    <row r="15" spans="1:68" s="6" customFormat="1" ht="16.5" customHeight="1">
      <c r="A15" s="296" t="s">
        <v>543</v>
      </c>
      <c r="B15" s="14"/>
      <c r="C15" s="14" t="s">
        <v>294</v>
      </c>
      <c r="D15" s="59"/>
      <c r="E15" s="130">
        <v>68.938502498000005</v>
      </c>
      <c r="F15" s="130">
        <v>63.047857724000004</v>
      </c>
      <c r="G15" s="130">
        <v>51.167169818000005</v>
      </c>
      <c r="H15" s="130">
        <v>95.536575130999992</v>
      </c>
      <c r="I15" s="130">
        <v>81.935057666999995</v>
      </c>
      <c r="J15" s="130">
        <v>85.945000000000007</v>
      </c>
      <c r="K15" s="130">
        <v>63.686050731000002</v>
      </c>
      <c r="L15" s="130">
        <v>49.669170741999999</v>
      </c>
      <c r="M15" s="130">
        <v>48.815883642999999</v>
      </c>
      <c r="N15" s="130">
        <v>44.788367462000004</v>
      </c>
      <c r="O15" s="130">
        <v>32.460737381000001</v>
      </c>
      <c r="P15" s="130">
        <v>62.639586483000002</v>
      </c>
      <c r="Q15" s="130">
        <v>92.373235222999995</v>
      </c>
      <c r="R15" s="130">
        <v>175.73676366499998</v>
      </c>
      <c r="S15" s="140"/>
      <c r="T15" s="130">
        <v>89.00832771200001</v>
      </c>
      <c r="U15" s="130">
        <v>52.843642490000001</v>
      </c>
      <c r="V15" s="130">
        <v>51.167169818000005</v>
      </c>
      <c r="W15" s="130">
        <v>70.433747027999999</v>
      </c>
      <c r="X15" s="130">
        <v>64.555080103999998</v>
      </c>
      <c r="Y15" s="130">
        <v>69.253720307999998</v>
      </c>
      <c r="Z15" s="130">
        <v>95.536575130999992</v>
      </c>
      <c r="AA15" s="130">
        <v>102.535197208</v>
      </c>
      <c r="AB15" s="130">
        <v>83.580170519000006</v>
      </c>
      <c r="AC15" s="130">
        <v>88.980929088000011</v>
      </c>
      <c r="AD15" s="130">
        <v>81.935057666999995</v>
      </c>
      <c r="AE15" s="130">
        <v>82.75111745000001</v>
      </c>
      <c r="AF15" s="130">
        <v>83.518000000000001</v>
      </c>
      <c r="AG15" s="130">
        <v>87.146000000000001</v>
      </c>
      <c r="AH15" s="130">
        <v>85.945000000000007</v>
      </c>
      <c r="AI15" s="130">
        <v>97.301999999999992</v>
      </c>
      <c r="AJ15" s="130">
        <v>76.155000000000001</v>
      </c>
      <c r="AK15" s="130">
        <v>79.853999999999999</v>
      </c>
      <c r="AL15" s="130">
        <v>63.686050731000002</v>
      </c>
      <c r="AM15" s="130">
        <v>69.173507881999996</v>
      </c>
      <c r="AN15" s="130">
        <v>53.176080402000004</v>
      </c>
      <c r="AO15" s="130">
        <v>57.943238979</v>
      </c>
      <c r="AP15" s="130">
        <v>49.669170741999999</v>
      </c>
      <c r="AQ15" s="130">
        <v>48.530612910999999</v>
      </c>
      <c r="AR15" s="130">
        <v>43.220878732000003</v>
      </c>
      <c r="AS15" s="130">
        <v>45.486897014999997</v>
      </c>
      <c r="AT15" s="130">
        <v>48.815883642999999</v>
      </c>
      <c r="AU15" s="130">
        <v>53.457010517000001</v>
      </c>
      <c r="AV15" s="130">
        <v>55.732438506000008</v>
      </c>
      <c r="AW15" s="153">
        <v>56.842392242999992</v>
      </c>
      <c r="AX15" s="153">
        <v>44.788367462000004</v>
      </c>
      <c r="AY15" s="153">
        <v>40.222205983999999</v>
      </c>
      <c r="AZ15" s="153">
        <v>38.598408460000002</v>
      </c>
      <c r="BA15" s="153">
        <v>35.397386599000001</v>
      </c>
      <c r="BB15" s="153">
        <v>32.460737381000001</v>
      </c>
      <c r="BC15" s="153">
        <v>43.373902500999996</v>
      </c>
      <c r="BD15" s="153">
        <v>82.954230369000001</v>
      </c>
      <c r="BE15" s="153">
        <v>62.487614211000007</v>
      </c>
      <c r="BF15" s="153">
        <v>62.639586483000002</v>
      </c>
      <c r="BG15" s="153">
        <v>74.642981601000002</v>
      </c>
      <c r="BH15" s="153">
        <v>68.400068449000003</v>
      </c>
      <c r="BI15" s="153">
        <v>69.109756736999998</v>
      </c>
      <c r="BJ15" s="153">
        <v>92.373235222999995</v>
      </c>
      <c r="BK15" s="153">
        <v>146.23980045799999</v>
      </c>
      <c r="BL15" s="153">
        <v>113.81072971099999</v>
      </c>
      <c r="BM15" s="153">
        <v>127.747914753</v>
      </c>
      <c r="BN15" s="153">
        <v>175.73676366499998</v>
      </c>
      <c r="BO15" s="153">
        <v>206.28784613399998</v>
      </c>
      <c r="BP15" s="153">
        <v>216.38029170900001</v>
      </c>
    </row>
    <row r="16" spans="1:68" s="6" customFormat="1" ht="16.5" customHeight="1">
      <c r="A16" s="101" t="s">
        <v>90</v>
      </c>
      <c r="B16" s="14"/>
      <c r="C16" s="14" t="s">
        <v>223</v>
      </c>
      <c r="D16" s="59"/>
      <c r="E16" s="130">
        <v>0</v>
      </c>
      <c r="F16" s="130">
        <v>16.82</v>
      </c>
      <c r="G16" s="130">
        <v>7.5465750689999993</v>
      </c>
      <c r="H16" s="130">
        <v>2.2539601999999999E-2</v>
      </c>
      <c r="I16" s="130">
        <v>5.1034999999999997E-2</v>
      </c>
      <c r="J16" s="130">
        <v>0</v>
      </c>
      <c r="K16" s="130">
        <v>0</v>
      </c>
      <c r="L16" s="130">
        <v>0</v>
      </c>
      <c r="M16" s="130">
        <v>0.86</v>
      </c>
      <c r="N16" s="130">
        <v>1.155974265</v>
      </c>
      <c r="O16" s="130">
        <v>0.12</v>
      </c>
      <c r="P16" s="130">
        <v>0</v>
      </c>
      <c r="Q16" s="130">
        <v>0</v>
      </c>
      <c r="R16" s="130">
        <v>4.8579999999999997</v>
      </c>
      <c r="S16" s="140"/>
      <c r="T16" s="130">
        <v>9.9731345640000004</v>
      </c>
      <c r="U16" s="130">
        <v>7.710561985</v>
      </c>
      <c r="V16" s="130">
        <v>7.5465750689999993</v>
      </c>
      <c r="W16" s="130">
        <v>7.5275750689999992</v>
      </c>
      <c r="X16" s="130">
        <v>7.5989750689999997</v>
      </c>
      <c r="Y16" s="130">
        <v>2.9260828170000002</v>
      </c>
      <c r="Z16" s="130">
        <v>2.2539601999999999E-2</v>
      </c>
      <c r="AA16" s="130">
        <v>5.5108601999999993E-2</v>
      </c>
      <c r="AB16" s="130">
        <v>0</v>
      </c>
      <c r="AC16" s="130">
        <v>0</v>
      </c>
      <c r="AD16" s="130">
        <v>5.1034999999999997E-2</v>
      </c>
      <c r="AE16" s="130">
        <v>0.05</v>
      </c>
      <c r="AF16" s="130">
        <v>0</v>
      </c>
      <c r="AG16" s="130">
        <v>0</v>
      </c>
      <c r="AH16" s="130">
        <v>0</v>
      </c>
      <c r="AI16" s="130">
        <v>0</v>
      </c>
      <c r="AJ16" s="130">
        <v>0</v>
      </c>
      <c r="AK16" s="130">
        <v>0</v>
      </c>
      <c r="AL16" s="130">
        <v>0</v>
      </c>
      <c r="AM16" s="130">
        <v>0</v>
      </c>
      <c r="AN16" s="130">
        <v>0</v>
      </c>
      <c r="AO16" s="130">
        <v>5.8250000000000002</v>
      </c>
      <c r="AP16" s="130">
        <v>0</v>
      </c>
      <c r="AQ16" s="130">
        <v>1.42</v>
      </c>
      <c r="AR16" s="130">
        <v>1.27</v>
      </c>
      <c r="AS16" s="130">
        <v>1.27</v>
      </c>
      <c r="AT16" s="130">
        <v>0.86</v>
      </c>
      <c r="AU16" s="130">
        <v>0.86</v>
      </c>
      <c r="AV16" s="130">
        <v>1.5385</v>
      </c>
      <c r="AW16" s="153">
        <v>1.5863700000000001</v>
      </c>
      <c r="AX16" s="153">
        <v>1.155974265</v>
      </c>
      <c r="AY16" s="153">
        <v>0.30592426499999997</v>
      </c>
      <c r="AZ16" s="153">
        <v>2.5662000000000001E-2</v>
      </c>
      <c r="BA16" s="153">
        <v>0</v>
      </c>
      <c r="BB16" s="153">
        <v>0.12</v>
      </c>
      <c r="BC16" s="153">
        <v>0.77999885200000008</v>
      </c>
      <c r="BD16" s="153">
        <v>0.65999885199999997</v>
      </c>
      <c r="BE16" s="153">
        <v>0.65999885199999997</v>
      </c>
      <c r="BF16" s="153">
        <v>0</v>
      </c>
      <c r="BG16" s="153">
        <v>0</v>
      </c>
      <c r="BH16" s="153">
        <v>0.98699999999999988</v>
      </c>
      <c r="BI16" s="153">
        <v>0</v>
      </c>
      <c r="BJ16" s="153">
        <v>0</v>
      </c>
      <c r="BK16" s="153">
        <v>4.8579999999999997</v>
      </c>
      <c r="BL16" s="153">
        <v>4.8579999999999997</v>
      </c>
      <c r="BM16" s="153">
        <v>4.8579999999999997</v>
      </c>
      <c r="BN16" s="153">
        <v>4.8579999999999997</v>
      </c>
      <c r="BO16" s="153">
        <v>4.8579999999999997</v>
      </c>
      <c r="BP16" s="153">
        <v>4.8579999999999997</v>
      </c>
    </row>
    <row r="17" spans="1:68" s="6" customFormat="1" ht="16.5" customHeight="1">
      <c r="A17" s="101" t="s">
        <v>91</v>
      </c>
      <c r="B17" s="32"/>
      <c r="C17" s="32" t="s">
        <v>225</v>
      </c>
      <c r="D17" s="59"/>
      <c r="E17" s="186">
        <v>1.9</v>
      </c>
      <c r="F17" s="186">
        <v>2.4</v>
      </c>
      <c r="G17" s="186">
        <v>1.9</v>
      </c>
      <c r="H17" s="186">
        <v>1.938934041</v>
      </c>
      <c r="I17" s="186">
        <v>3.7814818140000002</v>
      </c>
      <c r="J17" s="186">
        <v>4.5819999999999999</v>
      </c>
      <c r="K17" s="186">
        <v>3.475237489</v>
      </c>
      <c r="L17" s="186">
        <v>3.1291892429999999</v>
      </c>
      <c r="M17" s="186">
        <v>2.6024007619999998</v>
      </c>
      <c r="N17" s="186">
        <v>2.1518926980000002</v>
      </c>
      <c r="O17" s="186">
        <v>2.566753367</v>
      </c>
      <c r="P17" s="186">
        <v>4.2333246520000003</v>
      </c>
      <c r="Q17" s="186">
        <v>5.6618519489999999</v>
      </c>
      <c r="R17" s="186">
        <v>6.954186269</v>
      </c>
      <c r="S17" s="140"/>
      <c r="T17" s="186">
        <v>1.8537647589999999</v>
      </c>
      <c r="U17" s="186">
        <v>1.502699437</v>
      </c>
      <c r="V17" s="186">
        <v>1.9</v>
      </c>
      <c r="W17" s="186">
        <v>2.2000000000000002</v>
      </c>
      <c r="X17" s="186">
        <v>2.311761352</v>
      </c>
      <c r="Y17" s="186">
        <v>2.0534840490000001</v>
      </c>
      <c r="Z17" s="186">
        <v>1.938934041</v>
      </c>
      <c r="AA17" s="186">
        <v>2.3971492130000001</v>
      </c>
      <c r="AB17" s="186">
        <v>3.3408246450000001</v>
      </c>
      <c r="AC17" s="186">
        <v>4.046737534</v>
      </c>
      <c r="AD17" s="186">
        <v>3.7814818140000002</v>
      </c>
      <c r="AE17" s="186">
        <v>5.8056371200000001</v>
      </c>
      <c r="AF17" s="186">
        <v>5.55</v>
      </c>
      <c r="AG17" s="186">
        <v>4.673</v>
      </c>
      <c r="AH17" s="186">
        <v>4.5819999999999999</v>
      </c>
      <c r="AI17" s="186">
        <v>4.8259999999999996</v>
      </c>
      <c r="AJ17" s="186">
        <v>5.2810000000000006</v>
      </c>
      <c r="AK17" s="186">
        <v>4.6420000000000003</v>
      </c>
      <c r="AL17" s="186">
        <v>3.475237489</v>
      </c>
      <c r="AM17" s="186">
        <v>4.2320390340000005</v>
      </c>
      <c r="AN17" s="186">
        <v>3.1174314979999997</v>
      </c>
      <c r="AO17" s="186">
        <v>3.0577994479999999</v>
      </c>
      <c r="AP17" s="186">
        <v>3.1291892429999999</v>
      </c>
      <c r="AQ17" s="186">
        <v>3.220440258</v>
      </c>
      <c r="AR17" s="186">
        <v>2.9176177939999999</v>
      </c>
      <c r="AS17" s="186">
        <v>2.7410453220000002</v>
      </c>
      <c r="AT17" s="186">
        <v>2.6024007619999998</v>
      </c>
      <c r="AU17" s="186">
        <v>2.647229565</v>
      </c>
      <c r="AV17" s="186">
        <v>2.8825180270000001</v>
      </c>
      <c r="AW17" s="548">
        <v>2.6732115530000002</v>
      </c>
      <c r="AX17" s="548">
        <v>2.1518926980000002</v>
      </c>
      <c r="AY17" s="548">
        <v>2.012287406</v>
      </c>
      <c r="AZ17" s="548">
        <v>2.641585241</v>
      </c>
      <c r="BA17" s="548">
        <v>2.327780787</v>
      </c>
      <c r="BB17" s="548">
        <v>2.566753367</v>
      </c>
      <c r="BC17" s="548">
        <v>2.9000884190000003</v>
      </c>
      <c r="BD17" s="548">
        <v>3.4955998950000002</v>
      </c>
      <c r="BE17" s="548">
        <v>4.0907214039999999</v>
      </c>
      <c r="BF17" s="548">
        <v>4.2333246520000003</v>
      </c>
      <c r="BG17" s="548">
        <v>4.7253360369999999</v>
      </c>
      <c r="BH17" s="548">
        <v>4.9583118749999997</v>
      </c>
      <c r="BI17" s="548">
        <v>5.6297972789999999</v>
      </c>
      <c r="BJ17" s="548">
        <v>5.6618519489999999</v>
      </c>
      <c r="BK17" s="548">
        <v>6.6022239490000008</v>
      </c>
      <c r="BL17" s="548">
        <v>5.8090185740000004</v>
      </c>
      <c r="BM17" s="548">
        <v>6.9936208140000007</v>
      </c>
      <c r="BN17" s="548">
        <v>6.954186269</v>
      </c>
      <c r="BO17" s="548">
        <v>8.2060320030000007</v>
      </c>
      <c r="BP17" s="548">
        <v>8.7244067090000001</v>
      </c>
    </row>
    <row r="18" spans="1:68" s="6" customFormat="1" ht="16.5" customHeight="1">
      <c r="A18" s="101" t="s">
        <v>924</v>
      </c>
      <c r="B18" s="10" t="s">
        <v>381</v>
      </c>
      <c r="C18" s="10"/>
      <c r="D18" s="81"/>
      <c r="E18" s="159">
        <v>8.2233454280417669E-3</v>
      </c>
      <c r="F18" s="159">
        <v>8.2253091039726969E-3</v>
      </c>
      <c r="G18" s="159">
        <v>6.0645968994138639E-3</v>
      </c>
      <c r="H18" s="159">
        <v>8.0683758937871511E-3</v>
      </c>
      <c r="I18" s="159">
        <v>5.8848467533561596E-3</v>
      </c>
      <c r="J18" s="159">
        <v>5.6068073503991664E-3</v>
      </c>
      <c r="K18" s="159">
        <v>5.1217213366592483E-3</v>
      </c>
      <c r="L18" s="159">
        <v>4.18580185900081E-3</v>
      </c>
      <c r="M18" s="159">
        <v>3.8577382273528465E-3</v>
      </c>
      <c r="N18" s="159">
        <v>3.1115457903980732E-3</v>
      </c>
      <c r="O18" s="159">
        <v>3.3103077072014738E-3</v>
      </c>
      <c r="P18" s="159">
        <v>6.0640379221280922E-3</v>
      </c>
      <c r="Q18" s="159">
        <v>7.0315336393493352E-3</v>
      </c>
      <c r="R18" s="159">
        <v>1.0204586713167478E-2</v>
      </c>
      <c r="S18" s="177"/>
      <c r="T18" s="159">
        <v>9.8023399629723514E-3</v>
      </c>
      <c r="U18" s="159">
        <v>7.1028363728711328E-3</v>
      </c>
      <c r="V18" s="159">
        <v>6.0645968994138639E-3</v>
      </c>
      <c r="W18" s="159">
        <v>7.9783289226133328E-3</v>
      </c>
      <c r="X18" s="159">
        <v>9.3308297288591073E-3</v>
      </c>
      <c r="Y18" s="159">
        <v>9.0877851609245594E-3</v>
      </c>
      <c r="Z18" s="159">
        <v>8.0683758937871511E-3</v>
      </c>
      <c r="AA18" s="159">
        <v>7.9667670499579991E-3</v>
      </c>
      <c r="AB18" s="159">
        <v>6.3828576472659037E-3</v>
      </c>
      <c r="AC18" s="159">
        <v>6.8030531274352931E-3</v>
      </c>
      <c r="AD18" s="159">
        <v>5.8848467533561596E-3</v>
      </c>
      <c r="AE18" s="159">
        <v>5.8838528706418322E-3</v>
      </c>
      <c r="AF18" s="159">
        <v>5.5732377449521971E-3</v>
      </c>
      <c r="AG18" s="159">
        <v>5.740956822906324E-3</v>
      </c>
      <c r="AH18" s="159">
        <v>5.6068073503991664E-3</v>
      </c>
      <c r="AI18" s="159">
        <v>6.3249128849344428E-3</v>
      </c>
      <c r="AJ18" s="159">
        <v>5.4950862220699229E-3</v>
      </c>
      <c r="AK18" s="159">
        <v>5.9260693534422971E-3</v>
      </c>
      <c r="AL18" s="159">
        <v>5.1217213366592483E-3</v>
      </c>
      <c r="AM18" s="159">
        <v>5.5795871979286002E-3</v>
      </c>
      <c r="AN18" s="159">
        <v>4.6347534186596574E-3</v>
      </c>
      <c r="AO18" s="159">
        <v>5.2762177949491496E-3</v>
      </c>
      <c r="AP18" s="159">
        <v>4.18580185900081E-3</v>
      </c>
      <c r="AQ18" s="159">
        <v>4.3039484298881972E-3</v>
      </c>
      <c r="AR18" s="159">
        <v>3.7685937998575016E-3</v>
      </c>
      <c r="AS18" s="159">
        <v>3.7283427650740926E-3</v>
      </c>
      <c r="AT18" s="159">
        <v>3.8577382273528465E-3</v>
      </c>
      <c r="AU18" s="159">
        <v>3.9417456411590165E-3</v>
      </c>
      <c r="AV18" s="159">
        <v>3.810380789677026E-3</v>
      </c>
      <c r="AW18" s="159">
        <v>3.646460871170766E-3</v>
      </c>
      <c r="AX18" s="159">
        <v>3.1115457903980732E-3</v>
      </c>
      <c r="AY18" s="159">
        <v>2.8611804524009713E-3</v>
      </c>
      <c r="AZ18" s="159">
        <v>2.879131346220884E-3</v>
      </c>
      <c r="BA18" s="159">
        <v>2.917151229552458E-3</v>
      </c>
      <c r="BB18" s="159">
        <v>3.3103077072014738E-3</v>
      </c>
      <c r="BC18" s="159">
        <v>4.587050224134432E-3</v>
      </c>
      <c r="BD18" s="159">
        <v>7.1284259728585826E-3</v>
      </c>
      <c r="BE18" s="159">
        <v>6.9302765043078533E-3</v>
      </c>
      <c r="BF18" s="159">
        <v>6.0640379221280922E-3</v>
      </c>
      <c r="BG18" s="159">
        <v>6.6670394733130195E-3</v>
      </c>
      <c r="BH18" s="159">
        <v>6.3254347861708277E-3</v>
      </c>
      <c r="BI18" s="159">
        <v>5.8114916561391207E-3</v>
      </c>
      <c r="BJ18" s="159">
        <v>7.0315336393493352E-3</v>
      </c>
      <c r="BK18" s="159">
        <v>9.7493151432330762E-3</v>
      </c>
      <c r="BL18" s="159">
        <v>7.6223644635473493E-3</v>
      </c>
      <c r="BM18" s="159">
        <v>8.5778722004989337E-3</v>
      </c>
      <c r="BN18" s="159">
        <v>1.0204586713167478E-2</v>
      </c>
      <c r="BO18" s="159">
        <v>1.1698027231324145E-2</v>
      </c>
      <c r="BP18" s="159">
        <v>1.2073477825916586E-2</v>
      </c>
    </row>
    <row r="19" spans="1:68" s="6" customFormat="1" ht="16.5" customHeight="1">
      <c r="A19" s="101" t="s">
        <v>953</v>
      </c>
      <c r="B19" s="14"/>
      <c r="C19" s="14" t="s">
        <v>219</v>
      </c>
      <c r="D19" s="59"/>
      <c r="E19" s="132">
        <v>3.8375250915102135E-3</v>
      </c>
      <c r="F19" s="132">
        <v>1.9830397912589692E-3</v>
      </c>
      <c r="G19" s="132">
        <v>1.1038397855396987E-3</v>
      </c>
      <c r="H19" s="132">
        <v>1.6266296195584838E-3</v>
      </c>
      <c r="I19" s="132">
        <v>1.2573137950712397E-3</v>
      </c>
      <c r="J19" s="132">
        <v>1.5539438867758035E-3</v>
      </c>
      <c r="K19" s="132">
        <v>2.7956960387353746E-3</v>
      </c>
      <c r="L19" s="132">
        <v>2.924407543637552E-3</v>
      </c>
      <c r="M19" s="132">
        <v>2.986788302772526E-3</v>
      </c>
      <c r="N19" s="132">
        <v>2.148250853635395E-3</v>
      </c>
      <c r="O19" s="132">
        <v>4.5477834121477297E-3</v>
      </c>
      <c r="P19" s="132">
        <v>9.020409227253532E-3</v>
      </c>
      <c r="Q19" s="132">
        <v>8.6007533594503402E-3</v>
      </c>
      <c r="R19" s="132">
        <v>9.0143922042910853E-3</v>
      </c>
      <c r="S19" s="177"/>
      <c r="T19" s="132">
        <v>1.7678889670898867E-3</v>
      </c>
      <c r="U19" s="132">
        <v>1.4991998165697431E-3</v>
      </c>
      <c r="V19" s="132">
        <v>1.1038397855396987E-3</v>
      </c>
      <c r="W19" s="132">
        <v>1.592438485642369E-3</v>
      </c>
      <c r="X19" s="132">
        <v>1.7681303994852488E-3</v>
      </c>
      <c r="Y19" s="132">
        <v>1.7413330669406851E-3</v>
      </c>
      <c r="Z19" s="132">
        <v>1.6266296195584838E-3</v>
      </c>
      <c r="AA19" s="132">
        <v>1.8862559196841616E-3</v>
      </c>
      <c r="AB19" s="132">
        <v>1.6419265461998192E-3</v>
      </c>
      <c r="AC19" s="132">
        <v>1.531618980346884E-3</v>
      </c>
      <c r="AD19" s="132">
        <v>1.2573137950712397E-3</v>
      </c>
      <c r="AE19" s="132">
        <v>1.3655617879107373E-3</v>
      </c>
      <c r="AF19" s="132">
        <v>1.3975049180049394E-3</v>
      </c>
      <c r="AG19" s="132">
        <v>1.4852159870328138E-3</v>
      </c>
      <c r="AH19" s="132">
        <v>1.5539438867758035E-3</v>
      </c>
      <c r="AI19" s="132">
        <v>1.7442431253494532E-3</v>
      </c>
      <c r="AJ19" s="132">
        <v>2.1751675766507584E-3</v>
      </c>
      <c r="AK19" s="132">
        <v>2.8081105971253036E-3</v>
      </c>
      <c r="AL19" s="132">
        <v>2.7956960387353746E-3</v>
      </c>
      <c r="AM19" s="132">
        <v>3.0680182515690053E-3</v>
      </c>
      <c r="AN19" s="132">
        <v>3.2367515545606031E-3</v>
      </c>
      <c r="AO19" s="132">
        <v>3.4718474433106405E-3</v>
      </c>
      <c r="AP19" s="132">
        <v>2.924407543637552E-3</v>
      </c>
      <c r="AQ19" s="132">
        <v>3.4725835900146444E-3</v>
      </c>
      <c r="AR19" s="132">
        <v>3.2062873412501943E-3</v>
      </c>
      <c r="AS19" s="132">
        <v>3.101323807850049E-3</v>
      </c>
      <c r="AT19" s="132">
        <v>2.986788302772526E-3</v>
      </c>
      <c r="AU19" s="132">
        <v>2.7493713726700498E-3</v>
      </c>
      <c r="AV19" s="132">
        <v>2.1772899819791905E-3</v>
      </c>
      <c r="AW19" s="132">
        <v>2.0020973523129657E-3</v>
      </c>
      <c r="AX19" s="132">
        <v>2.148250853635395E-3</v>
      </c>
      <c r="AY19" s="132">
        <v>2.3178088469956435E-3</v>
      </c>
      <c r="AZ19" s="132">
        <v>2.5856182959830979E-3</v>
      </c>
      <c r="BA19" s="132">
        <v>3.2333231717547534E-3</v>
      </c>
      <c r="BB19" s="132">
        <v>4.5477834121477297E-3</v>
      </c>
      <c r="BC19" s="132">
        <v>6.6526854311462621E-3</v>
      </c>
      <c r="BD19" s="132">
        <v>8.8037086486549964E-3</v>
      </c>
      <c r="BE19" s="132">
        <v>1.1277538499531998E-2</v>
      </c>
      <c r="BF19" s="132">
        <v>9.020409227253532E-3</v>
      </c>
      <c r="BG19" s="132">
        <v>9.3052762948021631E-3</v>
      </c>
      <c r="BH19" s="132">
        <v>9.347193940603583E-3</v>
      </c>
      <c r="BI19" s="132">
        <v>8.0627523661380048E-3</v>
      </c>
      <c r="BJ19" s="132">
        <v>8.6007533594503402E-3</v>
      </c>
      <c r="BK19" s="132">
        <v>9.6502215751763393E-3</v>
      </c>
      <c r="BL19" s="132">
        <v>8.0764117434531432E-3</v>
      </c>
      <c r="BM19" s="132">
        <v>8.9484481036583834E-3</v>
      </c>
      <c r="BN19" s="132">
        <v>9.0143922042910853E-3</v>
      </c>
      <c r="BO19" s="132">
        <v>9.7706163781564638E-3</v>
      </c>
      <c r="BP19" s="132">
        <v>1.019614863275765E-2</v>
      </c>
    </row>
    <row r="20" spans="1:68" s="6" customFormat="1" ht="16.5" customHeight="1">
      <c r="A20" s="591" t="s">
        <v>1009</v>
      </c>
      <c r="B20" s="14"/>
      <c r="C20" s="14" t="s">
        <v>217</v>
      </c>
      <c r="D20" s="59"/>
      <c r="E20" s="132">
        <v>1.0227866619081864E-2</v>
      </c>
      <c r="F20" s="132">
        <v>9.1729134131734551E-3</v>
      </c>
      <c r="G20" s="132">
        <v>7.5374193279189742E-3</v>
      </c>
      <c r="H20" s="132">
        <v>1.1596895622930073E-2</v>
      </c>
      <c r="I20" s="132">
        <v>9.5062610228216667E-3</v>
      </c>
      <c r="J20" s="132">
        <v>9.6580487372784855E-3</v>
      </c>
      <c r="K20" s="132">
        <v>7.3414556256523565E-3</v>
      </c>
      <c r="L20" s="132">
        <v>5.2439575400784044E-3</v>
      </c>
      <c r="M20" s="132">
        <v>4.4995349127694342E-3</v>
      </c>
      <c r="N20" s="132">
        <v>3.8490296055194119E-3</v>
      </c>
      <c r="O20" s="132">
        <v>2.5801113368024296E-3</v>
      </c>
      <c r="P20" s="132">
        <v>4.5757167772974162E-3</v>
      </c>
      <c r="Q20" s="132">
        <v>6.2177053997764858E-3</v>
      </c>
      <c r="R20" s="132">
        <v>1.0689301854870216E-2</v>
      </c>
      <c r="S20" s="177"/>
      <c r="T20" s="132">
        <v>1.2482080405815449E-2</v>
      </c>
      <c r="U20" s="132">
        <v>8.9094674997697316E-3</v>
      </c>
      <c r="V20" s="132">
        <v>7.5374193279189742E-3</v>
      </c>
      <c r="W20" s="132">
        <v>1.010342966996898E-2</v>
      </c>
      <c r="X20" s="132">
        <v>1.1944407442143021E-2</v>
      </c>
      <c r="Y20" s="132">
        <v>1.2246714548084509E-2</v>
      </c>
      <c r="Z20" s="132">
        <v>1.1596895622930073E-2</v>
      </c>
      <c r="AA20" s="132">
        <v>1.1506272354450633E-2</v>
      </c>
      <c r="AB20" s="132">
        <v>9.3030319382659335E-3</v>
      </c>
      <c r="AC20" s="132">
        <v>1.0455759851918609E-2</v>
      </c>
      <c r="AD20" s="132">
        <v>9.5062610228216667E-3</v>
      </c>
      <c r="AE20" s="132">
        <v>9.6473776045804833E-3</v>
      </c>
      <c r="AF20" s="132">
        <v>9.2832567126590344E-3</v>
      </c>
      <c r="AG20" s="132">
        <v>9.7740465670186228E-3</v>
      </c>
      <c r="AH20" s="132">
        <v>9.6580487372784855E-3</v>
      </c>
      <c r="AI20" s="132">
        <v>1.084549557635108E-2</v>
      </c>
      <c r="AJ20" s="132">
        <v>8.6453917289505654E-3</v>
      </c>
      <c r="AK20" s="132">
        <v>8.8222777119561224E-3</v>
      </c>
      <c r="AL20" s="132">
        <v>7.3414556256523565E-3</v>
      </c>
      <c r="AM20" s="132">
        <v>7.8053495602877368E-3</v>
      </c>
      <c r="AN20" s="132">
        <v>5.9203673580327677E-3</v>
      </c>
      <c r="AO20" s="132">
        <v>6.214606046775044E-3</v>
      </c>
      <c r="AP20" s="132">
        <v>5.2439575400784044E-3</v>
      </c>
      <c r="AQ20" s="132">
        <v>4.8395861172046946E-3</v>
      </c>
      <c r="AR20" s="132">
        <v>4.1234794285023883E-3</v>
      </c>
      <c r="AS20" s="132">
        <v>4.1472199748030982E-3</v>
      </c>
      <c r="AT20" s="132">
        <v>4.4995349127694342E-3</v>
      </c>
      <c r="AU20" s="132">
        <v>4.9173611523079374E-3</v>
      </c>
      <c r="AV20" s="132">
        <v>5.0727657359992684E-3</v>
      </c>
      <c r="AW20" s="132">
        <v>4.9336265339783103E-3</v>
      </c>
      <c r="AX20" s="132">
        <v>3.8490296055194119E-3</v>
      </c>
      <c r="AY20" s="132">
        <v>3.3353522577111543E-3</v>
      </c>
      <c r="AZ20" s="132">
        <v>3.1049885840770254E-3</v>
      </c>
      <c r="BA20" s="132">
        <v>2.7525127640686013E-3</v>
      </c>
      <c r="BB20" s="132">
        <v>2.5801113368024296E-3</v>
      </c>
      <c r="BC20" s="132">
        <v>3.3852651363223741E-3</v>
      </c>
      <c r="BD20" s="132">
        <v>6.434764750119411E-3</v>
      </c>
      <c r="BE20" s="132">
        <v>4.5973921685933949E-3</v>
      </c>
      <c r="BF20" s="132">
        <v>4.5757167772974162E-3</v>
      </c>
      <c r="BG20" s="132">
        <v>5.3475651146178207E-3</v>
      </c>
      <c r="BH20" s="132">
        <v>4.6193110095872668E-3</v>
      </c>
      <c r="BI20" s="132">
        <v>4.6039841345795439E-3</v>
      </c>
      <c r="BJ20" s="132">
        <v>6.2177053997764858E-3</v>
      </c>
      <c r="BK20" s="132">
        <v>9.621601443827928E-3</v>
      </c>
      <c r="BL20" s="132">
        <v>7.122476805830791E-3</v>
      </c>
      <c r="BM20" s="132">
        <v>8.1338438275046655E-3</v>
      </c>
      <c r="BN20" s="132">
        <v>1.0689301854870216E-2</v>
      </c>
      <c r="BO20" s="132">
        <v>1.2698497708875427E-2</v>
      </c>
      <c r="BP20" s="132">
        <v>1.3067553214105403E-2</v>
      </c>
    </row>
    <row r="21" spans="1:68" s="6" customFormat="1" ht="16.5" customHeight="1">
      <c r="A21" s="98"/>
      <c r="B21" s="14"/>
      <c r="C21" s="14" t="s">
        <v>213</v>
      </c>
      <c r="D21" s="59"/>
      <c r="E21" s="132">
        <v>1.5478969440316492E-2</v>
      </c>
      <c r="F21" s="132">
        <v>1.5343746561303559E-2</v>
      </c>
      <c r="G21" s="132">
        <v>1.0344715208420159E-2</v>
      </c>
      <c r="H21" s="132">
        <v>1.6857355106438082E-2</v>
      </c>
      <c r="I21" s="132">
        <v>1.2611255119423792E-2</v>
      </c>
      <c r="J21" s="132">
        <v>0</v>
      </c>
      <c r="K21" s="132">
        <v>0</v>
      </c>
      <c r="L21" s="132">
        <v>0</v>
      </c>
      <c r="M21" s="132">
        <v>0</v>
      </c>
      <c r="N21" s="132">
        <v>0</v>
      </c>
      <c r="O21" s="132">
        <v>0</v>
      </c>
      <c r="P21" s="132">
        <v>0</v>
      </c>
      <c r="Q21" s="132">
        <v>0</v>
      </c>
      <c r="R21" s="132">
        <v>0</v>
      </c>
      <c r="S21" s="177"/>
      <c r="T21" s="132">
        <v>1.607553380737468E-2</v>
      </c>
      <c r="U21" s="132">
        <v>1.9764920066696629E-2</v>
      </c>
      <c r="V21" s="132">
        <v>1.0344715208420159E-2</v>
      </c>
      <c r="W21" s="132">
        <v>1.6407755717191948E-2</v>
      </c>
      <c r="X21" s="132">
        <v>4.2827565250751376E-2</v>
      </c>
      <c r="Y21" s="132">
        <v>4.8282215080022325E-2</v>
      </c>
      <c r="Z21" s="132">
        <v>1.6857355106438082E-2</v>
      </c>
      <c r="AA21" s="132">
        <v>1.2938169266428969E-2</v>
      </c>
      <c r="AB21" s="132">
        <v>1.0321894992229701E-2</v>
      </c>
      <c r="AC21" s="132">
        <v>1.7727616013965608E-2</v>
      </c>
      <c r="AD21" s="132">
        <v>1.2611255119423792E-2</v>
      </c>
      <c r="AE21" s="132">
        <v>1.1895279245508343E-2</v>
      </c>
      <c r="AF21" s="132">
        <v>3.3773135619930977E-3</v>
      </c>
      <c r="AG21" s="132">
        <v>3.3003627150530539E-3</v>
      </c>
      <c r="AH21" s="132">
        <v>0</v>
      </c>
      <c r="AI21" s="132">
        <v>0</v>
      </c>
      <c r="AJ21" s="132">
        <v>0</v>
      </c>
      <c r="AK21" s="132">
        <v>0</v>
      </c>
      <c r="AL21" s="132">
        <v>0</v>
      </c>
      <c r="AM21" s="132">
        <v>0</v>
      </c>
      <c r="AN21" s="132">
        <v>0</v>
      </c>
      <c r="AO21" s="132">
        <v>0</v>
      </c>
      <c r="AP21" s="132">
        <v>0</v>
      </c>
      <c r="AQ21" s="132">
        <v>0</v>
      </c>
      <c r="AR21" s="132">
        <v>0</v>
      </c>
      <c r="AS21" s="132">
        <v>0</v>
      </c>
      <c r="AT21" s="132">
        <v>0</v>
      </c>
      <c r="AU21" s="132">
        <v>0</v>
      </c>
      <c r="AV21" s="132">
        <v>0</v>
      </c>
      <c r="AW21" s="132">
        <v>0</v>
      </c>
      <c r="AX21" s="132">
        <v>0</v>
      </c>
      <c r="AY21" s="132">
        <v>0</v>
      </c>
      <c r="AZ21" s="132">
        <v>0</v>
      </c>
      <c r="BA21" s="132">
        <v>0</v>
      </c>
      <c r="BB21" s="132">
        <v>0</v>
      </c>
      <c r="BC21" s="132">
        <v>0</v>
      </c>
      <c r="BD21" s="132">
        <v>0</v>
      </c>
      <c r="BE21" s="132">
        <v>0</v>
      </c>
      <c r="BF21" s="132">
        <v>0</v>
      </c>
      <c r="BG21" s="132">
        <v>0</v>
      </c>
      <c r="BH21" s="132">
        <v>0</v>
      </c>
      <c r="BI21" s="132">
        <v>0</v>
      </c>
      <c r="BJ21" s="132">
        <v>0</v>
      </c>
      <c r="BK21" s="132">
        <v>2.6111195788212162E-4</v>
      </c>
      <c r="BL21" s="132">
        <v>2.6181287395223504E-5</v>
      </c>
      <c r="BM21" s="132">
        <v>2.7110644821473984E-3</v>
      </c>
      <c r="BN21" s="132">
        <v>0</v>
      </c>
      <c r="BO21" s="132">
        <v>0</v>
      </c>
      <c r="BP21" s="132">
        <v>0</v>
      </c>
    </row>
    <row r="22" spans="1:68" s="6" customFormat="1" ht="16.5" customHeight="1">
      <c r="A22" s="98"/>
      <c r="B22" s="10"/>
      <c r="C22" s="14" t="s">
        <v>294</v>
      </c>
      <c r="D22" s="81"/>
      <c r="E22" s="132">
        <v>9.3114481002999506E-3</v>
      </c>
      <c r="F22" s="132">
        <v>8.1350668009957695E-3</v>
      </c>
      <c r="G22" s="132">
        <v>7.1637601784662322E-3</v>
      </c>
      <c r="H22" s="132">
        <v>1.1084000263050472E-2</v>
      </c>
      <c r="I22" s="132">
        <v>9.2460157807528007E-3</v>
      </c>
      <c r="J22" s="132">
        <v>1.0366268147568228E-2</v>
      </c>
      <c r="K22" s="132">
        <v>7.8569425762936365E-3</v>
      </c>
      <c r="L22" s="132">
        <v>5.5448946587040217E-3</v>
      </c>
      <c r="M22" s="132">
        <v>4.7419642210301555E-3</v>
      </c>
      <c r="N22" s="132">
        <v>4.0093595551079801E-3</v>
      </c>
      <c r="O22" s="132">
        <v>2.6977795269942212E-3</v>
      </c>
      <c r="P22" s="132">
        <v>4.8567181336763221E-3</v>
      </c>
      <c r="Q22" s="132">
        <v>6.8032712430494153E-3</v>
      </c>
      <c r="R22" s="132">
        <v>1.195483140672522E-2</v>
      </c>
      <c r="S22" s="177"/>
      <c r="T22" s="132">
        <v>1.1885114748334796E-2</v>
      </c>
      <c r="U22" s="132">
        <v>7.2689075258367116E-3</v>
      </c>
      <c r="V22" s="132">
        <v>7.1637601784662322E-3</v>
      </c>
      <c r="W22" s="132">
        <v>9.3002169477764719E-3</v>
      </c>
      <c r="X22" s="132">
        <v>8.0279525454450204E-3</v>
      </c>
      <c r="Y22" s="132">
        <v>8.2180929682753208E-3</v>
      </c>
      <c r="Z22" s="132">
        <v>1.1084000263050472E-2</v>
      </c>
      <c r="AA22" s="132">
        <v>1.1377188338313983E-2</v>
      </c>
      <c r="AB22" s="132">
        <v>9.2182558195180869E-3</v>
      </c>
      <c r="AC22" s="132">
        <v>9.8380059813815007E-3</v>
      </c>
      <c r="AD22" s="132">
        <v>9.2460157807528007E-3</v>
      </c>
      <c r="AE22" s="132">
        <v>9.4690696817584206E-3</v>
      </c>
      <c r="AF22" s="132">
        <v>9.7413264088727011E-3</v>
      </c>
      <c r="AG22" s="132">
        <v>1.0256687975595383E-2</v>
      </c>
      <c r="AH22" s="132">
        <v>1.0366268147568228E-2</v>
      </c>
      <c r="AI22" s="132">
        <v>1.166616376643659E-2</v>
      </c>
      <c r="AJ22" s="132">
        <v>9.3577523299524182E-3</v>
      </c>
      <c r="AK22" s="132">
        <v>9.5066558040046226E-3</v>
      </c>
      <c r="AL22" s="132">
        <v>7.8569425762936365E-3</v>
      </c>
      <c r="AM22" s="132">
        <v>8.3570999728739184E-3</v>
      </c>
      <c r="AN22" s="132">
        <v>6.3039175806381079E-3</v>
      </c>
      <c r="AO22" s="132">
        <v>6.6059191570395186E-3</v>
      </c>
      <c r="AP22" s="132">
        <v>5.5448946587040217E-3</v>
      </c>
      <c r="AQ22" s="132">
        <v>5.1271731363855752E-3</v>
      </c>
      <c r="AR22" s="132">
        <v>4.3928104032921484E-3</v>
      </c>
      <c r="AS22" s="132">
        <v>4.4272119885275804E-3</v>
      </c>
      <c r="AT22" s="132">
        <v>4.7419642210301555E-3</v>
      </c>
      <c r="AU22" s="132">
        <v>5.1292302485398088E-3</v>
      </c>
      <c r="AV22" s="132">
        <v>5.3120448158814398E-3</v>
      </c>
      <c r="AW22" s="132">
        <v>5.1429700297605293E-3</v>
      </c>
      <c r="AX22" s="132">
        <v>4.0093595551079801E-3</v>
      </c>
      <c r="AY22" s="132">
        <v>3.4633515796697462E-3</v>
      </c>
      <c r="AZ22" s="132">
        <v>3.2406565469423896E-3</v>
      </c>
      <c r="BA22" s="132">
        <v>2.8785946489264954E-3</v>
      </c>
      <c r="BB22" s="132">
        <v>2.6977795269942212E-3</v>
      </c>
      <c r="BC22" s="132">
        <v>3.5565425509457948E-3</v>
      </c>
      <c r="BD22" s="132">
        <v>6.7782279346209721E-3</v>
      </c>
      <c r="BE22" s="132">
        <v>4.8390536130501552E-3</v>
      </c>
      <c r="BF22" s="132">
        <v>4.8567181336763221E-3</v>
      </c>
      <c r="BG22" s="132">
        <v>5.7297911280318531E-3</v>
      </c>
      <c r="BH22" s="132">
        <v>5.0164082821482188E-3</v>
      </c>
      <c r="BI22" s="132">
        <v>5.0244158957514677E-3</v>
      </c>
      <c r="BJ22" s="132">
        <v>6.8032712430494153E-3</v>
      </c>
      <c r="BK22" s="132">
        <v>1.0623533809744052E-2</v>
      </c>
      <c r="BL22" s="132">
        <v>8.0852423358437307E-3</v>
      </c>
      <c r="BM22" s="132">
        <v>8.8322201902858652E-3</v>
      </c>
      <c r="BN22" s="132">
        <v>1.195483140672522E-2</v>
      </c>
      <c r="BO22" s="132">
        <v>1.4079827741228311E-2</v>
      </c>
      <c r="BP22" s="132">
        <v>1.4502648156430167E-2</v>
      </c>
    </row>
    <row r="23" spans="1:68" s="6" customFormat="1" ht="16.5" customHeight="1">
      <c r="A23" s="98"/>
      <c r="B23" s="14"/>
      <c r="C23" s="14" t="s">
        <v>223</v>
      </c>
      <c r="D23" s="59"/>
      <c r="E23" s="132">
        <v>0</v>
      </c>
      <c r="F23" s="132">
        <v>5.250815224154573E-2</v>
      </c>
      <c r="G23" s="132">
        <v>3.0094311048144366E-2</v>
      </c>
      <c r="H23" s="132">
        <v>1.0688374915182364E-4</v>
      </c>
      <c r="I23" s="132">
        <v>2.4697107042771614E-4</v>
      </c>
      <c r="J23" s="132">
        <v>0</v>
      </c>
      <c r="K23" s="132">
        <v>0</v>
      </c>
      <c r="L23" s="132">
        <v>0</v>
      </c>
      <c r="M23" s="132">
        <v>1.7241050253425142E-3</v>
      </c>
      <c r="N23" s="132">
        <v>1.5730995479832414E-3</v>
      </c>
      <c r="O23" s="132">
        <v>1.4621237540392998E-4</v>
      </c>
      <c r="P23" s="132">
        <v>0</v>
      </c>
      <c r="Q23" s="132">
        <v>0</v>
      </c>
      <c r="R23" s="132">
        <v>8.180679247151941E-3</v>
      </c>
      <c r="S23" s="177"/>
      <c r="T23" s="132">
        <v>3.4053584200816243E-2</v>
      </c>
      <c r="U23" s="132">
        <v>2.6759968752268257E-2</v>
      </c>
      <c r="V23" s="132">
        <v>3.0094311048144366E-2</v>
      </c>
      <c r="W23" s="132">
        <v>3.2143392856026708E-2</v>
      </c>
      <c r="X23" s="132">
        <v>3.4117214384229107E-2</v>
      </c>
      <c r="Y23" s="132">
        <v>1.3322116076927475E-2</v>
      </c>
      <c r="Z23" s="132">
        <v>1.0688374915182364E-4</v>
      </c>
      <c r="AA23" s="132">
        <v>2.5850663547512904E-4</v>
      </c>
      <c r="AB23" s="132">
        <v>0</v>
      </c>
      <c r="AC23" s="132">
        <v>0</v>
      </c>
      <c r="AD23" s="132">
        <v>2.4697107042771614E-4</v>
      </c>
      <c r="AE23" s="132">
        <v>2.5610723176914104E-4</v>
      </c>
      <c r="AF23" s="132">
        <v>0</v>
      </c>
      <c r="AG23" s="132">
        <v>0</v>
      </c>
      <c r="AH23" s="132">
        <v>0</v>
      </c>
      <c r="AI23" s="132">
        <v>0</v>
      </c>
      <c r="AJ23" s="132">
        <v>0</v>
      </c>
      <c r="AK23" s="132">
        <v>0</v>
      </c>
      <c r="AL23" s="132">
        <v>0</v>
      </c>
      <c r="AM23" s="132">
        <v>0</v>
      </c>
      <c r="AN23" s="132">
        <v>0</v>
      </c>
      <c r="AO23" s="132">
        <v>1.2613930530105158E-2</v>
      </c>
      <c r="AP23" s="132">
        <v>0</v>
      </c>
      <c r="AQ23" s="132">
        <v>2.5857939437864182E-3</v>
      </c>
      <c r="AR23" s="132">
        <v>2.1430938449953064E-3</v>
      </c>
      <c r="AS23" s="132">
        <v>2.0796828941286997E-3</v>
      </c>
      <c r="AT23" s="132">
        <v>1.7241050253425142E-3</v>
      </c>
      <c r="AU23" s="132">
        <v>1.2912815807665551E-3</v>
      </c>
      <c r="AV23" s="132">
        <v>2.0195606797976636E-3</v>
      </c>
      <c r="AW23" s="132">
        <v>2.0064055795142991E-3</v>
      </c>
      <c r="AX23" s="132">
        <v>1.5730995479832414E-3</v>
      </c>
      <c r="AY23" s="132">
        <v>3.7167188691843671E-4</v>
      </c>
      <c r="AZ23" s="132">
        <v>3.423736167963993E-5</v>
      </c>
      <c r="BA23" s="132">
        <v>0</v>
      </c>
      <c r="BB23" s="132">
        <v>1.4621237540392998E-4</v>
      </c>
      <c r="BC23" s="132">
        <v>9.5362518101207159E-4</v>
      </c>
      <c r="BD23" s="132">
        <v>7.0550878897227931E-4</v>
      </c>
      <c r="BE23" s="132">
        <v>7.1817099439253312E-4</v>
      </c>
      <c r="BF23" s="132">
        <v>0</v>
      </c>
      <c r="BG23" s="132">
        <v>0</v>
      </c>
      <c r="BH23" s="132">
        <v>1.5359024679558902E-3</v>
      </c>
      <c r="BI23" s="132">
        <v>0</v>
      </c>
      <c r="BJ23" s="132">
        <v>0</v>
      </c>
      <c r="BK23" s="132">
        <v>8.4363567498973811E-3</v>
      </c>
      <c r="BL23" s="132">
        <v>8.8939017048616925E-3</v>
      </c>
      <c r="BM23" s="132">
        <v>8.0387335981089107E-3</v>
      </c>
      <c r="BN23" s="132">
        <v>8.180679247151941E-3</v>
      </c>
      <c r="BO23" s="132">
        <v>7.2936329974446221E-3</v>
      </c>
      <c r="BP23" s="132">
        <v>7.3542467420042151E-3</v>
      </c>
    </row>
    <row r="24" spans="1:68" s="74" customFormat="1" ht="16.5" customHeight="1">
      <c r="A24" s="98"/>
      <c r="B24" s="38"/>
      <c r="C24" s="38" t="s">
        <v>225</v>
      </c>
      <c r="D24" s="59"/>
      <c r="E24" s="157">
        <v>1.2094207511139401E-2</v>
      </c>
      <c r="F24" s="157">
        <v>1.5513897866839044E-2</v>
      </c>
      <c r="G24" s="157">
        <v>1.2500000000000001E-2</v>
      </c>
      <c r="H24" s="157">
        <v>1.0713267428942996E-2</v>
      </c>
      <c r="I24" s="157">
        <v>1.6347791808501891E-2</v>
      </c>
      <c r="J24" s="157">
        <v>1.8602969236566715E-2</v>
      </c>
      <c r="K24" s="157">
        <v>1.3755490294664314E-2</v>
      </c>
      <c r="L24" s="157">
        <v>1.23679297206828E-2</v>
      </c>
      <c r="M24" s="157">
        <v>1.030357499794036E-2</v>
      </c>
      <c r="N24" s="157">
        <v>8.03980367940842E-3</v>
      </c>
      <c r="O24" s="157">
        <v>9.3288581651613609E-3</v>
      </c>
      <c r="P24" s="157">
        <v>1.3641865043702022E-2</v>
      </c>
      <c r="Q24" s="157">
        <v>1.8123138380065431E-2</v>
      </c>
      <c r="R24" s="157">
        <v>2.2972213533108111E-2</v>
      </c>
      <c r="S24" s="177"/>
      <c r="T24" s="157">
        <v>1.1110046159426987E-2</v>
      </c>
      <c r="U24" s="157">
        <v>9.7618125342998022E-3</v>
      </c>
      <c r="V24" s="157">
        <v>1.2500000000000001E-2</v>
      </c>
      <c r="W24" s="157">
        <v>1.5299026425591099E-2</v>
      </c>
      <c r="X24" s="157">
        <v>1.5563818674548036E-2</v>
      </c>
      <c r="Y24" s="157">
        <v>1.3069300586314966E-2</v>
      </c>
      <c r="Z24" s="157">
        <v>1.0713267428942996E-2</v>
      </c>
      <c r="AA24" s="157">
        <v>1.0686740551781659E-2</v>
      </c>
      <c r="AB24" s="157">
        <v>1.5752377678867169E-2</v>
      </c>
      <c r="AC24" s="157">
        <v>1.7633625566049287E-2</v>
      </c>
      <c r="AD24" s="157">
        <v>1.6347791808501891E-2</v>
      </c>
      <c r="AE24" s="157">
        <v>2.2866637958642806E-2</v>
      </c>
      <c r="AF24" s="157">
        <v>2.4121029980364771E-2</v>
      </c>
      <c r="AG24" s="157">
        <v>1.915869876998675E-2</v>
      </c>
      <c r="AH24" s="157">
        <v>1.8602969236566715E-2</v>
      </c>
      <c r="AI24" s="157">
        <v>1.9215193033482493E-2</v>
      </c>
      <c r="AJ24" s="157">
        <v>2.144176638594775E-2</v>
      </c>
      <c r="AK24" s="157">
        <v>1.8117193304397781E-2</v>
      </c>
      <c r="AL24" s="157">
        <v>1.3755490294664314E-2</v>
      </c>
      <c r="AM24" s="157">
        <v>1.6969336790772709E-2</v>
      </c>
      <c r="AN24" s="157">
        <v>1.2926968733942333E-2</v>
      </c>
      <c r="AO24" s="157">
        <v>1.2611861999055453E-2</v>
      </c>
      <c r="AP24" s="157">
        <v>1.23679297206828E-2</v>
      </c>
      <c r="AQ24" s="157">
        <v>1.3266135301496479E-2</v>
      </c>
      <c r="AR24" s="157">
        <v>1.2157179933827984E-2</v>
      </c>
      <c r="AS24" s="157">
        <v>1.0463348903741601E-2</v>
      </c>
      <c r="AT24" s="157">
        <v>1.030357499794036E-2</v>
      </c>
      <c r="AU24" s="157">
        <v>1.0277954458178511E-2</v>
      </c>
      <c r="AV24" s="157">
        <v>1.1210872722763473E-2</v>
      </c>
      <c r="AW24" s="157">
        <v>1.0463332483934331E-2</v>
      </c>
      <c r="AX24" s="157">
        <v>8.03980367940842E-3</v>
      </c>
      <c r="AY24" s="157">
        <v>7.7190236587272153E-3</v>
      </c>
      <c r="AZ24" s="157">
        <v>9.6821497015629615E-3</v>
      </c>
      <c r="BA24" s="157">
        <v>8.3175089136626763E-3</v>
      </c>
      <c r="BB24" s="157">
        <v>9.3288581651613609E-3</v>
      </c>
      <c r="BC24" s="157">
        <v>1.0384570521049444E-2</v>
      </c>
      <c r="BD24" s="157">
        <v>1.2172529825773548E-2</v>
      </c>
      <c r="BE24" s="157">
        <v>1.2811611697767022E-2</v>
      </c>
      <c r="BF24" s="157">
        <v>1.3641865043702022E-2</v>
      </c>
      <c r="BG24" s="157">
        <v>1.4952984035783802E-2</v>
      </c>
      <c r="BH24" s="157">
        <v>1.5859543443146523E-2</v>
      </c>
      <c r="BI24" s="157">
        <v>1.7846615178487631E-2</v>
      </c>
      <c r="BJ24" s="157">
        <v>1.8123138380065431E-2</v>
      </c>
      <c r="BK24" s="157">
        <v>2.0822750000233949E-2</v>
      </c>
      <c r="BL24" s="157">
        <v>1.841723864863249E-2</v>
      </c>
      <c r="BM24" s="157">
        <v>2.3220493886733005E-2</v>
      </c>
      <c r="BN24" s="157">
        <v>2.2972213533108111E-2</v>
      </c>
      <c r="BO24" s="157">
        <v>2.8532564203766382E-2</v>
      </c>
      <c r="BP24" s="157">
        <v>2.9503318493699551E-2</v>
      </c>
    </row>
    <row r="25" spans="1:68" s="6" customFormat="1" ht="16.5" customHeight="1">
      <c r="A25" s="98"/>
      <c r="B25" s="10" t="s">
        <v>382</v>
      </c>
      <c r="C25" s="10"/>
      <c r="D25" s="81"/>
      <c r="E25" s="135">
        <v>122.617</v>
      </c>
      <c r="F25" s="135">
        <v>76.078000000000003</v>
      </c>
      <c r="G25" s="135">
        <v>117.455</v>
      </c>
      <c r="H25" s="135">
        <v>62.9</v>
      </c>
      <c r="I25" s="135">
        <v>51.7</v>
      </c>
      <c r="J25" s="135">
        <v>83.9</v>
      </c>
      <c r="K25" s="135">
        <v>72.099999999999994</v>
      </c>
      <c r="L25" s="135">
        <v>64.717832997000002</v>
      </c>
      <c r="M25" s="135">
        <v>60.8</v>
      </c>
      <c r="N25" s="135">
        <v>59.704743696000001</v>
      </c>
      <c r="O25" s="135">
        <v>61.837130114000004</v>
      </c>
      <c r="P25" s="135">
        <v>110.54600000000001</v>
      </c>
      <c r="Q25" s="135">
        <v>148.16899999999998</v>
      </c>
      <c r="R25" s="135">
        <v>106.80066202799999</v>
      </c>
      <c r="S25" s="140"/>
      <c r="T25" s="135">
        <v>33.167999999999999</v>
      </c>
      <c r="U25" s="135">
        <v>39.411000000000001</v>
      </c>
      <c r="V25" s="135">
        <v>24.594000000000001</v>
      </c>
      <c r="W25" s="135">
        <v>9.0010000000000012</v>
      </c>
      <c r="X25" s="135">
        <v>8.0749999999999993</v>
      </c>
      <c r="Y25" s="135">
        <v>11.224</v>
      </c>
      <c r="Z25" s="135">
        <v>34.6</v>
      </c>
      <c r="AA25" s="135">
        <v>10.4</v>
      </c>
      <c r="AB25" s="135">
        <v>13.9</v>
      </c>
      <c r="AC25" s="135">
        <v>9.1</v>
      </c>
      <c r="AD25" s="135">
        <v>18.3</v>
      </c>
      <c r="AE25" s="135">
        <v>14.186060926</v>
      </c>
      <c r="AF25" s="135">
        <v>24.513939074</v>
      </c>
      <c r="AG25" s="135">
        <v>20.5</v>
      </c>
      <c r="AH25" s="135">
        <v>24.7</v>
      </c>
      <c r="AI25" s="135">
        <v>14</v>
      </c>
      <c r="AJ25" s="135">
        <v>19.041000000000004</v>
      </c>
      <c r="AK25" s="135">
        <v>19.958999999999996</v>
      </c>
      <c r="AL25" s="135">
        <v>19.100000000000005</v>
      </c>
      <c r="AM25" s="135">
        <v>14</v>
      </c>
      <c r="AN25" s="135">
        <v>21.4</v>
      </c>
      <c r="AO25" s="135">
        <v>13.205733093000003</v>
      </c>
      <c r="AP25" s="135">
        <v>16.141673989000004</v>
      </c>
      <c r="AQ25" s="135">
        <v>12.557682751</v>
      </c>
      <c r="AR25" s="135">
        <v>17.342317249000001</v>
      </c>
      <c r="AS25" s="135">
        <v>15.585965074000001</v>
      </c>
      <c r="AT25" s="135">
        <v>15.314034926</v>
      </c>
      <c r="AU25" s="135">
        <v>12.9</v>
      </c>
      <c r="AV25" s="135">
        <v>12.690103328000001</v>
      </c>
      <c r="AW25" s="151">
        <v>14.909896672000002</v>
      </c>
      <c r="AX25" s="151">
        <v>19.204743696000001</v>
      </c>
      <c r="AY25" s="151">
        <v>12.271611691</v>
      </c>
      <c r="AZ25" s="151">
        <v>15.693243134999999</v>
      </c>
      <c r="BA25" s="151">
        <v>15.032028224000005</v>
      </c>
      <c r="BB25" s="151">
        <v>18.840247064</v>
      </c>
      <c r="BC25" s="151">
        <v>12.934719319000001</v>
      </c>
      <c r="BD25" s="151">
        <v>21.912280681000002</v>
      </c>
      <c r="BE25" s="151">
        <v>24.054999999999996</v>
      </c>
      <c r="BF25" s="151">
        <v>51.644000000000005</v>
      </c>
      <c r="BG25" s="151">
        <v>32</v>
      </c>
      <c r="BH25" s="151">
        <v>38.540999999999997</v>
      </c>
      <c r="BI25" s="151">
        <v>36.10199999999999</v>
      </c>
      <c r="BJ25" s="151">
        <v>41.597999999999999</v>
      </c>
      <c r="BK25" s="151">
        <v>32.002890407999999</v>
      </c>
      <c r="BL25" s="151">
        <v>38.998678009999999</v>
      </c>
      <c r="BM25" s="151">
        <v>13.366431581999995</v>
      </c>
      <c r="BN25" s="151">
        <v>22.432662027999992</v>
      </c>
      <c r="BO25" s="151">
        <v>15.963033600999998</v>
      </c>
      <c r="BP25" s="151">
        <v>22.315476967000002</v>
      </c>
    </row>
    <row r="26" spans="1:68" s="6" customFormat="1" ht="16.5" customHeight="1">
      <c r="A26" s="98"/>
      <c r="B26" s="10"/>
      <c r="C26" s="14" t="s">
        <v>219</v>
      </c>
      <c r="D26" s="81"/>
      <c r="E26" s="130">
        <v>6.4580000000000002</v>
      </c>
      <c r="F26" s="130">
        <v>5.2909999999999995</v>
      </c>
      <c r="G26" s="130">
        <v>5.9</v>
      </c>
      <c r="H26" s="130">
        <v>3.5</v>
      </c>
      <c r="I26" s="130">
        <v>7.5</v>
      </c>
      <c r="J26" s="130">
        <v>13.8</v>
      </c>
      <c r="K26" s="130">
        <v>20.7</v>
      </c>
      <c r="L26" s="130">
        <v>27.8</v>
      </c>
      <c r="M26" s="130">
        <v>34.799999999999997</v>
      </c>
      <c r="N26" s="130">
        <v>30.774972886</v>
      </c>
      <c r="O26" s="130">
        <v>38.202957708</v>
      </c>
      <c r="P26" s="130">
        <v>90.626999999999995</v>
      </c>
      <c r="Q26" s="130">
        <v>109.35499999999999</v>
      </c>
      <c r="R26" s="130">
        <v>84.972930175999991</v>
      </c>
      <c r="S26" s="139"/>
      <c r="T26" s="130">
        <v>0.91600000000000004</v>
      </c>
      <c r="U26" s="130">
        <v>1.9239999999999999</v>
      </c>
      <c r="V26" s="130">
        <v>1.355</v>
      </c>
      <c r="W26" s="130">
        <v>0.219</v>
      </c>
      <c r="X26" s="130">
        <v>0.38100000000000001</v>
      </c>
      <c r="Y26" s="130">
        <v>2.2000000000000002</v>
      </c>
      <c r="Z26" s="130">
        <v>0.7</v>
      </c>
      <c r="AA26" s="130">
        <v>1.6</v>
      </c>
      <c r="AB26" s="130">
        <v>1</v>
      </c>
      <c r="AC26" s="130">
        <v>1.7</v>
      </c>
      <c r="AD26" s="130">
        <v>3.2</v>
      </c>
      <c r="AE26" s="130">
        <v>2.0479043969999999</v>
      </c>
      <c r="AF26" s="130">
        <v>3.4520956030000001</v>
      </c>
      <c r="AG26" s="130">
        <v>4.4999999999999991</v>
      </c>
      <c r="AH26" s="130">
        <v>3.8</v>
      </c>
      <c r="AI26" s="130">
        <v>3.9</v>
      </c>
      <c r="AJ26" s="130">
        <v>3.6779999999999999</v>
      </c>
      <c r="AK26" s="130">
        <v>5.7219999999999995</v>
      </c>
      <c r="AL26" s="130">
        <v>7.4</v>
      </c>
      <c r="AM26" s="130">
        <v>5</v>
      </c>
      <c r="AN26" s="130">
        <v>6.7</v>
      </c>
      <c r="AO26" s="130">
        <v>6.7</v>
      </c>
      <c r="AP26" s="130">
        <v>9.4</v>
      </c>
      <c r="AQ26" s="130">
        <v>6.5</v>
      </c>
      <c r="AR26" s="130">
        <v>10.199999999999999</v>
      </c>
      <c r="AS26" s="130">
        <v>9.4</v>
      </c>
      <c r="AT26" s="130">
        <v>8.6999999999999993</v>
      </c>
      <c r="AU26" s="130">
        <v>6.7</v>
      </c>
      <c r="AV26" s="130">
        <v>8.4</v>
      </c>
      <c r="AW26" s="153">
        <v>8.1999999999999993</v>
      </c>
      <c r="AX26" s="153">
        <v>7.4749728860000006</v>
      </c>
      <c r="AY26" s="153">
        <v>7.3847237320000003</v>
      </c>
      <c r="AZ26" s="153">
        <v>8.6152762679999988</v>
      </c>
      <c r="BA26" s="153">
        <v>9.9065960109999995</v>
      </c>
      <c r="BB26" s="153">
        <v>12.296361697000004</v>
      </c>
      <c r="BC26" s="153">
        <v>9.6273159760000002</v>
      </c>
      <c r="BD26" s="153">
        <v>13.599684024000002</v>
      </c>
      <c r="BE26" s="153">
        <v>22.174999999999997</v>
      </c>
      <c r="BF26" s="153">
        <v>45.225000000000001</v>
      </c>
      <c r="BG26" s="153">
        <v>26.513999999999999</v>
      </c>
      <c r="BH26" s="153">
        <v>28.586000000000002</v>
      </c>
      <c r="BI26" s="153">
        <v>28.790999999999997</v>
      </c>
      <c r="BJ26" s="153">
        <v>25.463999999999999</v>
      </c>
      <c r="BK26" s="153">
        <v>24.140071757999998</v>
      </c>
      <c r="BL26" s="153">
        <v>29.979485627999999</v>
      </c>
      <c r="BM26" s="153">
        <v>12.310442613999999</v>
      </c>
      <c r="BN26" s="153">
        <v>18.542930175999992</v>
      </c>
      <c r="BO26" s="153">
        <v>14.834873969</v>
      </c>
      <c r="BP26" s="153">
        <v>17.993271276000002</v>
      </c>
    </row>
    <row r="27" spans="1:68" s="6" customFormat="1" ht="16.5" customHeight="1">
      <c r="A27" s="98"/>
      <c r="B27" s="10"/>
      <c r="C27" s="14" t="s">
        <v>217</v>
      </c>
      <c r="D27" s="81"/>
      <c r="E27" s="130">
        <v>112.224</v>
      </c>
      <c r="F27" s="130">
        <v>66.923000000000002</v>
      </c>
      <c r="G27" s="130">
        <v>106.65799999999999</v>
      </c>
      <c r="H27" s="130">
        <v>56.4</v>
      </c>
      <c r="I27" s="130">
        <v>39.299999999999997</v>
      </c>
      <c r="J27" s="130">
        <v>59.6</v>
      </c>
      <c r="K27" s="130">
        <v>40.9</v>
      </c>
      <c r="L27" s="130">
        <v>29.5</v>
      </c>
      <c r="M27" s="130">
        <v>18.899999999999999</v>
      </c>
      <c r="N27" s="130">
        <v>23.130309575999998</v>
      </c>
      <c r="O27" s="130">
        <v>18.187219137</v>
      </c>
      <c r="P27" s="130">
        <v>14.021000000000001</v>
      </c>
      <c r="Q27" s="130">
        <v>30.698</v>
      </c>
      <c r="R27" s="130">
        <v>14.720133043000001</v>
      </c>
      <c r="S27" s="139"/>
      <c r="T27" s="130">
        <v>31.381</v>
      </c>
      <c r="U27" s="130">
        <v>36.302999999999997</v>
      </c>
      <c r="V27" s="130">
        <v>21.69</v>
      </c>
      <c r="W27" s="130">
        <v>8.1189999999999998</v>
      </c>
      <c r="X27" s="130">
        <v>7.2810000000000006</v>
      </c>
      <c r="Y27" s="130">
        <v>7.8</v>
      </c>
      <c r="Z27" s="130">
        <v>33.200000000000003</v>
      </c>
      <c r="AA27" s="130">
        <v>7.9</v>
      </c>
      <c r="AB27" s="130">
        <v>12.3</v>
      </c>
      <c r="AC27" s="130">
        <v>6.2</v>
      </c>
      <c r="AD27" s="130">
        <v>12.9</v>
      </c>
      <c r="AE27" s="130">
        <v>10.306504327999999</v>
      </c>
      <c r="AF27" s="130">
        <v>18.193495672000001</v>
      </c>
      <c r="AG27" s="130">
        <v>13</v>
      </c>
      <c r="AH27" s="130">
        <v>18.100000000000001</v>
      </c>
      <c r="AI27" s="130">
        <v>7.7</v>
      </c>
      <c r="AJ27" s="130">
        <v>13.166</v>
      </c>
      <c r="AK27" s="130">
        <v>11.134</v>
      </c>
      <c r="AL27" s="130">
        <v>8.8999999999999968</v>
      </c>
      <c r="AM27" s="130">
        <v>7.2</v>
      </c>
      <c r="AN27" s="130">
        <v>12.4</v>
      </c>
      <c r="AO27" s="130">
        <v>4.7</v>
      </c>
      <c r="AP27" s="130">
        <v>5.2</v>
      </c>
      <c r="AQ27" s="130">
        <v>4.5999999999999996</v>
      </c>
      <c r="AR27" s="130">
        <v>5.3</v>
      </c>
      <c r="AS27" s="130">
        <v>4.2</v>
      </c>
      <c r="AT27" s="130">
        <v>4.8</v>
      </c>
      <c r="AU27" s="130">
        <v>5</v>
      </c>
      <c r="AV27" s="130">
        <v>3</v>
      </c>
      <c r="AW27" s="153">
        <v>5.0999999999999996</v>
      </c>
      <c r="AX27" s="153">
        <v>10.030309575999999</v>
      </c>
      <c r="AY27" s="153">
        <v>3.517211047</v>
      </c>
      <c r="AZ27" s="153">
        <v>6.0814492390000003</v>
      </c>
      <c r="BA27" s="153">
        <v>3.4694482849999986</v>
      </c>
      <c r="BB27" s="153">
        <v>5.1191105660000007</v>
      </c>
      <c r="BC27" s="153">
        <v>2.0742548919999999</v>
      </c>
      <c r="BD27" s="153">
        <v>7.2157451080000001</v>
      </c>
      <c r="BE27" s="153">
        <v>0.63199999999999934</v>
      </c>
      <c r="BF27" s="153">
        <v>4.0990000000000011</v>
      </c>
      <c r="BG27" s="153">
        <v>4</v>
      </c>
      <c r="BH27" s="153">
        <v>7.8780000000000001</v>
      </c>
      <c r="BI27" s="153">
        <v>5.2020000000000008</v>
      </c>
      <c r="BJ27" s="153">
        <v>13.618</v>
      </c>
      <c r="BK27" s="153">
        <v>6.5320122180000002</v>
      </c>
      <c r="BL27" s="153">
        <v>6.4540225319999989</v>
      </c>
      <c r="BM27" s="153">
        <v>0.13996525000000021</v>
      </c>
      <c r="BN27" s="153">
        <v>1.5941330430000022</v>
      </c>
      <c r="BO27" s="153">
        <v>0.63329143200000004</v>
      </c>
      <c r="BP27" s="153">
        <v>2.9968073580000003</v>
      </c>
    </row>
    <row r="28" spans="1:68" s="6" customFormat="1" ht="16.5" customHeight="1">
      <c r="A28" s="98"/>
      <c r="B28" s="14"/>
      <c r="C28" s="14" t="s">
        <v>223</v>
      </c>
      <c r="D28" s="59"/>
      <c r="E28" s="130">
        <v>0</v>
      </c>
      <c r="F28" s="130">
        <v>0</v>
      </c>
      <c r="G28" s="130">
        <v>0</v>
      </c>
      <c r="H28" s="130">
        <v>0</v>
      </c>
      <c r="I28" s="130">
        <v>0</v>
      </c>
      <c r="J28" s="130">
        <v>0</v>
      </c>
      <c r="K28" s="130">
        <v>0</v>
      </c>
      <c r="L28" s="130">
        <v>0</v>
      </c>
      <c r="M28" s="130">
        <v>0.2</v>
      </c>
      <c r="N28" s="130">
        <v>0.37257573499999996</v>
      </c>
      <c r="O28" s="130">
        <v>0</v>
      </c>
      <c r="P28" s="130">
        <v>0</v>
      </c>
      <c r="Q28" s="130">
        <v>0</v>
      </c>
      <c r="R28" s="130">
        <v>0</v>
      </c>
      <c r="S28" s="139"/>
      <c r="T28" s="130">
        <v>0</v>
      </c>
      <c r="U28" s="130">
        <v>0</v>
      </c>
      <c r="V28" s="130">
        <v>0</v>
      </c>
      <c r="W28" s="130">
        <v>0</v>
      </c>
      <c r="X28" s="130">
        <v>0</v>
      </c>
      <c r="Y28" s="130">
        <v>0</v>
      </c>
      <c r="Z28" s="130">
        <v>0</v>
      </c>
      <c r="AA28" s="130">
        <v>0</v>
      </c>
      <c r="AB28" s="130">
        <v>0</v>
      </c>
      <c r="AC28" s="130">
        <v>0</v>
      </c>
      <c r="AD28" s="130">
        <v>0</v>
      </c>
      <c r="AE28" s="130">
        <v>0</v>
      </c>
      <c r="AF28" s="130">
        <v>0</v>
      </c>
      <c r="AG28" s="130">
        <v>0</v>
      </c>
      <c r="AH28" s="130">
        <v>0</v>
      </c>
      <c r="AI28" s="130">
        <v>0</v>
      </c>
      <c r="AJ28" s="130">
        <v>0</v>
      </c>
      <c r="AK28" s="130">
        <v>0</v>
      </c>
      <c r="AL28" s="130">
        <v>0</v>
      </c>
      <c r="AM28" s="130">
        <v>0</v>
      </c>
      <c r="AN28" s="130">
        <v>0</v>
      </c>
      <c r="AO28" s="130">
        <v>0</v>
      </c>
      <c r="AP28" s="130">
        <v>0</v>
      </c>
      <c r="AQ28" s="130">
        <v>0</v>
      </c>
      <c r="AR28" s="130">
        <v>0.2</v>
      </c>
      <c r="AS28" s="130">
        <v>0</v>
      </c>
      <c r="AT28" s="130">
        <v>0</v>
      </c>
      <c r="AU28" s="130">
        <v>0</v>
      </c>
      <c r="AV28" s="130">
        <v>0</v>
      </c>
      <c r="AW28" s="153">
        <v>0</v>
      </c>
      <c r="AX28" s="153">
        <v>0.37257573499999996</v>
      </c>
      <c r="AY28" s="153">
        <v>0</v>
      </c>
      <c r="AZ28" s="153">
        <v>0</v>
      </c>
      <c r="BA28" s="153">
        <v>0</v>
      </c>
      <c r="BB28" s="153">
        <v>0</v>
      </c>
      <c r="BC28" s="153">
        <v>0</v>
      </c>
      <c r="BD28" s="153">
        <v>0</v>
      </c>
      <c r="BE28" s="153">
        <v>0</v>
      </c>
      <c r="BF28" s="153">
        <v>0</v>
      </c>
      <c r="BG28" s="153">
        <v>0</v>
      </c>
      <c r="BH28" s="153">
        <v>0</v>
      </c>
      <c r="BI28" s="153">
        <v>0</v>
      </c>
      <c r="BJ28" s="153">
        <v>0</v>
      </c>
      <c r="BK28" s="153">
        <v>0</v>
      </c>
      <c r="BL28" s="153">
        <v>0</v>
      </c>
      <c r="BM28" s="153">
        <v>0</v>
      </c>
      <c r="BN28" s="153">
        <v>0</v>
      </c>
      <c r="BO28" s="153">
        <v>0</v>
      </c>
      <c r="BP28" s="153">
        <v>0</v>
      </c>
    </row>
    <row r="29" spans="1:68" s="6" customFormat="1" ht="16.5" customHeight="1">
      <c r="A29" s="98"/>
      <c r="B29" s="10"/>
      <c r="C29" s="14" t="s">
        <v>225</v>
      </c>
      <c r="D29" s="81"/>
      <c r="E29" s="130">
        <v>3.9350000000000001</v>
      </c>
      <c r="F29" s="130">
        <v>3.8639999999999999</v>
      </c>
      <c r="G29" s="130">
        <v>4.8970000000000002</v>
      </c>
      <c r="H29" s="130">
        <v>3</v>
      </c>
      <c r="I29" s="130">
        <v>4.9000000000000004</v>
      </c>
      <c r="J29" s="130">
        <v>10.5</v>
      </c>
      <c r="K29" s="130">
        <v>10.5</v>
      </c>
      <c r="L29" s="130">
        <v>7.4</v>
      </c>
      <c r="M29" s="130">
        <v>6.3</v>
      </c>
      <c r="N29" s="130">
        <v>5.7994612340000007</v>
      </c>
      <c r="O29" s="130">
        <v>5.4469532689999998</v>
      </c>
      <c r="P29" s="130">
        <v>5.8970000000000002</v>
      </c>
      <c r="Q29" s="130">
        <v>8.1159999999999997</v>
      </c>
      <c r="R29" s="130">
        <v>7.105598809</v>
      </c>
      <c r="S29" s="139"/>
      <c r="T29" s="130">
        <v>0.87100000000000011</v>
      </c>
      <c r="U29" s="130">
        <v>1.1839999999999999</v>
      </c>
      <c r="V29" s="130">
        <v>1.5489999999999999</v>
      </c>
      <c r="W29" s="130">
        <v>0.66300000000000003</v>
      </c>
      <c r="X29" s="130">
        <v>0.437</v>
      </c>
      <c r="Y29" s="130">
        <v>1.2</v>
      </c>
      <c r="Z29" s="130">
        <v>0.7</v>
      </c>
      <c r="AA29" s="130">
        <v>0.9</v>
      </c>
      <c r="AB29" s="130">
        <v>0.6</v>
      </c>
      <c r="AC29" s="130">
        <v>1.2</v>
      </c>
      <c r="AD29" s="130">
        <v>2.2000000000000002</v>
      </c>
      <c r="AE29" s="130">
        <v>1.831652201</v>
      </c>
      <c r="AF29" s="130">
        <v>2.8683477989999999</v>
      </c>
      <c r="AG29" s="130">
        <v>3</v>
      </c>
      <c r="AH29" s="130">
        <v>2.8</v>
      </c>
      <c r="AI29" s="130">
        <v>2.4</v>
      </c>
      <c r="AJ29" s="130">
        <v>2.1960000000000002</v>
      </c>
      <c r="AK29" s="130">
        <v>3.1040000000000001</v>
      </c>
      <c r="AL29" s="130">
        <v>2.8000000000000007</v>
      </c>
      <c r="AM29" s="130">
        <v>1.8</v>
      </c>
      <c r="AN29" s="130">
        <v>2.2999999999999998</v>
      </c>
      <c r="AO29" s="130">
        <v>1.8</v>
      </c>
      <c r="AP29" s="130">
        <v>1.5</v>
      </c>
      <c r="AQ29" s="130">
        <v>1.5</v>
      </c>
      <c r="AR29" s="130">
        <v>1.6</v>
      </c>
      <c r="AS29" s="130">
        <v>1.8</v>
      </c>
      <c r="AT29" s="130">
        <v>1.4</v>
      </c>
      <c r="AU29" s="130">
        <v>1.2</v>
      </c>
      <c r="AV29" s="130">
        <v>1.3</v>
      </c>
      <c r="AW29" s="153">
        <v>1.6</v>
      </c>
      <c r="AX29" s="153">
        <v>1.6994612340000004</v>
      </c>
      <c r="AY29" s="153">
        <v>1.3696769120000001</v>
      </c>
      <c r="AZ29" s="153">
        <v>1.064243069</v>
      </c>
      <c r="BA29" s="153">
        <v>1.5882584869999998</v>
      </c>
      <c r="BB29" s="153">
        <v>1.4247748010000003</v>
      </c>
      <c r="BC29" s="153">
        <v>1.2331484509999999</v>
      </c>
      <c r="BD29" s="153">
        <v>1.0968515490000001</v>
      </c>
      <c r="BE29" s="153">
        <v>1.248</v>
      </c>
      <c r="BF29" s="153">
        <v>2.319</v>
      </c>
      <c r="BG29" s="153">
        <v>1.5640000000000001</v>
      </c>
      <c r="BH29" s="153">
        <v>1.9269999999999996</v>
      </c>
      <c r="BI29" s="153">
        <v>2.109</v>
      </c>
      <c r="BJ29" s="153">
        <v>2.516</v>
      </c>
      <c r="BK29" s="153">
        <v>1.3308064319999999</v>
      </c>
      <c r="BL29" s="153">
        <v>2.5651698500000002</v>
      </c>
      <c r="BM29" s="153">
        <v>0.91402371799999993</v>
      </c>
      <c r="BN29" s="153">
        <v>2.2955988090000004</v>
      </c>
      <c r="BO29" s="153">
        <v>0.49486819999999998</v>
      </c>
      <c r="BP29" s="153">
        <v>1.3253983329999999</v>
      </c>
    </row>
    <row r="30" spans="1:68" s="6" customFormat="1" ht="16.5" customHeight="1">
      <c r="A30" s="98"/>
      <c r="B30" s="37" t="s">
        <v>406</v>
      </c>
      <c r="C30" s="37"/>
      <c r="D30" s="81"/>
      <c r="E30" s="138">
        <v>42.012999999999998</v>
      </c>
      <c r="F30" s="138">
        <v>48.220999999999997</v>
      </c>
      <c r="G30" s="138">
        <v>61.138999999999996</v>
      </c>
      <c r="H30" s="138">
        <v>11.3</v>
      </c>
      <c r="I30" s="138">
        <v>0</v>
      </c>
      <c r="J30" s="138">
        <v>0</v>
      </c>
      <c r="K30" s="138">
        <v>10</v>
      </c>
      <c r="L30" s="138">
        <v>17.556999999999999</v>
      </c>
      <c r="M30" s="138">
        <v>0</v>
      </c>
      <c r="N30" s="138">
        <v>0</v>
      </c>
      <c r="O30" s="138">
        <v>0.160512866</v>
      </c>
      <c r="P30" s="138">
        <v>23.622999999999998</v>
      </c>
      <c r="Q30" s="138">
        <v>77.3</v>
      </c>
      <c r="R30" s="138">
        <v>78.782591074999999</v>
      </c>
      <c r="S30" s="140"/>
      <c r="T30" s="268">
        <v>35.558</v>
      </c>
      <c r="U30" s="268">
        <v>25.581</v>
      </c>
      <c r="V30" s="268">
        <v>0</v>
      </c>
      <c r="W30" s="268">
        <v>11.342000000000001</v>
      </c>
      <c r="X30" s="268">
        <v>0</v>
      </c>
      <c r="Y30" s="268">
        <v>-4.2000000000000169E-2</v>
      </c>
      <c r="Z30" s="268">
        <v>0</v>
      </c>
      <c r="AA30" s="268">
        <v>0</v>
      </c>
      <c r="AB30" s="268">
        <v>0</v>
      </c>
      <c r="AC30" s="268">
        <v>0</v>
      </c>
      <c r="AD30" s="268">
        <v>0</v>
      </c>
      <c r="AE30" s="268">
        <v>0</v>
      </c>
      <c r="AF30" s="268">
        <v>0</v>
      </c>
      <c r="AG30" s="268">
        <v>0</v>
      </c>
      <c r="AH30" s="268">
        <v>0</v>
      </c>
      <c r="AI30" s="268">
        <v>0</v>
      </c>
      <c r="AJ30" s="268">
        <v>0</v>
      </c>
      <c r="AK30" s="268">
        <v>0</v>
      </c>
      <c r="AL30" s="268">
        <v>10</v>
      </c>
      <c r="AM30" s="268">
        <v>0</v>
      </c>
      <c r="AN30" s="268">
        <v>0</v>
      </c>
      <c r="AO30" s="268">
        <v>0</v>
      </c>
      <c r="AP30" s="268">
        <v>17.556999999999999</v>
      </c>
      <c r="AQ30" s="268">
        <v>0</v>
      </c>
      <c r="AR30" s="268">
        <v>0</v>
      </c>
      <c r="AS30" s="268">
        <v>0</v>
      </c>
      <c r="AT30" s="268">
        <v>0</v>
      </c>
      <c r="AU30" s="268">
        <v>0</v>
      </c>
      <c r="AV30" s="268">
        <v>0</v>
      </c>
      <c r="AW30" s="268">
        <v>0</v>
      </c>
      <c r="AX30" s="268">
        <v>0</v>
      </c>
      <c r="AY30" s="268">
        <v>0</v>
      </c>
      <c r="AZ30" s="268">
        <v>0</v>
      </c>
      <c r="BA30" s="268">
        <v>0</v>
      </c>
      <c r="BB30" s="636">
        <v>0.160512866</v>
      </c>
      <c r="BC30" s="636">
        <v>0.45483889099999997</v>
      </c>
      <c r="BD30" s="636">
        <v>0.42387110900000008</v>
      </c>
      <c r="BE30" s="636">
        <v>0.76180000000000003</v>
      </c>
      <c r="BF30" s="636">
        <v>21.982489999999999</v>
      </c>
      <c r="BG30" s="636">
        <v>13.1</v>
      </c>
      <c r="BH30" s="636">
        <v>28.424000000000007</v>
      </c>
      <c r="BI30" s="636">
        <v>23.589999999999996</v>
      </c>
      <c r="BJ30" s="636">
        <v>12.209999999999999</v>
      </c>
      <c r="BK30" s="636">
        <v>2.0574456259999998</v>
      </c>
      <c r="BL30" s="636">
        <v>15.146539301000001</v>
      </c>
      <c r="BM30" s="636">
        <v>28.005015072999999</v>
      </c>
      <c r="BN30" s="268">
        <v>33.573591075000003</v>
      </c>
      <c r="BO30" s="268">
        <v>1.755786793</v>
      </c>
      <c r="BP30" s="268">
        <v>35.565929118</v>
      </c>
    </row>
    <row r="31" spans="1:68" s="6" customFormat="1" ht="16.5" customHeight="1">
      <c r="A31" s="98"/>
      <c r="B31" s="10"/>
      <c r="C31" s="14" t="s">
        <v>219</v>
      </c>
      <c r="D31" s="81"/>
      <c r="E31" s="139">
        <v>2.323</v>
      </c>
      <c r="F31" s="139">
        <v>3.3130000000000002</v>
      </c>
      <c r="G31" s="130">
        <v>2.8149999999999999</v>
      </c>
      <c r="H31" s="130">
        <v>0</v>
      </c>
      <c r="I31" s="130">
        <v>0</v>
      </c>
      <c r="J31" s="130">
        <v>0</v>
      </c>
      <c r="K31" s="130">
        <v>0</v>
      </c>
      <c r="L31" s="130">
        <v>0.3</v>
      </c>
      <c r="M31" s="130">
        <v>0</v>
      </c>
      <c r="N31" s="130">
        <v>0</v>
      </c>
      <c r="O31" s="130">
        <v>0</v>
      </c>
      <c r="P31" s="130">
        <v>4.7509999999999994</v>
      </c>
      <c r="Q31" s="130">
        <v>37.200000000000003</v>
      </c>
      <c r="R31" s="130">
        <v>28.719320993999997</v>
      </c>
      <c r="S31" s="139"/>
      <c r="T31" s="269">
        <v>1.8780000000000001</v>
      </c>
      <c r="U31" s="269">
        <v>0.93699999999999994</v>
      </c>
      <c r="V31" s="269">
        <v>0</v>
      </c>
      <c r="W31" s="269">
        <v>0</v>
      </c>
      <c r="X31" s="269">
        <v>0</v>
      </c>
      <c r="Y31" s="269">
        <v>0</v>
      </c>
      <c r="Z31" s="269">
        <v>0</v>
      </c>
      <c r="AA31" s="269">
        <v>0</v>
      </c>
      <c r="AB31" s="269">
        <v>0</v>
      </c>
      <c r="AC31" s="269">
        <v>0</v>
      </c>
      <c r="AD31" s="269">
        <v>0</v>
      </c>
      <c r="AE31" s="269">
        <v>0</v>
      </c>
      <c r="AF31" s="269">
        <v>0</v>
      </c>
      <c r="AG31" s="269">
        <v>0</v>
      </c>
      <c r="AH31" s="269">
        <v>0</v>
      </c>
      <c r="AI31" s="269">
        <v>0</v>
      </c>
      <c r="AJ31" s="269">
        <v>0</v>
      </c>
      <c r="AK31" s="269">
        <v>0</v>
      </c>
      <c r="AL31" s="269">
        <v>0</v>
      </c>
      <c r="AM31" s="269">
        <v>0</v>
      </c>
      <c r="AN31" s="269">
        <v>0</v>
      </c>
      <c r="AO31" s="269">
        <v>0</v>
      </c>
      <c r="AP31" s="269">
        <v>0.3</v>
      </c>
      <c r="AQ31" s="269">
        <v>0</v>
      </c>
      <c r="AR31" s="269">
        <v>0</v>
      </c>
      <c r="AS31" s="269">
        <v>0</v>
      </c>
      <c r="AT31" s="269">
        <v>0</v>
      </c>
      <c r="AU31" s="269">
        <v>0</v>
      </c>
      <c r="AV31" s="269">
        <v>0</v>
      </c>
      <c r="AW31" s="269">
        <v>0</v>
      </c>
      <c r="AX31" s="269">
        <v>0</v>
      </c>
      <c r="AY31" s="269">
        <v>0</v>
      </c>
      <c r="AZ31" s="269">
        <v>0</v>
      </c>
      <c r="BA31" s="269">
        <v>0</v>
      </c>
      <c r="BB31" s="637">
        <v>0</v>
      </c>
      <c r="BC31" s="637">
        <v>0.23466900900000001</v>
      </c>
      <c r="BD31" s="637">
        <v>0.33671809000000008</v>
      </c>
      <c r="BE31" s="637">
        <v>0.37898290099999993</v>
      </c>
      <c r="BF31" s="637">
        <v>3.8006299999999995</v>
      </c>
      <c r="BG31" s="637">
        <v>1.986</v>
      </c>
      <c r="BH31" s="637">
        <v>26.185000000000002</v>
      </c>
      <c r="BI31" s="637">
        <v>7.2119999999999944</v>
      </c>
      <c r="BJ31" s="637">
        <v>1.8170000000000002</v>
      </c>
      <c r="BK31" s="637">
        <v>1.312159587</v>
      </c>
      <c r="BL31" s="637">
        <v>3.2469780770000001</v>
      </c>
      <c r="BM31" s="637">
        <v>14.440862336</v>
      </c>
      <c r="BN31" s="269">
        <v>9.7193209939999967</v>
      </c>
      <c r="BO31" s="269">
        <v>1.0991447910000001</v>
      </c>
      <c r="BP31" s="269">
        <v>6.567864983999999</v>
      </c>
    </row>
    <row r="32" spans="1:68" s="6" customFormat="1" ht="16.5" customHeight="1">
      <c r="A32" s="98"/>
      <c r="B32" s="10"/>
      <c r="C32" s="14" t="s">
        <v>217</v>
      </c>
      <c r="D32" s="81"/>
      <c r="E32" s="139">
        <v>39.569000000000003</v>
      </c>
      <c r="F32" s="139">
        <v>44.783000000000001</v>
      </c>
      <c r="G32" s="139">
        <v>58.224000000000004</v>
      </c>
      <c r="H32" s="139">
        <v>11.3</v>
      </c>
      <c r="I32" s="139">
        <v>0</v>
      </c>
      <c r="J32" s="139">
        <v>0</v>
      </c>
      <c r="K32" s="139">
        <v>9.8000000000000007</v>
      </c>
      <c r="L32" s="139">
        <v>11.4</v>
      </c>
      <c r="M32" s="139">
        <v>0</v>
      </c>
      <c r="N32" s="139">
        <v>0</v>
      </c>
      <c r="O32" s="139">
        <v>0.160512866</v>
      </c>
      <c r="P32" s="139">
        <v>18.477</v>
      </c>
      <c r="Q32" s="139">
        <v>38.4</v>
      </c>
      <c r="R32" s="139">
        <v>48.044923916999998</v>
      </c>
      <c r="S32" s="139"/>
      <c r="T32" s="139">
        <v>33.636000000000003</v>
      </c>
      <c r="U32" s="139">
        <v>24.588000000000001</v>
      </c>
      <c r="V32" s="139">
        <v>0</v>
      </c>
      <c r="W32" s="139">
        <v>11.342000000000001</v>
      </c>
      <c r="X32" s="139">
        <v>0</v>
      </c>
      <c r="Y32" s="139">
        <v>-4.2000000000000169E-2</v>
      </c>
      <c r="Z32" s="139">
        <v>0</v>
      </c>
      <c r="AA32" s="139">
        <v>0</v>
      </c>
      <c r="AB32" s="139">
        <v>0</v>
      </c>
      <c r="AC32" s="139">
        <v>0</v>
      </c>
      <c r="AD32" s="139">
        <v>0</v>
      </c>
      <c r="AE32" s="139">
        <v>0</v>
      </c>
      <c r="AF32" s="139">
        <v>0</v>
      </c>
      <c r="AG32" s="139">
        <v>0</v>
      </c>
      <c r="AH32" s="139">
        <v>0</v>
      </c>
      <c r="AI32" s="139">
        <v>0</v>
      </c>
      <c r="AJ32" s="139">
        <v>0</v>
      </c>
      <c r="AK32" s="139">
        <v>0</v>
      </c>
      <c r="AL32" s="139">
        <v>9.8000000000000007</v>
      </c>
      <c r="AM32" s="139">
        <v>0</v>
      </c>
      <c r="AN32" s="139">
        <v>0</v>
      </c>
      <c r="AO32" s="139">
        <v>0</v>
      </c>
      <c r="AP32" s="139">
        <v>11.4</v>
      </c>
      <c r="AQ32" s="139">
        <v>0</v>
      </c>
      <c r="AR32" s="139">
        <v>0</v>
      </c>
      <c r="AS32" s="139">
        <v>0</v>
      </c>
      <c r="AT32" s="139">
        <v>0</v>
      </c>
      <c r="AU32" s="139">
        <v>0</v>
      </c>
      <c r="AV32" s="139">
        <v>0</v>
      </c>
      <c r="AW32" s="139">
        <v>0</v>
      </c>
      <c r="AX32" s="139">
        <v>0</v>
      </c>
      <c r="AY32" s="139">
        <v>0</v>
      </c>
      <c r="AZ32" s="139">
        <v>0</v>
      </c>
      <c r="BA32" s="139">
        <v>0</v>
      </c>
      <c r="BB32" s="154">
        <v>0.160512866</v>
      </c>
      <c r="BC32" s="154">
        <v>0.110282901</v>
      </c>
      <c r="BD32" s="154">
        <v>0</v>
      </c>
      <c r="BE32" s="154">
        <v>0.27531709900000001</v>
      </c>
      <c r="BF32" s="154">
        <v>18.0914</v>
      </c>
      <c r="BG32" s="154">
        <v>10.897</v>
      </c>
      <c r="BH32" s="154">
        <v>1.403</v>
      </c>
      <c r="BI32" s="154">
        <v>15.944999999999999</v>
      </c>
      <c r="BJ32" s="154">
        <v>10.154999999999999</v>
      </c>
      <c r="BK32" s="154">
        <v>0.35054773099999997</v>
      </c>
      <c r="BL32" s="154">
        <v>11.50113086</v>
      </c>
      <c r="BM32" s="154">
        <v>13.148321408999999</v>
      </c>
      <c r="BN32" s="139">
        <v>23.044923916999998</v>
      </c>
      <c r="BO32" s="139">
        <v>0.32347734099999997</v>
      </c>
      <c r="BP32" s="139">
        <v>28.481792475999999</v>
      </c>
    </row>
    <row r="33" spans="1:68" s="6" customFormat="1" ht="16.5" customHeight="1">
      <c r="A33" s="98"/>
      <c r="B33" s="14"/>
      <c r="C33" s="14" t="s">
        <v>223</v>
      </c>
      <c r="D33" s="59"/>
      <c r="E33" s="130">
        <v>0</v>
      </c>
      <c r="F33" s="130">
        <v>0</v>
      </c>
      <c r="G33" s="130">
        <v>0</v>
      </c>
      <c r="H33" s="130">
        <v>0</v>
      </c>
      <c r="I33" s="130">
        <v>0</v>
      </c>
      <c r="J33" s="130">
        <v>0</v>
      </c>
      <c r="K33" s="130">
        <v>0</v>
      </c>
      <c r="L33" s="130">
        <v>5.8</v>
      </c>
      <c r="M33" s="130">
        <v>0</v>
      </c>
      <c r="N33" s="130">
        <v>0</v>
      </c>
      <c r="O33" s="130">
        <v>0</v>
      </c>
      <c r="P33" s="130">
        <v>0</v>
      </c>
      <c r="Q33" s="130">
        <v>0</v>
      </c>
      <c r="R33" s="130">
        <v>0</v>
      </c>
      <c r="S33" s="139"/>
      <c r="T33" s="130">
        <v>0</v>
      </c>
      <c r="U33" s="130">
        <v>0</v>
      </c>
      <c r="V33" s="130">
        <v>0</v>
      </c>
      <c r="W33" s="130">
        <v>0</v>
      </c>
      <c r="X33" s="130">
        <v>0</v>
      </c>
      <c r="Y33" s="130">
        <v>0</v>
      </c>
      <c r="Z33" s="130">
        <v>0</v>
      </c>
      <c r="AA33" s="130">
        <v>0</v>
      </c>
      <c r="AB33" s="130">
        <v>0</v>
      </c>
      <c r="AC33" s="130">
        <v>0</v>
      </c>
      <c r="AD33" s="130">
        <v>0</v>
      </c>
      <c r="AE33" s="130">
        <v>0</v>
      </c>
      <c r="AF33" s="130">
        <v>0</v>
      </c>
      <c r="AG33" s="130">
        <v>0</v>
      </c>
      <c r="AH33" s="130">
        <v>0</v>
      </c>
      <c r="AI33" s="130">
        <v>0</v>
      </c>
      <c r="AJ33" s="130">
        <v>0</v>
      </c>
      <c r="AK33" s="130">
        <v>0</v>
      </c>
      <c r="AL33" s="130">
        <v>0</v>
      </c>
      <c r="AM33" s="130">
        <v>0</v>
      </c>
      <c r="AN33" s="130">
        <v>0</v>
      </c>
      <c r="AO33" s="130">
        <v>0</v>
      </c>
      <c r="AP33" s="130">
        <v>5.8</v>
      </c>
      <c r="AQ33" s="130">
        <v>0</v>
      </c>
      <c r="AR33" s="130">
        <v>0</v>
      </c>
      <c r="AS33" s="130">
        <v>0</v>
      </c>
      <c r="AT33" s="130">
        <v>0</v>
      </c>
      <c r="AU33" s="130">
        <v>0</v>
      </c>
      <c r="AV33" s="130">
        <v>0</v>
      </c>
      <c r="AW33" s="130">
        <v>0</v>
      </c>
      <c r="AX33" s="130">
        <v>0</v>
      </c>
      <c r="AY33" s="130">
        <v>0</v>
      </c>
      <c r="AZ33" s="130">
        <v>0</v>
      </c>
      <c r="BA33" s="130">
        <v>0</v>
      </c>
      <c r="BB33" s="153">
        <v>0</v>
      </c>
      <c r="BC33" s="153">
        <v>0</v>
      </c>
      <c r="BD33" s="153">
        <v>0</v>
      </c>
      <c r="BE33" s="153">
        <v>0</v>
      </c>
      <c r="BF33" s="153">
        <v>0</v>
      </c>
      <c r="BG33" s="153">
        <v>0</v>
      </c>
      <c r="BH33" s="153">
        <v>0</v>
      </c>
      <c r="BI33" s="153">
        <v>0</v>
      </c>
      <c r="BJ33" s="153">
        <v>0</v>
      </c>
      <c r="BK33" s="153">
        <v>0</v>
      </c>
      <c r="BL33" s="153">
        <v>0</v>
      </c>
      <c r="BM33" s="153">
        <v>0</v>
      </c>
      <c r="BN33" s="130">
        <v>0</v>
      </c>
      <c r="BO33" s="130">
        <v>0</v>
      </c>
      <c r="BP33" s="130">
        <v>0</v>
      </c>
    </row>
    <row r="34" spans="1:68" s="6" customFormat="1" ht="16.5" customHeight="1">
      <c r="A34" s="98"/>
      <c r="B34" s="33"/>
      <c r="C34" s="38" t="s">
        <v>225</v>
      </c>
      <c r="E34" s="270">
        <v>0.121</v>
      </c>
      <c r="F34" s="270">
        <v>0.125</v>
      </c>
      <c r="G34" s="270">
        <v>0.1</v>
      </c>
      <c r="H34" s="270">
        <v>0</v>
      </c>
      <c r="I34" s="270">
        <v>0</v>
      </c>
      <c r="J34" s="270">
        <v>0</v>
      </c>
      <c r="K34" s="270">
        <v>0.2</v>
      </c>
      <c r="L34" s="270">
        <v>0.1</v>
      </c>
      <c r="M34" s="270">
        <v>0</v>
      </c>
      <c r="N34" s="270">
        <v>0</v>
      </c>
      <c r="O34" s="270">
        <v>2.2282234000000001E-2</v>
      </c>
      <c r="P34" s="270">
        <v>0.39500000000000002</v>
      </c>
      <c r="Q34" s="270">
        <v>1.7</v>
      </c>
      <c r="R34" s="270">
        <v>2.0093461640000001</v>
      </c>
      <c r="S34" s="139"/>
      <c r="T34" s="271">
        <v>4.3999999999999997E-2</v>
      </c>
      <c r="U34" s="271">
        <v>5.6000000000000008E-2</v>
      </c>
      <c r="V34" s="271">
        <v>0</v>
      </c>
      <c r="W34" s="271">
        <v>0</v>
      </c>
      <c r="X34" s="271">
        <v>0</v>
      </c>
      <c r="Y34" s="271">
        <v>0</v>
      </c>
      <c r="Z34" s="271">
        <v>0</v>
      </c>
      <c r="AA34" s="271">
        <v>0</v>
      </c>
      <c r="AB34" s="271">
        <v>0</v>
      </c>
      <c r="AC34" s="271">
        <v>0</v>
      </c>
      <c r="AD34" s="271">
        <v>0</v>
      </c>
      <c r="AE34" s="271">
        <v>0</v>
      </c>
      <c r="AF34" s="271">
        <v>0</v>
      </c>
      <c r="AG34" s="271">
        <v>0</v>
      </c>
      <c r="AH34" s="271">
        <v>0</v>
      </c>
      <c r="AI34" s="271">
        <v>0</v>
      </c>
      <c r="AJ34" s="271">
        <v>0</v>
      </c>
      <c r="AK34" s="271">
        <v>0</v>
      </c>
      <c r="AL34" s="271">
        <v>0.2</v>
      </c>
      <c r="AM34" s="271">
        <v>0</v>
      </c>
      <c r="AN34" s="271">
        <v>0</v>
      </c>
      <c r="AO34" s="271">
        <v>0</v>
      </c>
      <c r="AP34" s="271">
        <v>0.1</v>
      </c>
      <c r="AQ34" s="271">
        <v>0</v>
      </c>
      <c r="AR34" s="271">
        <v>0</v>
      </c>
      <c r="AS34" s="271">
        <v>0</v>
      </c>
      <c r="AT34" s="271">
        <v>0</v>
      </c>
      <c r="AU34" s="271">
        <v>0</v>
      </c>
      <c r="AV34" s="271">
        <v>0</v>
      </c>
      <c r="AW34" s="271">
        <v>0</v>
      </c>
      <c r="AX34" s="271">
        <v>0</v>
      </c>
      <c r="AY34" s="271">
        <v>0</v>
      </c>
      <c r="AZ34" s="271">
        <v>0</v>
      </c>
      <c r="BA34" s="271">
        <v>0</v>
      </c>
      <c r="BB34" s="638">
        <v>2.2282234000000001E-2</v>
      </c>
      <c r="BC34" s="638">
        <v>0.10988698100000001</v>
      </c>
      <c r="BD34" s="638">
        <v>8.7153018999999984E-2</v>
      </c>
      <c r="BE34" s="638">
        <v>0.10750000000000001</v>
      </c>
      <c r="BF34" s="638">
        <v>9.0460000000000026E-2</v>
      </c>
      <c r="BG34" s="638">
        <v>0.2</v>
      </c>
      <c r="BH34" s="638">
        <v>0.82899999999999996</v>
      </c>
      <c r="BI34" s="638">
        <v>0.433</v>
      </c>
      <c r="BJ34" s="638">
        <v>0.23799999999999999</v>
      </c>
      <c r="BK34" s="638">
        <v>0.39473830799999998</v>
      </c>
      <c r="BL34" s="638">
        <v>0.39843036400000004</v>
      </c>
      <c r="BM34" s="638">
        <v>0.40683132799999999</v>
      </c>
      <c r="BN34" s="271">
        <v>0.80934616399999992</v>
      </c>
      <c r="BO34" s="271">
        <v>0.33316466100000003</v>
      </c>
      <c r="BP34" s="271">
        <v>0.51627165799999997</v>
      </c>
    </row>
    <row r="35" spans="1:68" s="6" customFormat="1" ht="16.5" customHeight="1">
      <c r="A35" s="98"/>
      <c r="B35" s="10" t="s">
        <v>384</v>
      </c>
      <c r="C35" s="14"/>
      <c r="D35" s="59"/>
      <c r="E35" s="158">
        <v>2.0992036586500753E-2</v>
      </c>
      <c r="F35" s="158">
        <v>1.7366728513346075E-2</v>
      </c>
      <c r="G35" s="158">
        <v>2.0288803376162526E-2</v>
      </c>
      <c r="H35" s="158">
        <v>1.3001082427170303E-2</v>
      </c>
      <c r="I35" s="158">
        <v>8.7590856722169173E-3</v>
      </c>
      <c r="J35" s="158">
        <v>1.0034188114015852E-2</v>
      </c>
      <c r="K35" s="158">
        <v>9.697228580817752E-3</v>
      </c>
      <c r="L35" s="158">
        <v>8.6571564135569587E-3</v>
      </c>
      <c r="M35" s="158">
        <v>6.8407881797120321E-3</v>
      </c>
      <c r="N35" s="158">
        <v>5.8414263258442902E-3</v>
      </c>
      <c r="O35" s="158">
        <v>6.1289085287784357E-3</v>
      </c>
      <c r="P35" s="158">
        <v>1.1807106626591943E-2</v>
      </c>
      <c r="Q35" s="158">
        <v>1.6292214180184405E-2</v>
      </c>
      <c r="R35" s="158">
        <v>1.7147885098146184E-2</v>
      </c>
      <c r="S35" s="10"/>
      <c r="T35" s="158">
        <v>1.5002721223387453E-2</v>
      </c>
      <c r="U35" s="158">
        <v>1.2197771726738079E-2</v>
      </c>
      <c r="V35" s="158">
        <v>8.0478721583086242E-3</v>
      </c>
      <c r="W35" s="158">
        <v>9.5512540371065022E-3</v>
      </c>
      <c r="X35" s="158">
        <v>9.9267432705292327E-3</v>
      </c>
      <c r="Y35" s="158">
        <v>9.8793862492162574E-3</v>
      </c>
      <c r="Z35" s="158">
        <v>1.0374653623888177E-2</v>
      </c>
      <c r="AA35" s="158">
        <v>8.6188484343967704E-3</v>
      </c>
      <c r="AB35" s="158">
        <v>7.2227067656423427E-3</v>
      </c>
      <c r="AC35" s="158">
        <v>7.3266342753368768E-3</v>
      </c>
      <c r="AD35" s="158">
        <v>6.9041311311776833E-3</v>
      </c>
      <c r="AE35" s="158">
        <v>6.6476664675993793E-3</v>
      </c>
      <c r="AF35" s="158">
        <v>6.8794385708662326E-3</v>
      </c>
      <c r="AG35" s="158">
        <v>6.8278918603909529E-3</v>
      </c>
      <c r="AH35" s="158">
        <v>6.9143225343757083E-3</v>
      </c>
      <c r="AI35" s="158">
        <v>7.0676515260237275E-3</v>
      </c>
      <c r="AJ35" s="158">
        <v>6.5201956248154055E-3</v>
      </c>
      <c r="AK35" s="158">
        <v>6.9983882218155272E-3</v>
      </c>
      <c r="AL35" s="158">
        <v>6.7483199323834977E-3</v>
      </c>
      <c r="AM35" s="158">
        <v>6.3669739577402506E-3</v>
      </c>
      <c r="AN35" s="158">
        <v>5.8288796925883273E-3</v>
      </c>
      <c r="AO35" s="158">
        <v>6.0161218211982866E-3</v>
      </c>
      <c r="AP35" s="158">
        <v>6.0220770800378954E-3</v>
      </c>
      <c r="AQ35" s="158">
        <v>4.969916037676483E-3</v>
      </c>
      <c r="AR35" s="158">
        <v>4.6405520591984942E-3</v>
      </c>
      <c r="AS35" s="158">
        <v>4.4898252783799964E-3</v>
      </c>
      <c r="AT35" s="158">
        <v>4.6107827197411789E-3</v>
      </c>
      <c r="AU35" s="158">
        <v>4.5657741084447227E-3</v>
      </c>
      <c r="AV35" s="158">
        <v>4.416971396433946E-3</v>
      </c>
      <c r="AW35" s="158">
        <v>4.3256733824193067E-3</v>
      </c>
      <c r="AX35" s="158">
        <v>3.9912786179802573E-3</v>
      </c>
      <c r="AY35" s="158">
        <v>3.4114198933550121E-3</v>
      </c>
      <c r="AZ35" s="158">
        <v>3.5873939412515649E-3</v>
      </c>
      <c r="BA35" s="158">
        <v>3.5870553439312685E-3</v>
      </c>
      <c r="BB35" s="158">
        <v>4.1758373919990478E-3</v>
      </c>
      <c r="BC35" s="158">
        <v>5.1919838585576875E-3</v>
      </c>
      <c r="BD35" s="158">
        <v>8.1275496351364759E-3</v>
      </c>
      <c r="BE35" s="158">
        <v>8.0003834492267268E-3</v>
      </c>
      <c r="BF35" s="158">
        <v>9.2238390364904853E-3</v>
      </c>
      <c r="BG35" s="158">
        <v>8.5590194231707946E-3</v>
      </c>
      <c r="BH35" s="158">
        <v>9.072556093832564E-3</v>
      </c>
      <c r="BI35" s="158">
        <v>8.2925886176827869E-3</v>
      </c>
      <c r="BJ35" s="158">
        <v>9.2573926189452385E-3</v>
      </c>
      <c r="BK35" s="158">
        <v>1.1135748037666045E-2</v>
      </c>
      <c r="BL35" s="158">
        <v>9.731717846616075E-3</v>
      </c>
      <c r="BM35" s="158">
        <v>1.0166756894376433E-2</v>
      </c>
      <c r="BN35" s="158">
        <v>1.231028391547636E-2</v>
      </c>
      <c r="BO35" s="158">
        <v>1.2355397074838931E-2</v>
      </c>
      <c r="BP35" s="158">
        <v>1.4158475601897268E-2</v>
      </c>
    </row>
    <row r="36" spans="1:68" s="6" customFormat="1" ht="16.5" customHeight="1">
      <c r="A36" s="98"/>
      <c r="B36" s="14"/>
      <c r="C36" s="14" t="s">
        <v>298</v>
      </c>
      <c r="D36" s="59"/>
      <c r="E36" s="130">
        <v>268.43</v>
      </c>
      <c r="F36" s="130">
        <v>234.19899999999998</v>
      </c>
      <c r="G36" s="130">
        <v>253.19400000000002</v>
      </c>
      <c r="H36" s="130">
        <v>193.990237654</v>
      </c>
      <c r="I36" s="130">
        <v>156.62574341500002</v>
      </c>
      <c r="J36" s="130">
        <v>189.084</v>
      </c>
      <c r="K36" s="130">
        <v>173.109735022</v>
      </c>
      <c r="L36" s="130">
        <v>158.62859559500001</v>
      </c>
      <c r="M36" s="130">
        <v>138.88986700300001</v>
      </c>
      <c r="N36" s="130">
        <v>127.35930078199999</v>
      </c>
      <c r="O36" s="130">
        <v>134.36455286999998</v>
      </c>
      <c r="P36" s="130">
        <v>274.163768248</v>
      </c>
      <c r="Q36" s="130">
        <v>393.87598599299997</v>
      </c>
      <c r="R36" s="130">
        <v>453.65839894299995</v>
      </c>
      <c r="S36" s="140"/>
      <c r="T36" s="130">
        <v>196.32599999999999</v>
      </c>
      <c r="U36" s="130">
        <v>154.49200000000002</v>
      </c>
      <c r="V36" s="130">
        <v>99.194000000000003</v>
      </c>
      <c r="W36" s="130">
        <v>122.54300000000001</v>
      </c>
      <c r="X36" s="130">
        <v>133.25843682099998</v>
      </c>
      <c r="Y36" s="130">
        <v>138.28601203800002</v>
      </c>
      <c r="Z36" s="130">
        <v>154.390237654</v>
      </c>
      <c r="AA36" s="130">
        <v>136.36628267500001</v>
      </c>
      <c r="AB36" s="130">
        <v>118.77706469300001</v>
      </c>
      <c r="AC36" s="130">
        <v>126.47284281100001</v>
      </c>
      <c r="AD36" s="130">
        <v>123.22574341500001</v>
      </c>
      <c r="AE36" s="130">
        <v>122.738492548</v>
      </c>
      <c r="AF36" s="130">
        <v>128.38893907400001</v>
      </c>
      <c r="AG36" s="130">
        <v>128.036</v>
      </c>
      <c r="AH36" s="130">
        <v>129.88399999999999</v>
      </c>
      <c r="AI36" s="130">
        <v>132.37700000000001</v>
      </c>
      <c r="AJ36" s="130">
        <v>120.447</v>
      </c>
      <c r="AK36" s="130">
        <v>129.488</v>
      </c>
      <c r="AL36" s="130">
        <v>120.109735022</v>
      </c>
      <c r="AM36" s="130">
        <v>112.575279041</v>
      </c>
      <c r="AN36" s="130">
        <v>103.97551594199999</v>
      </c>
      <c r="AO36" s="130">
        <v>106.80860621000002</v>
      </c>
      <c r="AP36" s="130">
        <v>110.05243658700002</v>
      </c>
      <c r="AQ36" s="130">
        <v>93.310869846000003</v>
      </c>
      <c r="AR36" s="130">
        <v>91.947792855000017</v>
      </c>
      <c r="AS36" s="130">
        <v>91.554770884000007</v>
      </c>
      <c r="AT36" s="130">
        <v>93.403901929</v>
      </c>
      <c r="AU36" s="130">
        <v>94.012254607000003</v>
      </c>
      <c r="AV36" s="130">
        <v>92.052603525999999</v>
      </c>
      <c r="AW36" s="130">
        <v>94.609805265999995</v>
      </c>
      <c r="AX36" s="130">
        <v>86.859300782000005</v>
      </c>
      <c r="AY36" s="130">
        <v>75.864864943000001</v>
      </c>
      <c r="AZ36" s="130">
        <v>79.258394899999999</v>
      </c>
      <c r="BA36" s="130">
        <v>80.255399437999998</v>
      </c>
      <c r="BB36" s="130">
        <v>91.367669819999989</v>
      </c>
      <c r="BC36" s="130">
        <v>114.39186368</v>
      </c>
      <c r="BD36" s="130">
        <v>180.40219408499999</v>
      </c>
      <c r="BE36" s="130">
        <v>184.25069819699999</v>
      </c>
      <c r="BF36" s="130">
        <v>213.621258248</v>
      </c>
      <c r="BG36" s="130">
        <v>202.66505480999999</v>
      </c>
      <c r="BH36" s="130">
        <v>219.757583681</v>
      </c>
      <c r="BI36" s="130">
        <v>198.34956555599999</v>
      </c>
      <c r="BJ36" s="130">
        <v>222.21498599299997</v>
      </c>
      <c r="BK36" s="130">
        <v>270.90350354999998</v>
      </c>
      <c r="BL36" s="130">
        <v>247.90040396499998</v>
      </c>
      <c r="BM36" s="130">
        <v>262.45168940100001</v>
      </c>
      <c r="BN36" s="130">
        <v>324.08139894300001</v>
      </c>
      <c r="BO36" s="130">
        <v>329.13297721700002</v>
      </c>
      <c r="BP36" s="130">
        <v>388.30646223199994</v>
      </c>
    </row>
    <row r="37" spans="1:68" s="6" customFormat="1" ht="16.5" customHeight="1">
      <c r="A37" s="98"/>
      <c r="B37" s="205"/>
      <c r="C37" s="205" t="s">
        <v>297</v>
      </c>
      <c r="D37" s="59"/>
      <c r="E37" s="272">
        <v>12787.23</v>
      </c>
      <c r="F37" s="272">
        <v>13485.499</v>
      </c>
      <c r="G37" s="272">
        <v>12479.494000000001</v>
      </c>
      <c r="H37" s="272">
        <v>14921.083589824</v>
      </c>
      <c r="I37" s="272">
        <v>17881.517463838001</v>
      </c>
      <c r="J37" s="272">
        <v>18843.976000000002</v>
      </c>
      <c r="K37" s="272">
        <v>17851.464836503001</v>
      </c>
      <c r="L37" s="272">
        <v>18323.406441702999</v>
      </c>
      <c r="M37" s="272">
        <v>20303.196554881</v>
      </c>
      <c r="N37" s="272">
        <v>21802.774472824</v>
      </c>
      <c r="O37" s="272">
        <v>21923.080143730003</v>
      </c>
      <c r="P37" s="272">
        <v>23220.233112024998</v>
      </c>
      <c r="Q37" s="272">
        <v>24175.718636946</v>
      </c>
      <c r="R37" s="272">
        <v>26455.647232675001</v>
      </c>
      <c r="S37" s="140"/>
      <c r="T37" s="272">
        <v>13086.026</v>
      </c>
      <c r="U37" s="272">
        <v>12665.592000000001</v>
      </c>
      <c r="V37" s="272">
        <v>12325.494000000001</v>
      </c>
      <c r="W37" s="272">
        <v>12830.043</v>
      </c>
      <c r="X37" s="272">
        <v>13424.184870039</v>
      </c>
      <c r="Y37" s="272">
        <v>13997.429450535998</v>
      </c>
      <c r="Z37" s="272">
        <v>14881.483589824002</v>
      </c>
      <c r="AA37" s="272">
        <v>15821.868050351</v>
      </c>
      <c r="AB37" s="272">
        <v>16444.951809204002</v>
      </c>
      <c r="AC37" s="272">
        <v>17262.065780564</v>
      </c>
      <c r="AD37" s="272">
        <v>17848.117463838</v>
      </c>
      <c r="AE37" s="272">
        <v>18463.395109581001</v>
      </c>
      <c r="AF37" s="272">
        <v>18662.705939074</v>
      </c>
      <c r="AG37" s="272">
        <v>18751.907999999999</v>
      </c>
      <c r="AH37" s="272">
        <v>18784.776000000002</v>
      </c>
      <c r="AI37" s="272">
        <v>18729.984</v>
      </c>
      <c r="AJ37" s="272">
        <v>18472.912</v>
      </c>
      <c r="AK37" s="272">
        <v>18502.545999999998</v>
      </c>
      <c r="AL37" s="272">
        <v>17798.464836503001</v>
      </c>
      <c r="AM37" s="272">
        <v>17681.12761073</v>
      </c>
      <c r="AN37" s="272">
        <v>17837.993135149001</v>
      </c>
      <c r="AO37" s="272">
        <v>17753.730623215</v>
      </c>
      <c r="AP37" s="272">
        <v>18274.830282695002</v>
      </c>
      <c r="AQ37" s="272">
        <v>18775.140090621</v>
      </c>
      <c r="AR37" s="272">
        <v>19813.977234183003</v>
      </c>
      <c r="AS37" s="272">
        <v>20391.6110778</v>
      </c>
      <c r="AT37" s="272">
        <v>20257.710589807</v>
      </c>
      <c r="AU37" s="272">
        <v>20590.649553406001</v>
      </c>
      <c r="AV37" s="272">
        <v>20840.661001409004</v>
      </c>
      <c r="AW37" s="272">
        <v>21871.694162235999</v>
      </c>
      <c r="AX37" s="272">
        <v>21762.274472824</v>
      </c>
      <c r="AY37" s="272">
        <v>22238.501068360001</v>
      </c>
      <c r="AZ37" s="272">
        <v>22093.585538127001</v>
      </c>
      <c r="BA37" s="272">
        <v>22373.616167862998</v>
      </c>
      <c r="BB37" s="272">
        <v>21880.083260680003</v>
      </c>
      <c r="BC37" s="272">
        <v>22032.399713927003</v>
      </c>
      <c r="BD37" s="272">
        <v>22196.381712035</v>
      </c>
      <c r="BE37" s="272">
        <v>23030.233408975997</v>
      </c>
      <c r="BF37" s="272">
        <v>23159.690602024999</v>
      </c>
      <c r="BG37" s="272">
        <v>23678.536616163001</v>
      </c>
      <c r="BH37" s="272">
        <v>24222.234771343999</v>
      </c>
      <c r="BI37" s="272">
        <v>23918.896101158</v>
      </c>
      <c r="BJ37" s="272">
        <v>24004.057636946</v>
      </c>
      <c r="BK37" s="272">
        <v>24327.373664856997</v>
      </c>
      <c r="BL37" s="272">
        <v>25473.447532308001</v>
      </c>
      <c r="BM37" s="272">
        <v>25814.691167265999</v>
      </c>
      <c r="BN37" s="272">
        <v>26326.070232674996</v>
      </c>
      <c r="BO37" s="272">
        <v>26638.802073569997</v>
      </c>
      <c r="BP37" s="272">
        <v>27425.725279349001</v>
      </c>
    </row>
    <row r="38" spans="1:68" ht="16.5" customHeight="1">
      <c r="B38" s="10" t="s">
        <v>385</v>
      </c>
      <c r="C38" s="14"/>
      <c r="D38" s="59"/>
      <c r="E38" s="159">
        <v>1.5386209523094526E-2</v>
      </c>
      <c r="F38" s="159">
        <v>9.6695717377606859E-3</v>
      </c>
      <c r="G38" s="159">
        <v>1.1482356576316315E-2</v>
      </c>
      <c r="H38" s="159">
        <v>8.0014455341180912E-3</v>
      </c>
      <c r="I38" s="159">
        <v>2.0599765000645434E-3</v>
      </c>
      <c r="J38" s="159">
        <v>4.4660562391397639E-3</v>
      </c>
      <c r="K38" s="159">
        <v>3.8050510501022989E-3</v>
      </c>
      <c r="L38" s="159">
        <v>3.6902996606080537E-3</v>
      </c>
      <c r="M38" s="159">
        <v>3.0801112640544263E-3</v>
      </c>
      <c r="N38" s="159">
        <v>2.2597781690771391E-3</v>
      </c>
      <c r="O38" s="159">
        <v>3.0429116413680153E-3</v>
      </c>
      <c r="P38" s="159">
        <v>8.690561261139795E-3</v>
      </c>
      <c r="Q38" s="159">
        <v>1.0501496214346725E-2</v>
      </c>
      <c r="R38" s="159">
        <v>1.0782250399744142E-2</v>
      </c>
      <c r="S38" s="10"/>
      <c r="T38" s="159">
        <v>6.6044496625637149E-3</v>
      </c>
      <c r="U38" s="159">
        <v>2.1232327711172127E-3</v>
      </c>
      <c r="V38" s="159">
        <v>7.86499916352237E-4</v>
      </c>
      <c r="W38" s="159">
        <v>3.7367762524256548E-3</v>
      </c>
      <c r="X38" s="159">
        <v>2.3136180797329675E-3</v>
      </c>
      <c r="Y38" s="159">
        <v>9.3607010224997411E-4</v>
      </c>
      <c r="Z38" s="159">
        <v>1.8335689080528487E-3</v>
      </c>
      <c r="AA38" s="159">
        <v>1.0476667463190147E-3</v>
      </c>
      <c r="AB38" s="159">
        <v>-4.3716868650088049E-4</v>
      </c>
      <c r="AC38" s="159">
        <v>1.2510540970313928E-3</v>
      </c>
      <c r="AD38" s="159">
        <v>3.2792817594676525E-4</v>
      </c>
      <c r="AE38" s="159">
        <v>9.6476022027804705E-4</v>
      </c>
      <c r="AF38" s="159">
        <v>1.0628955692040577E-3</v>
      </c>
      <c r="AG38" s="159">
        <v>1.2884555534295491E-3</v>
      </c>
      <c r="AH38" s="159">
        <v>1.1896867974363922E-3</v>
      </c>
      <c r="AI38" s="159">
        <v>1.4518432049915263E-3</v>
      </c>
      <c r="AJ38" s="159">
        <v>1.1205596605451263E-4</v>
      </c>
      <c r="AK38" s="159">
        <v>1.517737072508832E-3</v>
      </c>
      <c r="AL38" s="159">
        <v>5.9447458638679318E-4</v>
      </c>
      <c r="AM38" s="159">
        <v>1.2196927986602337E-3</v>
      </c>
      <c r="AN38" s="159">
        <v>3.0273791788601321E-4</v>
      </c>
      <c r="AO38" s="159">
        <v>1.3649576408640846E-3</v>
      </c>
      <c r="AP38" s="159">
        <v>9.0012127147230485E-4</v>
      </c>
      <c r="AQ38" s="159">
        <v>9.0316808109840987E-4</v>
      </c>
      <c r="AR38" s="159">
        <v>5.6498529435509363E-4</v>
      </c>
      <c r="AS38" s="159">
        <v>8.3118961093036974E-4</v>
      </c>
      <c r="AT38" s="159">
        <v>8.606646857603319E-4</v>
      </c>
      <c r="AU38" s="159">
        <v>7.7328243398548863E-4</v>
      </c>
      <c r="AV38" s="159">
        <v>5.2495210772155159E-4</v>
      </c>
      <c r="AW38" s="159">
        <v>6.9712501258024321E-4</v>
      </c>
      <c r="AX38" s="159">
        <v>3.2898179815443523E-4</v>
      </c>
      <c r="AY38" s="159">
        <v>3.6919340164887635E-4</v>
      </c>
      <c r="AZ38" s="159">
        <v>7.0903573442013712E-4</v>
      </c>
      <c r="BA38" s="159">
        <v>7.4597899364044391E-4</v>
      </c>
      <c r="BB38" s="159">
        <v>1.1948902705038187E-3</v>
      </c>
      <c r="BC38" s="159">
        <v>1.9074160933743138E-3</v>
      </c>
      <c r="BD38" s="159">
        <v>3.5771545851524516E-3</v>
      </c>
      <c r="BE38" s="159">
        <v>1.1369687591526781E-3</v>
      </c>
      <c r="BF38" s="159">
        <v>2.3397272866098667E-3</v>
      </c>
      <c r="BG38" s="159">
        <v>2.6467128259616002E-3</v>
      </c>
      <c r="BH38" s="159">
        <v>2.5675801369317332E-3</v>
      </c>
      <c r="BI38" s="159">
        <v>1.9046439970444298E-3</v>
      </c>
      <c r="BJ38" s="159">
        <v>3.4809706634095078E-3</v>
      </c>
      <c r="BK38" s="159">
        <v>4.2132175453474903E-3</v>
      </c>
      <c r="BL38" s="159">
        <v>4.3406910018661978E-4</v>
      </c>
      <c r="BM38" s="159">
        <v>2.6611398254537235E-3</v>
      </c>
      <c r="BN38" s="159">
        <v>3.91251543761205E-3</v>
      </c>
      <c r="BO38" s="159">
        <v>2.2920637049809096E-3</v>
      </c>
      <c r="BP38" s="159">
        <v>2.8036562251609188E-3</v>
      </c>
    </row>
    <row r="39" spans="1:68" ht="16.5" customHeight="1">
      <c r="B39" s="14"/>
      <c r="C39" s="14" t="s">
        <v>299</v>
      </c>
      <c r="D39" s="73"/>
      <c r="E39" s="257">
        <v>196.74700000000001</v>
      </c>
      <c r="F39" s="257">
        <v>130.39899999999997</v>
      </c>
      <c r="G39" s="257">
        <v>143.29400000000001</v>
      </c>
      <c r="H39" s="257">
        <v>119.390237654</v>
      </c>
      <c r="I39" s="257">
        <v>36.835505761000015</v>
      </c>
      <c r="J39" s="257">
        <v>84.158256584999975</v>
      </c>
      <c r="K39" s="257">
        <v>67.925735021999998</v>
      </c>
      <c r="L39" s="257">
        <v>67.618860573000006</v>
      </c>
      <c r="M39" s="257">
        <v>62.536104404999989</v>
      </c>
      <c r="N39" s="257">
        <v>49.269433779000011</v>
      </c>
      <c r="O39" s="257">
        <v>66.709995784</v>
      </c>
      <c r="P39" s="257">
        <v>201.79685835800001</v>
      </c>
      <c r="Q39" s="257">
        <v>253.88121774499996</v>
      </c>
      <c r="R39" s="257">
        <v>285.25141295000003</v>
      </c>
      <c r="S39" s="140"/>
      <c r="T39" s="130">
        <v>86.426000000000002</v>
      </c>
      <c r="U39" s="257">
        <v>26.892000000000003</v>
      </c>
      <c r="V39" s="257">
        <v>9.6939999999999991</v>
      </c>
      <c r="W39" s="257">
        <v>47.942999999999998</v>
      </c>
      <c r="X39" s="257">
        <v>31.058436820999987</v>
      </c>
      <c r="Y39" s="257">
        <v>13.102575217000032</v>
      </c>
      <c r="Z39" s="257">
        <v>27.286225615999978</v>
      </c>
      <c r="AA39" s="257">
        <v>16.576045021000006</v>
      </c>
      <c r="AB39" s="257">
        <v>-7.1892179819999908</v>
      </c>
      <c r="AC39" s="257">
        <v>21.595778117999998</v>
      </c>
      <c r="AD39" s="257">
        <v>5.8529006040000011</v>
      </c>
      <c r="AE39" s="257">
        <v>17.812749132999983</v>
      </c>
      <c r="AF39" s="257">
        <v>19.836507452000006</v>
      </c>
      <c r="AG39" s="257">
        <v>24.160999999999991</v>
      </c>
      <c r="AH39" s="257">
        <v>22.348000000000003</v>
      </c>
      <c r="AI39" s="257">
        <v>27.193000000000005</v>
      </c>
      <c r="AJ39" s="257">
        <v>2.069999999999999</v>
      </c>
      <c r="AK39" s="257">
        <v>28.082000000000001</v>
      </c>
      <c r="AL39" s="257">
        <v>10.580735022000004</v>
      </c>
      <c r="AM39" s="257">
        <v>21.565544019000004</v>
      </c>
      <c r="AN39" s="257">
        <v>5.4002369010000049</v>
      </c>
      <c r="AO39" s="257">
        <v>24.233090268000002</v>
      </c>
      <c r="AP39" s="257">
        <v>16.449563470000005</v>
      </c>
      <c r="AQ39" s="257">
        <v>16.957107247999993</v>
      </c>
      <c r="AR39" s="257">
        <v>11.194605760000007</v>
      </c>
      <c r="AS39" s="257">
        <v>16.949295278000001</v>
      </c>
      <c r="AT39" s="257">
        <v>17.43509611899999</v>
      </c>
      <c r="AU39" s="257">
        <v>15.922387604000004</v>
      </c>
      <c r="AV39" s="257">
        <v>10.940348918999998</v>
      </c>
      <c r="AW39" s="257">
        <v>15.247305068000003</v>
      </c>
      <c r="AX39" s="257">
        <v>7.1593921880000035</v>
      </c>
      <c r="AY39" s="257">
        <v>8.2103078570000001</v>
      </c>
      <c r="AZ39" s="257">
        <v>15.665141647999997</v>
      </c>
      <c r="BA39" s="257">
        <v>16.690247673000005</v>
      </c>
      <c r="BB39" s="257">
        <v>26.144298606</v>
      </c>
      <c r="BC39" s="257">
        <v>42.024953789999998</v>
      </c>
      <c r="BD39" s="257">
        <v>79.399888615000023</v>
      </c>
      <c r="BE39" s="257">
        <v>26.184655901999992</v>
      </c>
      <c r="BF39" s="257">
        <v>54.187360050999985</v>
      </c>
      <c r="BG39" s="257">
        <v>62.670286562000001</v>
      </c>
      <c r="BH39" s="257">
        <v>62.192528871000015</v>
      </c>
      <c r="BI39" s="257">
        <v>45.556981874999998</v>
      </c>
      <c r="BJ39" s="257">
        <v>83.55742043699999</v>
      </c>
      <c r="BK39" s="257">
        <v>102.49651755699999</v>
      </c>
      <c r="BL39" s="257">
        <v>11.057236449000005</v>
      </c>
      <c r="BM39" s="257">
        <v>68.696502747000025</v>
      </c>
      <c r="BN39" s="257">
        <v>103.00115619699997</v>
      </c>
      <c r="BO39" s="257">
        <v>61.057831376999978</v>
      </c>
      <c r="BP39" s="257">
        <v>76.892305409000002</v>
      </c>
    </row>
    <row r="40" spans="1:68" ht="16.5" customHeight="1">
      <c r="B40" s="38"/>
      <c r="C40" s="38" t="s">
        <v>296</v>
      </c>
      <c r="D40" s="73"/>
      <c r="E40" s="273">
        <v>12787.23</v>
      </c>
      <c r="F40" s="273">
        <v>13485.499</v>
      </c>
      <c r="G40" s="273">
        <v>12479.494000000001</v>
      </c>
      <c r="H40" s="273">
        <v>14921.083589824</v>
      </c>
      <c r="I40" s="273">
        <v>17881.517463838001</v>
      </c>
      <c r="J40" s="273">
        <v>18843.976000000002</v>
      </c>
      <c r="K40" s="273">
        <v>17851.464836503001</v>
      </c>
      <c r="L40" s="273">
        <v>18323.406441702999</v>
      </c>
      <c r="M40" s="273">
        <v>20303.196554881</v>
      </c>
      <c r="N40" s="273">
        <v>21802.774472824</v>
      </c>
      <c r="O40" s="273">
        <v>21923.080143730003</v>
      </c>
      <c r="P40" s="273">
        <v>23220.233112024998</v>
      </c>
      <c r="Q40" s="273">
        <v>24175.718636946</v>
      </c>
      <c r="R40" s="273">
        <v>26455.647232675001</v>
      </c>
      <c r="S40" s="140"/>
      <c r="T40" s="270">
        <v>13086.026</v>
      </c>
      <c r="U40" s="273">
        <v>12665.592000000001</v>
      </c>
      <c r="V40" s="273">
        <v>12325.494000000001</v>
      </c>
      <c r="W40" s="273">
        <v>12830.043</v>
      </c>
      <c r="X40" s="273">
        <v>13424.184870039</v>
      </c>
      <c r="Y40" s="273">
        <v>13997.429450535998</v>
      </c>
      <c r="Z40" s="273">
        <v>14881.483589824002</v>
      </c>
      <c r="AA40" s="273">
        <v>15821.868050351</v>
      </c>
      <c r="AB40" s="273">
        <v>16444.951809204002</v>
      </c>
      <c r="AC40" s="273">
        <v>17262.065780564</v>
      </c>
      <c r="AD40" s="273">
        <v>17848.117463838</v>
      </c>
      <c r="AE40" s="273">
        <v>18463.395109581001</v>
      </c>
      <c r="AF40" s="273">
        <v>18662.705939074</v>
      </c>
      <c r="AG40" s="273">
        <v>18751.907999999999</v>
      </c>
      <c r="AH40" s="273">
        <v>18784.776000000002</v>
      </c>
      <c r="AI40" s="273">
        <v>18729.984</v>
      </c>
      <c r="AJ40" s="273">
        <v>18472.912</v>
      </c>
      <c r="AK40" s="273">
        <v>18502.545999999998</v>
      </c>
      <c r="AL40" s="273">
        <v>17798.464836503001</v>
      </c>
      <c r="AM40" s="273">
        <v>17681.12761073</v>
      </c>
      <c r="AN40" s="273">
        <v>17837.993135149001</v>
      </c>
      <c r="AO40" s="273">
        <v>17753.730623215</v>
      </c>
      <c r="AP40" s="273">
        <v>18274.830282695002</v>
      </c>
      <c r="AQ40" s="273">
        <v>18775.140090621</v>
      </c>
      <c r="AR40" s="273">
        <v>19813.977234183003</v>
      </c>
      <c r="AS40" s="273">
        <v>20391.6110778</v>
      </c>
      <c r="AT40" s="273">
        <v>20257.710589807</v>
      </c>
      <c r="AU40" s="273">
        <v>20590.649553406001</v>
      </c>
      <c r="AV40" s="273">
        <v>20840.661001409004</v>
      </c>
      <c r="AW40" s="273">
        <v>21871.694162235999</v>
      </c>
      <c r="AX40" s="273">
        <v>21762.274472824</v>
      </c>
      <c r="AY40" s="273">
        <v>22238.501068360001</v>
      </c>
      <c r="AZ40" s="273">
        <v>22093.585538127001</v>
      </c>
      <c r="BA40" s="273">
        <v>22373.616167862998</v>
      </c>
      <c r="BB40" s="273">
        <v>21880.083260680003</v>
      </c>
      <c r="BC40" s="273">
        <v>22032.399713927003</v>
      </c>
      <c r="BD40" s="273">
        <v>22196.381712035</v>
      </c>
      <c r="BE40" s="273">
        <v>23030.233408975997</v>
      </c>
      <c r="BF40" s="273">
        <v>23159.690602024999</v>
      </c>
      <c r="BG40" s="273">
        <v>23678.536616163001</v>
      </c>
      <c r="BH40" s="273">
        <v>24222.234771343999</v>
      </c>
      <c r="BI40" s="273">
        <v>23918.896101158</v>
      </c>
      <c r="BJ40" s="273">
        <v>24004.057636946</v>
      </c>
      <c r="BK40" s="273">
        <v>24327.373664856997</v>
      </c>
      <c r="BL40" s="273">
        <v>25473.447532308001</v>
      </c>
      <c r="BM40" s="273">
        <v>25814.691167265999</v>
      </c>
      <c r="BN40" s="273">
        <v>26326.070232674996</v>
      </c>
      <c r="BO40" s="273">
        <v>26638.802073569997</v>
      </c>
      <c r="BP40" s="273">
        <v>27425.725279349001</v>
      </c>
    </row>
    <row r="41" spans="1:68" ht="16.5" customHeight="1">
      <c r="B41" s="10" t="s">
        <v>613</v>
      </c>
      <c r="C41" s="10"/>
      <c r="D41" s="81"/>
      <c r="E41" s="135">
        <v>78.599999999999994</v>
      </c>
      <c r="F41" s="135">
        <v>109.4</v>
      </c>
      <c r="G41" s="135">
        <v>56</v>
      </c>
      <c r="H41" s="135">
        <v>33.286999999999999</v>
      </c>
      <c r="I41" s="135">
        <v>35.911999999999999</v>
      </c>
      <c r="J41" s="135">
        <v>43.018999999999998</v>
      </c>
      <c r="K41" s="135">
        <v>56.173000000000002</v>
      </c>
      <c r="L41" s="135">
        <v>39.832999999999998</v>
      </c>
      <c r="M41" s="135">
        <v>48.916000000000004</v>
      </c>
      <c r="N41" s="135">
        <v>38.083999999999996</v>
      </c>
      <c r="O41" s="135">
        <v>83.707000000000022</v>
      </c>
      <c r="P41" s="135">
        <v>196.41500000000002</v>
      </c>
      <c r="Q41" s="135">
        <v>178.6</v>
      </c>
      <c r="R41" s="135">
        <v>142.93700000000001</v>
      </c>
      <c r="S41" s="140"/>
      <c r="T41" s="135">
        <v>21.8</v>
      </c>
      <c r="U41" s="135">
        <v>24</v>
      </c>
      <c r="V41" s="135">
        <v>-11.3</v>
      </c>
      <c r="W41" s="135">
        <v>32.799999999999997</v>
      </c>
      <c r="X41" s="135">
        <v>10.047000000000002</v>
      </c>
      <c r="Y41" s="135">
        <v>-5.7</v>
      </c>
      <c r="Z41" s="135">
        <v>-3.8600000000000021</v>
      </c>
      <c r="AA41" s="135">
        <v>8.7149999999999999</v>
      </c>
      <c r="AB41" s="135">
        <v>13.073999999999998</v>
      </c>
      <c r="AC41" s="135">
        <v>6.0350000000000019</v>
      </c>
      <c r="AD41" s="135">
        <v>8.0879999999999992</v>
      </c>
      <c r="AE41" s="135">
        <v>5.42</v>
      </c>
      <c r="AF41" s="135">
        <v>13.663999999999998</v>
      </c>
      <c r="AG41" s="135">
        <v>9.0280000000000022</v>
      </c>
      <c r="AH41" s="135">
        <v>14.907</v>
      </c>
      <c r="AI41" s="135">
        <v>17.740000000000002</v>
      </c>
      <c r="AJ41" s="135">
        <v>10.768999999999997</v>
      </c>
      <c r="AK41" s="135">
        <v>8.0900000000000034</v>
      </c>
      <c r="AL41" s="135">
        <v>19.574000000000002</v>
      </c>
      <c r="AM41" s="135">
        <v>11.628</v>
      </c>
      <c r="AN41" s="135">
        <v>9.4330000000000016</v>
      </c>
      <c r="AO41" s="135">
        <v>7.4089999999999971</v>
      </c>
      <c r="AP41" s="135">
        <v>11.3</v>
      </c>
      <c r="AQ41" s="135">
        <v>7.9139999999999997</v>
      </c>
      <c r="AR41" s="135">
        <v>18.302000000000003</v>
      </c>
      <c r="AS41" s="135">
        <v>9</v>
      </c>
      <c r="AT41" s="135">
        <v>13.7</v>
      </c>
      <c r="AU41" s="135">
        <v>4.2880000000000003</v>
      </c>
      <c r="AV41" s="135">
        <v>11.3</v>
      </c>
      <c r="AW41" s="135">
        <v>12.065000000000001</v>
      </c>
      <c r="AX41" s="135">
        <v>10.431000000000001</v>
      </c>
      <c r="AY41" s="135">
        <v>13.742000000000001</v>
      </c>
      <c r="AZ41" s="135">
        <v>26.152000000000005</v>
      </c>
      <c r="BA41" s="135">
        <v>13.297999999999996</v>
      </c>
      <c r="BB41" s="135">
        <v>30.515000000000008</v>
      </c>
      <c r="BC41" s="135">
        <v>31.677</v>
      </c>
      <c r="BD41" s="135">
        <v>41.386000000000003</v>
      </c>
      <c r="BE41" s="135">
        <v>56.652000000000008</v>
      </c>
      <c r="BF41" s="135">
        <v>66.7</v>
      </c>
      <c r="BG41" s="135">
        <v>38.880000000000003</v>
      </c>
      <c r="BH41" s="135">
        <v>52.820000000000007</v>
      </c>
      <c r="BI41" s="135">
        <v>36.273000000000003</v>
      </c>
      <c r="BJ41" s="135">
        <v>50.626999999999995</v>
      </c>
      <c r="BK41" s="135">
        <v>38.618000000000002</v>
      </c>
      <c r="BL41" s="135">
        <v>35.552999999999997</v>
      </c>
      <c r="BM41" s="135">
        <v>32.716000000000008</v>
      </c>
      <c r="BN41" s="135">
        <v>36.049999999999997</v>
      </c>
      <c r="BO41" s="135">
        <v>25.6</v>
      </c>
      <c r="BP41" s="135">
        <v>28.530999999999995</v>
      </c>
    </row>
    <row r="42" spans="1:68" ht="16.5" customHeight="1">
      <c r="B42" s="10"/>
      <c r="C42" s="14" t="s">
        <v>219</v>
      </c>
      <c r="D42" s="81"/>
      <c r="E42" s="130">
        <v>0</v>
      </c>
      <c r="F42" s="130">
        <v>3.4</v>
      </c>
      <c r="G42" s="130">
        <v>1.5</v>
      </c>
      <c r="H42" s="130">
        <v>1.8</v>
      </c>
      <c r="I42" s="130">
        <v>4.9000000000000004</v>
      </c>
      <c r="J42" s="130">
        <v>13.8</v>
      </c>
      <c r="K42" s="130">
        <v>21.7</v>
      </c>
      <c r="L42" s="130">
        <v>26.7</v>
      </c>
      <c r="M42" s="130">
        <v>39</v>
      </c>
      <c r="N42" s="130">
        <v>22.9</v>
      </c>
      <c r="O42" s="130">
        <v>55.3</v>
      </c>
      <c r="P42" s="130">
        <v>129.30000000000001</v>
      </c>
      <c r="Q42" s="130">
        <v>132</v>
      </c>
      <c r="R42" s="130">
        <v>94.7</v>
      </c>
      <c r="S42" s="139"/>
      <c r="T42" s="130">
        <v>0.6</v>
      </c>
      <c r="U42" s="130">
        <v>0.6</v>
      </c>
      <c r="V42" s="130">
        <v>-0.3</v>
      </c>
      <c r="W42" s="130">
        <v>0.2</v>
      </c>
      <c r="X42" s="130">
        <v>0.5</v>
      </c>
      <c r="Y42" s="130">
        <v>0.4</v>
      </c>
      <c r="Z42" s="130">
        <v>0.7</v>
      </c>
      <c r="AA42" s="130">
        <v>1.1000000000000001</v>
      </c>
      <c r="AB42" s="130">
        <v>0.8</v>
      </c>
      <c r="AC42" s="130">
        <v>1.1000000000000001</v>
      </c>
      <c r="AD42" s="130">
        <v>1.9</v>
      </c>
      <c r="AE42" s="130">
        <v>2.8</v>
      </c>
      <c r="AF42" s="130">
        <v>4.2</v>
      </c>
      <c r="AG42" s="130">
        <v>2</v>
      </c>
      <c r="AH42" s="130">
        <v>4.8</v>
      </c>
      <c r="AI42" s="130">
        <v>3.8</v>
      </c>
      <c r="AJ42" s="130">
        <v>4.2</v>
      </c>
      <c r="AK42" s="130">
        <v>6.5</v>
      </c>
      <c r="AL42" s="130">
        <v>7.2</v>
      </c>
      <c r="AM42" s="130">
        <v>5.8</v>
      </c>
      <c r="AN42" s="130">
        <v>7.4</v>
      </c>
      <c r="AO42" s="130">
        <v>4.8</v>
      </c>
      <c r="AP42" s="130">
        <v>8.6999999999999993</v>
      </c>
      <c r="AQ42" s="130">
        <v>7</v>
      </c>
      <c r="AR42" s="130">
        <v>11.2</v>
      </c>
      <c r="AS42" s="130">
        <v>8.3000000000000007</v>
      </c>
      <c r="AT42" s="130">
        <v>12.5</v>
      </c>
      <c r="AU42" s="130">
        <v>4.5999999999999996</v>
      </c>
      <c r="AV42" s="130">
        <v>5.3</v>
      </c>
      <c r="AW42" s="130">
        <v>9.1</v>
      </c>
      <c r="AX42" s="130">
        <v>3.9</v>
      </c>
      <c r="AY42" s="130">
        <v>13.6</v>
      </c>
      <c r="AZ42" s="130">
        <v>11.4</v>
      </c>
      <c r="BA42" s="130">
        <v>13.8</v>
      </c>
      <c r="BB42" s="130">
        <v>16.5</v>
      </c>
      <c r="BC42" s="130">
        <v>22.8</v>
      </c>
      <c r="BD42" s="130">
        <v>19.7</v>
      </c>
      <c r="BE42" s="130">
        <v>36.200000000000003</v>
      </c>
      <c r="BF42" s="130">
        <v>50.6</v>
      </c>
      <c r="BG42" s="130">
        <v>31.6</v>
      </c>
      <c r="BH42" s="153">
        <v>30.5</v>
      </c>
      <c r="BI42" s="153">
        <v>28.3</v>
      </c>
      <c r="BJ42" s="153">
        <v>41.6</v>
      </c>
      <c r="BK42" s="153">
        <v>26.1</v>
      </c>
      <c r="BL42" s="153">
        <v>24.8</v>
      </c>
      <c r="BM42" s="153">
        <v>21.4</v>
      </c>
      <c r="BN42" s="130">
        <v>22.4</v>
      </c>
      <c r="BO42" s="130">
        <v>23.2</v>
      </c>
      <c r="BP42" s="130">
        <v>20.9</v>
      </c>
    </row>
    <row r="43" spans="1:68" ht="16.5" customHeight="1">
      <c r="B43" s="10"/>
      <c r="C43" s="14" t="s">
        <v>217</v>
      </c>
      <c r="D43" s="81"/>
      <c r="E43" s="130">
        <v>0</v>
      </c>
      <c r="F43" s="130">
        <v>104</v>
      </c>
      <c r="G43" s="130">
        <v>53.2</v>
      </c>
      <c r="H43" s="130">
        <v>29.947000000000003</v>
      </c>
      <c r="I43" s="130">
        <v>22.712</v>
      </c>
      <c r="J43" s="130">
        <v>21.72</v>
      </c>
      <c r="K43" s="130">
        <v>25.9</v>
      </c>
      <c r="L43" s="130">
        <v>8.1</v>
      </c>
      <c r="M43" s="130">
        <v>4.7</v>
      </c>
      <c r="N43" s="130">
        <v>10.884</v>
      </c>
      <c r="O43" s="130">
        <v>24.10700000000001</v>
      </c>
      <c r="P43" s="130">
        <v>59.915000000000006</v>
      </c>
      <c r="Q43" s="130">
        <v>37.400000000000006</v>
      </c>
      <c r="R43" s="130">
        <v>40.237000000000009</v>
      </c>
      <c r="S43" s="139"/>
      <c r="T43" s="130">
        <v>20.8</v>
      </c>
      <c r="U43" s="130">
        <v>22.7</v>
      </c>
      <c r="V43" s="130">
        <v>-10.8</v>
      </c>
      <c r="W43" s="130">
        <v>32.1</v>
      </c>
      <c r="X43" s="130">
        <v>8.8000000000000007</v>
      </c>
      <c r="Y43" s="130">
        <v>-6.1</v>
      </c>
      <c r="Z43" s="130">
        <v>-4.9000000000000004</v>
      </c>
      <c r="AA43" s="130">
        <v>6.1150000000000002</v>
      </c>
      <c r="AB43" s="130">
        <v>10.873999999999999</v>
      </c>
      <c r="AC43" s="130">
        <v>2.8350000000000022</v>
      </c>
      <c r="AD43" s="130">
        <v>2.8879999999999995</v>
      </c>
      <c r="AE43" s="130">
        <v>-1.2799999999999998</v>
      </c>
      <c r="AF43" s="130">
        <v>6</v>
      </c>
      <c r="AG43" s="130">
        <v>6.1</v>
      </c>
      <c r="AH43" s="130">
        <v>10.9</v>
      </c>
      <c r="AI43" s="130">
        <v>11.5</v>
      </c>
      <c r="AJ43" s="130">
        <v>4.3</v>
      </c>
      <c r="AK43" s="130">
        <v>-0.7</v>
      </c>
      <c r="AL43" s="130">
        <v>10.8</v>
      </c>
      <c r="AM43" s="130">
        <v>4.2</v>
      </c>
      <c r="AN43" s="130">
        <v>0.9</v>
      </c>
      <c r="AO43" s="130">
        <v>1.5</v>
      </c>
      <c r="AP43" s="130">
        <v>1.5</v>
      </c>
      <c r="AQ43" s="130">
        <v>0</v>
      </c>
      <c r="AR43" s="130">
        <v>5.6</v>
      </c>
      <c r="AS43" s="130">
        <v>-0.6</v>
      </c>
      <c r="AT43" s="130">
        <v>-0.3</v>
      </c>
      <c r="AU43" s="130">
        <v>-1.2119999999999997</v>
      </c>
      <c r="AV43" s="130">
        <v>4.9000000000000004</v>
      </c>
      <c r="AW43" s="130">
        <v>1.9650000000000005</v>
      </c>
      <c r="AX43" s="130">
        <v>5.2309999999999999</v>
      </c>
      <c r="AY43" s="130">
        <v>-1.1579999999999984</v>
      </c>
      <c r="AZ43" s="130">
        <v>13.052000000000003</v>
      </c>
      <c r="BA43" s="130">
        <v>-1.6020000000000039</v>
      </c>
      <c r="BB43" s="130">
        <v>13.815000000000008</v>
      </c>
      <c r="BC43" s="130">
        <v>7.4769999999999985</v>
      </c>
      <c r="BD43" s="130">
        <v>20.386000000000003</v>
      </c>
      <c r="BE43" s="130">
        <v>17.852000000000011</v>
      </c>
      <c r="BF43" s="130">
        <v>14.2</v>
      </c>
      <c r="BG43" s="130">
        <v>5.080000000000001</v>
      </c>
      <c r="BH43" s="130">
        <v>20.420000000000005</v>
      </c>
      <c r="BI43" s="130">
        <v>5.4730000000000016</v>
      </c>
      <c r="BJ43" s="130">
        <v>6.4269999999999978</v>
      </c>
      <c r="BK43" s="130">
        <v>10.518000000000001</v>
      </c>
      <c r="BL43" s="130">
        <v>8.5529999999999973</v>
      </c>
      <c r="BM43" s="130">
        <v>9.6160000000000085</v>
      </c>
      <c r="BN43" s="130">
        <v>11.55</v>
      </c>
      <c r="BO43" s="130">
        <v>1</v>
      </c>
      <c r="BP43" s="130">
        <v>6.4309999999999947</v>
      </c>
    </row>
    <row r="44" spans="1:68" ht="16.5" customHeight="1">
      <c r="B44" s="33"/>
      <c r="C44" s="38" t="s">
        <v>225</v>
      </c>
      <c r="D44" s="6"/>
      <c r="E44" s="182">
        <v>0</v>
      </c>
      <c r="F44" s="182">
        <v>1.9</v>
      </c>
      <c r="G44" s="182">
        <v>1.3</v>
      </c>
      <c r="H44" s="182">
        <v>1.6</v>
      </c>
      <c r="I44" s="182">
        <v>8.3000000000000007</v>
      </c>
      <c r="J44" s="182">
        <v>7.5</v>
      </c>
      <c r="K44" s="182">
        <v>8.6</v>
      </c>
      <c r="L44" s="182">
        <v>5.0999999999999996</v>
      </c>
      <c r="M44" s="182">
        <v>5.2</v>
      </c>
      <c r="N44" s="182">
        <v>4.3</v>
      </c>
      <c r="O44" s="182">
        <v>4.3</v>
      </c>
      <c r="P44" s="182">
        <v>7.2</v>
      </c>
      <c r="Q44" s="182">
        <v>9.1999999999999993</v>
      </c>
      <c r="R44" s="182">
        <v>8</v>
      </c>
      <c r="S44" s="180"/>
      <c r="T44" s="182">
        <v>0.5</v>
      </c>
      <c r="U44" s="182">
        <v>0.7</v>
      </c>
      <c r="V44" s="182">
        <v>-0.3</v>
      </c>
      <c r="W44" s="182">
        <v>0.5</v>
      </c>
      <c r="X44" s="182">
        <v>0.7</v>
      </c>
      <c r="Y44" s="182">
        <v>0</v>
      </c>
      <c r="Z44" s="182">
        <v>0.4</v>
      </c>
      <c r="AA44" s="182">
        <v>1.5</v>
      </c>
      <c r="AB44" s="182">
        <v>1.4</v>
      </c>
      <c r="AC44" s="182">
        <v>2.1</v>
      </c>
      <c r="AD44" s="182">
        <v>3.3</v>
      </c>
      <c r="AE44" s="182">
        <v>3.9</v>
      </c>
      <c r="AF44" s="182">
        <v>3.5</v>
      </c>
      <c r="AG44" s="182">
        <v>0.9</v>
      </c>
      <c r="AH44" s="182">
        <v>-0.8</v>
      </c>
      <c r="AI44" s="182">
        <v>2.4</v>
      </c>
      <c r="AJ44" s="182">
        <v>2.2999999999999998</v>
      </c>
      <c r="AK44" s="182">
        <v>2.2999999999999998</v>
      </c>
      <c r="AL44" s="182">
        <v>1.6</v>
      </c>
      <c r="AM44" s="182">
        <v>1.6</v>
      </c>
      <c r="AN44" s="182">
        <v>1.2</v>
      </c>
      <c r="AO44" s="182">
        <v>1.1000000000000001</v>
      </c>
      <c r="AP44" s="182">
        <v>1.2</v>
      </c>
      <c r="AQ44" s="182">
        <v>0.9</v>
      </c>
      <c r="AR44" s="182">
        <v>1.5</v>
      </c>
      <c r="AS44" s="182">
        <v>1.3</v>
      </c>
      <c r="AT44" s="182">
        <v>1.5</v>
      </c>
      <c r="AU44" s="182">
        <v>0.9</v>
      </c>
      <c r="AV44" s="182">
        <v>1.1000000000000001</v>
      </c>
      <c r="AW44" s="182">
        <v>1</v>
      </c>
      <c r="AX44" s="182">
        <v>1.3</v>
      </c>
      <c r="AY44" s="182">
        <v>1.3</v>
      </c>
      <c r="AZ44" s="182">
        <v>1.7</v>
      </c>
      <c r="BA44" s="182">
        <v>1.1000000000000001</v>
      </c>
      <c r="BB44" s="182">
        <v>0.2</v>
      </c>
      <c r="BC44" s="182">
        <v>1.4</v>
      </c>
      <c r="BD44" s="182">
        <v>1.3</v>
      </c>
      <c r="BE44" s="182">
        <v>2.6</v>
      </c>
      <c r="BF44" s="182">
        <v>1.9</v>
      </c>
      <c r="BG44" s="182">
        <v>2.2000000000000002</v>
      </c>
      <c r="BH44" s="585">
        <v>1.9</v>
      </c>
      <c r="BI44" s="585">
        <v>2.5</v>
      </c>
      <c r="BJ44" s="585">
        <v>2.6</v>
      </c>
      <c r="BK44" s="585">
        <v>2</v>
      </c>
      <c r="BL44" s="585">
        <v>2.2000000000000002</v>
      </c>
      <c r="BM44" s="585">
        <v>1.7</v>
      </c>
      <c r="BN44" s="182">
        <v>2.1</v>
      </c>
      <c r="BO44" s="182">
        <v>1.4</v>
      </c>
      <c r="BP44" s="182">
        <v>1.2</v>
      </c>
    </row>
    <row r="45" spans="1:68" ht="16.5" customHeight="1">
      <c r="B45" s="10" t="s">
        <v>386</v>
      </c>
      <c r="C45" s="5"/>
      <c r="D45" s="73"/>
      <c r="E45" s="158">
        <v>6.1000000000000004E-3</v>
      </c>
      <c r="F45" s="158">
        <v>8.0909978404283649E-3</v>
      </c>
      <c r="G45" s="158">
        <v>4.2356856516148553E-3</v>
      </c>
      <c r="H45" s="158">
        <v>2.4446090813992323E-3</v>
      </c>
      <c r="I45" s="158">
        <v>2.1771663675326245E-3</v>
      </c>
      <c r="J45" s="158">
        <v>2.29101876335793E-3</v>
      </c>
      <c r="K45" s="158">
        <v>3.0099856849789804E-3</v>
      </c>
      <c r="L45" s="158">
        <v>2.2092825586035587E-3</v>
      </c>
      <c r="M45" s="158">
        <v>2.4739474609341517E-3</v>
      </c>
      <c r="N45" s="158">
        <v>1.7902084753331608E-3</v>
      </c>
      <c r="O45" s="158">
        <v>3.7438055709608752E-3</v>
      </c>
      <c r="P45" s="158">
        <v>8.7139865662239028E-3</v>
      </c>
      <c r="Q45" s="158">
        <v>7.4536235210650422E-3</v>
      </c>
      <c r="R45" s="158">
        <v>5.6358503436229656E-3</v>
      </c>
      <c r="S45" s="10"/>
      <c r="T45" s="159">
        <v>6.4000000000000003E-3</v>
      </c>
      <c r="U45" s="159">
        <v>6.6745681685226226E-3</v>
      </c>
      <c r="V45" s="159">
        <v>4.2356856516148553E-3</v>
      </c>
      <c r="W45" s="159">
        <v>1.0474819304790418E-2</v>
      </c>
      <c r="X45" s="159">
        <v>6.6426306738583702E-3</v>
      </c>
      <c r="Y45" s="159">
        <v>3.7339123498461358E-3</v>
      </c>
      <c r="Z45" s="159">
        <v>2.4446090813992323E-3</v>
      </c>
      <c r="AA45" s="159">
        <v>2.2692107423889748E-3</v>
      </c>
      <c r="AB45" s="159">
        <v>2.7560086361098452E-3</v>
      </c>
      <c r="AC45" s="159">
        <v>2.2811916389312626E-3</v>
      </c>
      <c r="AD45" s="159">
        <v>2.1771663675326245E-3</v>
      </c>
      <c r="AE45" s="159">
        <v>1.1968052854909345E-3</v>
      </c>
      <c r="AF45" s="159">
        <v>2.071925972919018E-3</v>
      </c>
      <c r="AG45" s="159">
        <v>2.010374770344128E-3</v>
      </c>
      <c r="AH45" s="159">
        <v>2.29101876335793E-3</v>
      </c>
      <c r="AI45" s="159">
        <v>3.7967593227574898E-3</v>
      </c>
      <c r="AJ45" s="159">
        <v>3.0460031209923731E-3</v>
      </c>
      <c r="AK45" s="159">
        <v>2.606762295061414E-3</v>
      </c>
      <c r="AL45" s="159">
        <v>3.0099856849789804E-3</v>
      </c>
      <c r="AM45" s="159">
        <v>2.6473480935453185E-3</v>
      </c>
      <c r="AN45" s="159">
        <v>2.3698932508227208E-3</v>
      </c>
      <c r="AO45" s="159">
        <v>2.1186389802760395E-3</v>
      </c>
      <c r="AP45" s="159">
        <v>2.2057883502538986E-3</v>
      </c>
      <c r="AQ45" s="159">
        <v>1.7051260001439204E-3</v>
      </c>
      <c r="AR45" s="159">
        <v>2.7575259443209741E-3</v>
      </c>
      <c r="AS45" s="159">
        <v>2.4116215899103667E-3</v>
      </c>
      <c r="AT45" s="159">
        <v>2.4739474609341517E-3</v>
      </c>
      <c r="AU45" s="159">
        <v>8.4634355649858587E-4</v>
      </c>
      <c r="AV45" s="159">
        <v>1.518428967432167E-3</v>
      </c>
      <c r="AW45" s="159">
        <v>1.7590282660411686E-3</v>
      </c>
      <c r="AX45" s="159">
        <v>1.7902084753331608E-3</v>
      </c>
      <c r="AY45" s="159">
        <v>2.5078497959053069E-3</v>
      </c>
      <c r="AZ45" s="159">
        <v>3.6151756385300552E-3</v>
      </c>
      <c r="BA45" s="159">
        <v>3.1768459657069603E-3</v>
      </c>
      <c r="BB45" s="159">
        <v>3.7438055709608752E-3</v>
      </c>
      <c r="BC45" s="159">
        <v>5.8025742478854062E-3</v>
      </c>
      <c r="BD45" s="159">
        <v>6.6480610831984007E-3</v>
      </c>
      <c r="BE45" s="159">
        <v>7.7679354235597577E-3</v>
      </c>
      <c r="BF45" s="159">
        <v>8.7139865662239028E-3</v>
      </c>
      <c r="BG45" s="159">
        <v>6.6436327347639086E-3</v>
      </c>
      <c r="BH45" s="159">
        <v>7.7418792295259053E-3</v>
      </c>
      <c r="BI45" s="159">
        <v>7.1493651844346268E-3</v>
      </c>
      <c r="BJ45" s="159">
        <v>7.4536235210650422E-3</v>
      </c>
      <c r="BK45" s="159">
        <v>6.4630620791098162E-3</v>
      </c>
      <c r="BL45" s="159">
        <v>6.0771718507703658E-3</v>
      </c>
      <c r="BM45" s="159">
        <v>5.7134779551738886E-3</v>
      </c>
      <c r="BN45" s="159">
        <v>5.6358503436229656E-3</v>
      </c>
      <c r="BO45" s="159">
        <v>3.8765092830449184E-3</v>
      </c>
      <c r="BP45" s="159">
        <v>4.0357436897611159E-3</v>
      </c>
    </row>
    <row r="46" spans="1:68" ht="16.5" customHeight="1">
      <c r="B46" s="5"/>
      <c r="C46" s="14" t="s">
        <v>300</v>
      </c>
      <c r="D46" s="73"/>
      <c r="E46" s="257">
        <v>78.599999999999994</v>
      </c>
      <c r="F46" s="257">
        <v>109.4</v>
      </c>
      <c r="G46" s="257">
        <v>56</v>
      </c>
      <c r="H46" s="257">
        <v>33.286999999999999</v>
      </c>
      <c r="I46" s="257">
        <v>35.911999999999999</v>
      </c>
      <c r="J46" s="257">
        <v>43.018999999999998</v>
      </c>
      <c r="K46" s="257">
        <v>56.173000000000002</v>
      </c>
      <c r="L46" s="257">
        <v>39.832999999999998</v>
      </c>
      <c r="M46" s="257">
        <v>48.916000000000004</v>
      </c>
      <c r="N46" s="257">
        <v>38.083999999999996</v>
      </c>
      <c r="O46" s="257">
        <v>83.707000000000022</v>
      </c>
      <c r="P46" s="257">
        <v>196.41500000000002</v>
      </c>
      <c r="Q46" s="257">
        <v>178.6</v>
      </c>
      <c r="R46" s="257">
        <v>142.93700000000001</v>
      </c>
      <c r="S46" s="140"/>
      <c r="T46" s="130">
        <v>43.3</v>
      </c>
      <c r="U46" s="130">
        <v>67.3</v>
      </c>
      <c r="V46" s="130">
        <v>56</v>
      </c>
      <c r="W46" s="130">
        <v>32.799999999999997</v>
      </c>
      <c r="X46" s="130">
        <v>42.847000000000001</v>
      </c>
      <c r="Y46" s="130">
        <v>37.147000000000006</v>
      </c>
      <c r="Z46" s="130">
        <v>33.286999999999999</v>
      </c>
      <c r="AA46" s="130">
        <v>8.7149999999999999</v>
      </c>
      <c r="AB46" s="130">
        <v>21.788999999999998</v>
      </c>
      <c r="AC46" s="130">
        <v>27.824000000000002</v>
      </c>
      <c r="AD46" s="130">
        <v>35.911999999999999</v>
      </c>
      <c r="AE46" s="130">
        <v>5.42</v>
      </c>
      <c r="AF46" s="130">
        <v>19.083999999999996</v>
      </c>
      <c r="AG46" s="130">
        <v>28.112000000000002</v>
      </c>
      <c r="AH46" s="130">
        <v>43.018999999999998</v>
      </c>
      <c r="AI46" s="130">
        <v>17.740000000000002</v>
      </c>
      <c r="AJ46" s="130">
        <v>28.508999999999997</v>
      </c>
      <c r="AK46" s="130">
        <v>36.599000000000004</v>
      </c>
      <c r="AL46" s="130">
        <v>56.173000000000002</v>
      </c>
      <c r="AM46" s="130">
        <v>11.628</v>
      </c>
      <c r="AN46" s="130">
        <v>21.061</v>
      </c>
      <c r="AO46" s="130">
        <v>28.47</v>
      </c>
      <c r="AP46" s="130">
        <v>39.769999999999996</v>
      </c>
      <c r="AQ46" s="130">
        <v>7.9139999999999997</v>
      </c>
      <c r="AR46" s="130">
        <v>26.216000000000001</v>
      </c>
      <c r="AS46" s="130">
        <v>35.216000000000001</v>
      </c>
      <c r="AT46" s="130">
        <v>48.916000000000004</v>
      </c>
      <c r="AU46" s="130">
        <v>4.2880000000000003</v>
      </c>
      <c r="AV46" s="130">
        <v>15.587999999999999</v>
      </c>
      <c r="AW46" s="130">
        <v>27.652999999999999</v>
      </c>
      <c r="AX46" s="130">
        <v>38.083999999999996</v>
      </c>
      <c r="AY46" s="130">
        <v>13.742000000000001</v>
      </c>
      <c r="AZ46" s="130">
        <v>39.894000000000005</v>
      </c>
      <c r="BA46" s="130">
        <v>53.192000000000007</v>
      </c>
      <c r="BB46" s="130">
        <v>83.707000000000022</v>
      </c>
      <c r="BC46" s="130">
        <v>31.677</v>
      </c>
      <c r="BD46" s="130">
        <v>73.063000000000002</v>
      </c>
      <c r="BE46" s="130">
        <v>129.715</v>
      </c>
      <c r="BF46" s="130">
        <v>196.41500000000002</v>
      </c>
      <c r="BG46" s="130">
        <v>38.880000000000003</v>
      </c>
      <c r="BH46" s="130">
        <v>91.7</v>
      </c>
      <c r="BI46" s="130">
        <v>127.973</v>
      </c>
      <c r="BJ46" s="130">
        <v>178.6</v>
      </c>
      <c r="BK46" s="130">
        <v>38.618000000000002</v>
      </c>
      <c r="BL46" s="130">
        <v>74.171000000000006</v>
      </c>
      <c r="BM46" s="130">
        <v>106.88700000000001</v>
      </c>
      <c r="BN46" s="130">
        <v>142.93700000000001</v>
      </c>
      <c r="BO46" s="130">
        <v>25.6</v>
      </c>
      <c r="BP46" s="130">
        <v>54.130999999999993</v>
      </c>
    </row>
    <row r="47" spans="1:68" ht="16.5" customHeight="1">
      <c r="B47" s="5"/>
      <c r="C47" s="14" t="s">
        <v>301</v>
      </c>
      <c r="D47" s="73"/>
      <c r="E47" s="257">
        <v>12831.4</v>
      </c>
      <c r="F47" s="257">
        <v>13532.5</v>
      </c>
      <c r="G47" s="257">
        <v>12455.7</v>
      </c>
      <c r="H47" s="257">
        <v>14984.440565695</v>
      </c>
      <c r="I47" s="257">
        <v>17990.002528974001</v>
      </c>
      <c r="J47" s="257">
        <v>18917.589</v>
      </c>
      <c r="K47" s="257">
        <v>17903.595000000001</v>
      </c>
      <c r="L47" s="257">
        <v>18391.016019923001</v>
      </c>
      <c r="M47" s="257">
        <v>20390.351867550002</v>
      </c>
      <c r="N47" s="257">
        <v>21906.740996754001</v>
      </c>
      <c r="O47" s="257">
        <v>22019.477899851998</v>
      </c>
      <c r="P47" s="257">
        <v>23246.37215838</v>
      </c>
      <c r="Q47" s="257">
        <v>24162.982627457997</v>
      </c>
      <c r="R47" s="257">
        <v>26567.649348597002</v>
      </c>
      <c r="S47" s="140"/>
      <c r="T47" s="257">
        <v>13185</v>
      </c>
      <c r="U47" s="257">
        <v>12769.1</v>
      </c>
      <c r="V47" s="257">
        <v>12455.7</v>
      </c>
      <c r="W47" s="257">
        <v>12948.8</v>
      </c>
      <c r="X47" s="130">
        <v>13565.778999999999</v>
      </c>
      <c r="Y47" s="130">
        <v>14128.052</v>
      </c>
      <c r="Z47" s="130">
        <v>14984.440565695</v>
      </c>
      <c r="AA47" s="130">
        <v>15968.325000000001</v>
      </c>
      <c r="AB47" s="130">
        <v>16584.624</v>
      </c>
      <c r="AC47" s="130">
        <v>17413.983075265998</v>
      </c>
      <c r="AD47" s="130">
        <v>17990.002528974001</v>
      </c>
      <c r="AE47" s="130">
        <v>18641.263759748999</v>
      </c>
      <c r="AF47" s="130">
        <v>18828.150000000001</v>
      </c>
      <c r="AG47" s="130">
        <v>18889.904000000002</v>
      </c>
      <c r="AH47" s="130">
        <v>18917.589</v>
      </c>
      <c r="AI47" s="130">
        <v>18845.307000000001</v>
      </c>
      <c r="AJ47" s="130">
        <v>18589.257797047998</v>
      </c>
      <c r="AK47" s="130">
        <v>18616.530999999999</v>
      </c>
      <c r="AL47" s="130">
        <v>17903.595000000001</v>
      </c>
      <c r="AM47" s="130">
        <v>17805.915611274999</v>
      </c>
      <c r="AN47" s="130">
        <v>17962.558427396001</v>
      </c>
      <c r="AO47" s="130">
        <v>17886.958933626</v>
      </c>
      <c r="AP47" s="130">
        <v>18391.016019923001</v>
      </c>
      <c r="AQ47" s="130">
        <v>18909.472305615003</v>
      </c>
      <c r="AR47" s="130">
        <v>19946.684919302003</v>
      </c>
      <c r="AS47" s="130">
        <v>20640.939303503001</v>
      </c>
      <c r="AT47" s="130">
        <v>20390.351867550002</v>
      </c>
      <c r="AU47" s="130">
        <v>20724.054615178</v>
      </c>
      <c r="AV47" s="130">
        <v>20987.866040018002</v>
      </c>
      <c r="AW47" s="130">
        <v>22011.340032832999</v>
      </c>
      <c r="AX47" s="130">
        <v>21906.740996754001</v>
      </c>
      <c r="AY47" s="130">
        <v>22387.272153453996</v>
      </c>
      <c r="AZ47" s="130">
        <v>22230.881475833001</v>
      </c>
      <c r="BA47" s="130">
        <v>22512.382622416</v>
      </c>
      <c r="BB47" s="130">
        <v>22019.477899851998</v>
      </c>
      <c r="BC47" s="130">
        <v>22171.499917353998</v>
      </c>
      <c r="BD47" s="130">
        <v>22321.446662320999</v>
      </c>
      <c r="BE47" s="130">
        <v>23156.735911935</v>
      </c>
      <c r="BF47" s="130">
        <v>23246.37215838</v>
      </c>
      <c r="BG47" s="130">
        <v>23786.247680319997</v>
      </c>
      <c r="BH47" s="130">
        <v>24335.118443138002</v>
      </c>
      <c r="BI47" s="130">
        <v>24049.608397535998</v>
      </c>
      <c r="BJ47" s="130">
        <v>24162.982627457997</v>
      </c>
      <c r="BK47" s="130">
        <v>24527.012347510001</v>
      </c>
      <c r="BL47" s="130">
        <v>25690.760905324998</v>
      </c>
      <c r="BM47" s="130">
        <v>26043.389989404001</v>
      </c>
      <c r="BN47" s="130">
        <v>26567.649348597002</v>
      </c>
      <c r="BO47" s="130">
        <v>26977.430037538004</v>
      </c>
      <c r="BP47" s="130">
        <v>27800.322129763001</v>
      </c>
    </row>
    <row r="48" spans="1:68" ht="16.5" customHeight="1" thickBot="1">
      <c r="B48" s="87"/>
      <c r="C48" s="91" t="s">
        <v>302</v>
      </c>
      <c r="D48" s="83"/>
      <c r="E48" s="274">
        <v>12815.6</v>
      </c>
      <c r="F48" s="274">
        <v>13521.2</v>
      </c>
      <c r="G48" s="274">
        <v>13221</v>
      </c>
      <c r="H48" s="274">
        <v>13616.492000000002</v>
      </c>
      <c r="I48" s="274">
        <v>16494.834999999999</v>
      </c>
      <c r="J48" s="274">
        <v>18777.235999999997</v>
      </c>
      <c r="K48" s="274">
        <v>18662.215</v>
      </c>
      <c r="L48" s="274">
        <v>18029.834999999999</v>
      </c>
      <c r="M48" s="274">
        <v>19772.449000000001</v>
      </c>
      <c r="N48" s="274">
        <v>21273.5</v>
      </c>
      <c r="O48" s="274">
        <v>22358.799999999999</v>
      </c>
      <c r="P48" s="274">
        <v>22540.2</v>
      </c>
      <c r="Q48" s="274">
        <v>23961.5</v>
      </c>
      <c r="R48" s="274">
        <v>25362.1</v>
      </c>
      <c r="S48" s="275"/>
      <c r="T48" s="276">
        <v>13631</v>
      </c>
      <c r="U48" s="276">
        <v>13481</v>
      </c>
      <c r="V48" s="276">
        <v>13221</v>
      </c>
      <c r="W48" s="276">
        <v>12670.2</v>
      </c>
      <c r="X48" s="276">
        <v>13007.522999999999</v>
      </c>
      <c r="Y48" s="276">
        <v>13301.170000000002</v>
      </c>
      <c r="Z48" s="276">
        <v>13616.492000000002</v>
      </c>
      <c r="AA48" s="276">
        <v>15446.576999999999</v>
      </c>
      <c r="AB48" s="276">
        <v>15898.876</v>
      </c>
      <c r="AC48" s="276">
        <v>16292.522000000001</v>
      </c>
      <c r="AD48" s="276">
        <v>16494.834999999999</v>
      </c>
      <c r="AE48" s="276">
        <v>18366.489000000001</v>
      </c>
      <c r="AF48" s="276">
        <v>18574.171999999999</v>
      </c>
      <c r="AG48" s="276">
        <v>18695.838</v>
      </c>
      <c r="AH48" s="276">
        <v>18777.235999999997</v>
      </c>
      <c r="AI48" s="276">
        <v>18949.201000000001</v>
      </c>
      <c r="AJ48" s="276">
        <v>18874.085999999999</v>
      </c>
      <c r="AK48" s="276">
        <v>18771.457999999999</v>
      </c>
      <c r="AL48" s="276">
        <v>18662.215</v>
      </c>
      <c r="AM48" s="276">
        <v>17813.297811111112</v>
      </c>
      <c r="AN48" s="276">
        <v>17921.093000000001</v>
      </c>
      <c r="AO48" s="276">
        <v>17966.385999999999</v>
      </c>
      <c r="AP48" s="276">
        <v>18029.834999999999</v>
      </c>
      <c r="AQ48" s="276">
        <v>18667.203516483518</v>
      </c>
      <c r="AR48" s="276">
        <v>19118.618999999999</v>
      </c>
      <c r="AS48" s="276">
        <v>19505.692999999999</v>
      </c>
      <c r="AT48" s="276">
        <v>19772.449000000001</v>
      </c>
      <c r="AU48" s="276">
        <v>20547.473999999998</v>
      </c>
      <c r="AV48" s="276">
        <v>20701.900000000001</v>
      </c>
      <c r="AW48" s="276">
        <v>21018.400000000001</v>
      </c>
      <c r="AX48" s="276">
        <v>21273.5</v>
      </c>
      <c r="AY48" s="276">
        <v>22222.799999999999</v>
      </c>
      <c r="AZ48" s="276">
        <v>22253.200000000001</v>
      </c>
      <c r="BA48" s="276">
        <v>22386.2</v>
      </c>
      <c r="BB48" s="276">
        <v>22358.799999999999</v>
      </c>
      <c r="BC48" s="276">
        <v>22139.8</v>
      </c>
      <c r="BD48" s="276">
        <v>22162.400000000001</v>
      </c>
      <c r="BE48" s="276">
        <v>22326.2</v>
      </c>
      <c r="BF48" s="276">
        <v>22540.2</v>
      </c>
      <c r="BG48" s="276">
        <v>23537.5</v>
      </c>
      <c r="BH48" s="276">
        <v>23819.5</v>
      </c>
      <c r="BI48" s="276">
        <v>23910.1</v>
      </c>
      <c r="BJ48" s="276">
        <v>23961.5</v>
      </c>
      <c r="BK48" s="276">
        <v>24232.7</v>
      </c>
      <c r="BL48" s="276">
        <v>24612</v>
      </c>
      <c r="BM48" s="276">
        <v>25012.352999999999</v>
      </c>
      <c r="BN48" s="276">
        <v>25362.1</v>
      </c>
      <c r="BO48" s="276">
        <v>26782.400000000001</v>
      </c>
      <c r="BP48" s="276">
        <v>27048.1</v>
      </c>
    </row>
    <row r="49" spans="1:68" s="71" customFormat="1" ht="16.5" customHeight="1">
      <c r="A49" s="98"/>
      <c r="B49" s="73"/>
      <c r="C49" s="59"/>
      <c r="D49" s="73"/>
      <c r="E49" s="160"/>
      <c r="F49" s="160"/>
      <c r="G49" s="132"/>
      <c r="H49" s="132"/>
      <c r="I49" s="132"/>
      <c r="J49" s="132"/>
      <c r="K49" s="132"/>
      <c r="L49" s="132"/>
      <c r="M49" s="132"/>
      <c r="N49" s="132"/>
      <c r="O49" s="132"/>
      <c r="P49" s="132"/>
      <c r="Q49" s="132"/>
      <c r="R49" s="132"/>
      <c r="S49" s="10"/>
      <c r="T49" s="153"/>
      <c r="U49" s="153"/>
      <c r="V49" s="153"/>
      <c r="W49" s="153"/>
      <c r="X49" s="153"/>
      <c r="Y49" s="160"/>
      <c r="Z49" s="160"/>
      <c r="AA49" s="160"/>
      <c r="AB49" s="160"/>
      <c r="AC49" s="160"/>
      <c r="AD49" s="160"/>
      <c r="AE49" s="160"/>
      <c r="AF49" s="160"/>
      <c r="AG49" s="160"/>
      <c r="AH49" s="160"/>
      <c r="AI49" s="160"/>
      <c r="AJ49" s="160"/>
      <c r="AK49" s="160"/>
      <c r="AL49" s="160"/>
      <c r="AM49" s="160"/>
      <c r="AN49" s="160"/>
      <c r="AO49" s="160"/>
      <c r="AP49" s="160"/>
      <c r="AQ49" s="160"/>
      <c r="AR49" s="160"/>
      <c r="AS49" s="160"/>
      <c r="AT49" s="160"/>
      <c r="AU49" s="160"/>
      <c r="AV49" s="160"/>
      <c r="AW49" s="160"/>
      <c r="AX49" s="160"/>
      <c r="AY49" s="160"/>
      <c r="AZ49" s="160"/>
      <c r="BA49" s="160"/>
      <c r="BB49" s="160"/>
      <c r="BC49" s="160"/>
      <c r="BD49" s="160"/>
      <c r="BE49" s="160"/>
      <c r="BF49" s="160"/>
      <c r="BG49" s="160"/>
      <c r="BH49" s="160"/>
      <c r="BI49" s="160"/>
      <c r="BJ49" s="160"/>
      <c r="BK49" s="160"/>
      <c r="BL49" s="160"/>
      <c r="BM49" s="160"/>
      <c r="BN49" s="160"/>
      <c r="BO49" s="160"/>
      <c r="BP49" s="160"/>
    </row>
    <row r="50" spans="1:68" ht="16.5" customHeight="1">
      <c r="B50" s="71"/>
      <c r="C50" s="78" t="s">
        <v>407</v>
      </c>
      <c r="D50" s="82"/>
      <c r="E50" s="14"/>
      <c r="F50" s="14"/>
      <c r="G50" s="14"/>
      <c r="H50" s="14"/>
      <c r="I50" s="14"/>
      <c r="J50" s="14"/>
      <c r="K50" s="14"/>
      <c r="L50" s="14"/>
      <c r="M50" s="14"/>
      <c r="N50" s="14"/>
      <c r="O50" s="14"/>
      <c r="P50" s="14"/>
      <c r="Q50" s="14"/>
      <c r="R50" s="14"/>
      <c r="S50" s="12"/>
      <c r="T50" s="14"/>
      <c r="U50" s="161"/>
      <c r="V50" s="161"/>
      <c r="W50" s="132"/>
      <c r="X50" s="132"/>
      <c r="Y50" s="132"/>
      <c r="Z50" s="132"/>
      <c r="AA50" s="132"/>
      <c r="AB50" s="132"/>
      <c r="AC50" s="132"/>
      <c r="AD50" s="132"/>
      <c r="AE50" s="132"/>
      <c r="AF50" s="132"/>
      <c r="AG50" s="132"/>
      <c r="AH50" s="132"/>
      <c r="AI50" s="132"/>
      <c r="AJ50" s="132"/>
      <c r="AK50" s="132"/>
      <c r="AL50" s="132"/>
      <c r="AM50" s="132"/>
      <c r="AN50" s="132"/>
      <c r="AO50" s="132"/>
      <c r="AP50" s="132"/>
      <c r="AQ50" s="132"/>
      <c r="AR50" s="132"/>
      <c r="AS50" s="132"/>
      <c r="AT50" s="132"/>
      <c r="AU50" s="132"/>
      <c r="AV50" s="132"/>
      <c r="AW50" s="132"/>
      <c r="AX50" s="132"/>
      <c r="AY50" s="132"/>
      <c r="AZ50" s="132"/>
      <c r="BA50" s="132"/>
      <c r="BB50" s="132"/>
      <c r="BC50" s="132"/>
      <c r="BD50" s="132"/>
      <c r="BE50" s="132"/>
      <c r="BF50" s="132"/>
      <c r="BG50" s="132"/>
      <c r="BH50" s="132"/>
      <c r="BI50" s="132"/>
      <c r="BJ50" s="132"/>
      <c r="BK50" s="132"/>
      <c r="BL50" s="132"/>
      <c r="BM50" s="132"/>
      <c r="BN50" s="132"/>
      <c r="BO50" s="132"/>
      <c r="BP50" s="132"/>
    </row>
    <row r="51" spans="1:68" ht="16.5" customHeight="1">
      <c r="C51" s="59" t="s">
        <v>408</v>
      </c>
      <c r="E51" s="14"/>
      <c r="F51" s="14"/>
      <c r="G51" s="14"/>
      <c r="H51" s="14"/>
      <c r="I51" s="14"/>
      <c r="J51" s="14"/>
      <c r="K51" s="14"/>
      <c r="L51" s="14"/>
      <c r="M51" s="14"/>
      <c r="N51" s="14"/>
      <c r="O51" s="14"/>
      <c r="P51" s="14"/>
      <c r="Q51" s="14"/>
      <c r="R51" s="14"/>
      <c r="S51" s="12"/>
      <c r="T51" s="154"/>
      <c r="U51" s="154"/>
      <c r="V51" s="154"/>
      <c r="W51" s="154"/>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row>
    <row r="52" spans="1:68" ht="16.5" customHeight="1">
      <c r="C52" s="59" t="s">
        <v>303</v>
      </c>
      <c r="E52" s="14"/>
      <c r="F52" s="14"/>
      <c r="G52" s="14"/>
      <c r="H52" s="14"/>
      <c r="I52" s="14"/>
      <c r="J52" s="14"/>
      <c r="K52" s="14"/>
      <c r="L52" s="14"/>
      <c r="M52" s="14"/>
      <c r="N52" s="14"/>
      <c r="O52" s="14"/>
      <c r="P52" s="14"/>
      <c r="Q52" s="14"/>
      <c r="R52" s="14"/>
      <c r="T52" s="139"/>
      <c r="U52" s="14"/>
      <c r="V52" s="14"/>
      <c r="W52" s="14"/>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row>
    <row r="53" spans="1:68" s="84" customFormat="1" ht="16.5" customHeight="1">
      <c r="A53" s="98"/>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row>
    <row r="54" spans="1:68" ht="16.5" customHeight="1"/>
    <row r="55" spans="1:68" ht="16.5" customHeight="1"/>
    <row r="56" spans="1:68" ht="16.5" customHeight="1"/>
    <row r="57" spans="1:68" ht="16.5" customHeight="1"/>
    <row r="58" spans="1:68" ht="16.5" customHeight="1"/>
    <row r="59" spans="1:68" ht="16.5" customHeight="1"/>
    <row r="60" spans="1:68" ht="16.5" customHeight="1"/>
    <row r="61" spans="1:68" ht="16.5" customHeight="1"/>
    <row r="62" spans="1:68" ht="16.5" customHeight="1"/>
    <row r="63" spans="1:68" ht="16.5" customHeight="1"/>
    <row r="64" spans="1:68"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16" location="JBWC_Info!A1" display="JB Woori Capital"/>
    <hyperlink ref="A17" location="JBAM_Info!A1" display="JB Asset Management"/>
    <hyperlink ref="A8" location="KJB_IS!A1" display="Income Statement"/>
    <hyperlink ref="A9" location="KJB_Assets!A1" display="Assets"/>
    <hyperlink ref="A11" location="KJB_Ratio!A1" display="Key Financial Indicators"/>
    <hyperlink ref="A12" location="'KJB_NIM(V,P&amp;L)'!A1" display="NIM (Volume/P&amp;L)"/>
    <hyperlink ref="A13" location="'KJB_NIM(Rate)'!A1" display="NIM (Rate)"/>
    <hyperlink ref="A14" location="KJB_AQ!A1" display="Asset Quality"/>
    <hyperlink ref="A15" location="KJB_Delinquency!A1" display="Delinquency/Provision"/>
    <hyperlink ref="A10" location="KJB_Liabilities!A1" display="Liabilities/Equities"/>
    <hyperlink ref="A7" location="KJB_Info!A1" display="Corporate Information"/>
    <hyperlink ref="A18" location="PPCB_Info!A1" display="PPCB"/>
    <hyperlink ref="A4" location="Group_IS!A1" display="JB Financial Group"/>
    <hyperlink ref="A19" location="'JB Investment_IS'!A1" display="JB Investment"/>
    <hyperlink ref="A20"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26" width="9.77734375" style="5" hidden="1" customWidth="1"/>
    <col min="27" max="58" width="9.77734375" style="1" hidden="1" customWidth="1"/>
    <col min="59" max="68" width="9.77734375" style="1" customWidth="1"/>
    <col min="69" max="16384" width="8.88671875" style="1"/>
  </cols>
  <sheetData>
    <row r="1" spans="1:68" s="3" customFormat="1" ht="26.25" customHeight="1">
      <c r="A1" s="17"/>
      <c r="B1" s="19" t="s">
        <v>113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150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1030</v>
      </c>
      <c r="R3" s="29" t="s">
        <v>1148</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1068</v>
      </c>
      <c r="BL3" s="29" t="s">
        <v>1087</v>
      </c>
      <c r="BM3" s="29" t="s">
        <v>1114</v>
      </c>
      <c r="BN3" s="29" t="s">
        <v>1147</v>
      </c>
      <c r="BO3" s="29" t="s">
        <v>1161</v>
      </c>
      <c r="BP3" s="29" t="s">
        <v>1171</v>
      </c>
    </row>
    <row r="4" spans="1:68" s="7" customFormat="1" ht="16.5" customHeight="1">
      <c r="A4" s="101" t="s">
        <v>819</v>
      </c>
      <c r="B4" s="220" t="s">
        <v>199</v>
      </c>
      <c r="C4" s="220"/>
      <c r="D4" s="10"/>
      <c r="E4" s="221">
        <v>24</v>
      </c>
      <c r="F4" s="221">
        <v>27</v>
      </c>
      <c r="G4" s="221">
        <v>26</v>
      </c>
      <c r="H4" s="221">
        <v>29</v>
      </c>
      <c r="I4" s="218">
        <v>31</v>
      </c>
      <c r="J4" s="218">
        <v>16</v>
      </c>
      <c r="K4" s="218">
        <v>14</v>
      </c>
      <c r="L4" s="218">
        <v>13</v>
      </c>
      <c r="M4" s="218">
        <v>13</v>
      </c>
      <c r="N4" s="218">
        <v>10</v>
      </c>
      <c r="O4" s="218">
        <v>10</v>
      </c>
      <c r="P4" s="218">
        <v>11</v>
      </c>
      <c r="Q4" s="218">
        <v>11</v>
      </c>
      <c r="R4" s="218">
        <v>11</v>
      </c>
      <c r="S4" s="126"/>
      <c r="T4" s="221">
        <v>26</v>
      </c>
      <c r="U4" s="221">
        <v>26</v>
      </c>
      <c r="V4" s="221">
        <v>26</v>
      </c>
      <c r="W4" s="221">
        <v>26</v>
      </c>
      <c r="X4" s="221">
        <v>26</v>
      </c>
      <c r="Y4" s="218">
        <v>29</v>
      </c>
      <c r="Z4" s="218">
        <v>29</v>
      </c>
      <c r="AA4" s="218">
        <v>29</v>
      </c>
      <c r="AB4" s="218">
        <v>31</v>
      </c>
      <c r="AC4" s="218">
        <v>31</v>
      </c>
      <c r="AD4" s="218">
        <v>31</v>
      </c>
      <c r="AE4" s="218">
        <v>18</v>
      </c>
      <c r="AF4" s="218">
        <v>19</v>
      </c>
      <c r="AG4" s="218">
        <v>18</v>
      </c>
      <c r="AH4" s="218">
        <v>16</v>
      </c>
      <c r="AI4" s="218">
        <v>16</v>
      </c>
      <c r="AJ4" s="218">
        <v>15</v>
      </c>
      <c r="AK4" s="218">
        <v>15</v>
      </c>
      <c r="AL4" s="218">
        <v>14</v>
      </c>
      <c r="AM4" s="218">
        <v>13</v>
      </c>
      <c r="AN4" s="218">
        <v>13</v>
      </c>
      <c r="AO4" s="218">
        <v>13</v>
      </c>
      <c r="AP4" s="218">
        <v>13</v>
      </c>
      <c r="AQ4" s="218">
        <v>13</v>
      </c>
      <c r="AR4" s="218">
        <v>13</v>
      </c>
      <c r="AS4" s="218">
        <v>13</v>
      </c>
      <c r="AT4" s="218">
        <v>13</v>
      </c>
      <c r="AU4" s="218">
        <v>13</v>
      </c>
      <c r="AV4" s="218">
        <v>11</v>
      </c>
      <c r="AW4" s="218">
        <v>10</v>
      </c>
      <c r="AX4" s="218">
        <v>10</v>
      </c>
      <c r="AY4" s="218">
        <v>10</v>
      </c>
      <c r="AZ4" s="218">
        <v>10</v>
      </c>
      <c r="BA4" s="218">
        <v>10</v>
      </c>
      <c r="BB4" s="218">
        <v>10</v>
      </c>
      <c r="BC4" s="218">
        <v>10</v>
      </c>
      <c r="BD4" s="218">
        <v>11</v>
      </c>
      <c r="BE4" s="218">
        <v>11</v>
      </c>
      <c r="BF4" s="218">
        <v>11</v>
      </c>
      <c r="BG4" s="218">
        <v>11</v>
      </c>
      <c r="BH4" s="218">
        <v>11</v>
      </c>
      <c r="BI4" s="218">
        <v>11</v>
      </c>
      <c r="BJ4" s="218">
        <v>11</v>
      </c>
      <c r="BK4" s="218">
        <v>12</v>
      </c>
      <c r="BL4" s="218">
        <v>12</v>
      </c>
      <c r="BM4" s="218">
        <v>12</v>
      </c>
      <c r="BN4" s="218">
        <v>11</v>
      </c>
      <c r="BO4" s="218">
        <v>11</v>
      </c>
      <c r="BP4" s="218">
        <v>11</v>
      </c>
    </row>
    <row r="5" spans="1:68" s="7" customFormat="1" ht="16.5" customHeight="1">
      <c r="A5" s="101" t="s">
        <v>83</v>
      </c>
      <c r="B5" s="10" t="s">
        <v>153</v>
      </c>
      <c r="C5" s="10"/>
      <c r="D5" s="10"/>
      <c r="E5" s="126">
        <v>580</v>
      </c>
      <c r="F5" s="126">
        <v>668</v>
      </c>
      <c r="G5" s="126">
        <v>737</v>
      </c>
      <c r="H5" s="126">
        <v>794</v>
      </c>
      <c r="I5" s="126">
        <v>844</v>
      </c>
      <c r="J5" s="126">
        <v>771</v>
      </c>
      <c r="K5" s="126">
        <v>746</v>
      </c>
      <c r="L5" s="126">
        <v>756</v>
      </c>
      <c r="M5" s="126">
        <v>747</v>
      </c>
      <c r="N5" s="126">
        <v>692</v>
      </c>
      <c r="O5" s="126">
        <v>689</v>
      </c>
      <c r="P5" s="126">
        <v>688</v>
      </c>
      <c r="Q5" s="126">
        <v>699</v>
      </c>
      <c r="R5" s="126">
        <v>783</v>
      </c>
      <c r="S5" s="126"/>
      <c r="T5" s="126">
        <v>715</v>
      </c>
      <c r="U5" s="126">
        <v>724</v>
      </c>
      <c r="V5" s="126">
        <v>737</v>
      </c>
      <c r="W5" s="126">
        <v>761</v>
      </c>
      <c r="X5" s="126">
        <v>781</v>
      </c>
      <c r="Y5" s="126">
        <v>803</v>
      </c>
      <c r="Z5" s="126">
        <v>794</v>
      </c>
      <c r="AA5" s="126">
        <v>796</v>
      </c>
      <c r="AB5" s="126">
        <v>849</v>
      </c>
      <c r="AC5" s="126">
        <v>870</v>
      </c>
      <c r="AD5" s="126">
        <v>844</v>
      </c>
      <c r="AE5" s="126">
        <v>798</v>
      </c>
      <c r="AF5" s="126">
        <v>792</v>
      </c>
      <c r="AG5" s="126">
        <v>790</v>
      </c>
      <c r="AH5" s="126">
        <v>771</v>
      </c>
      <c r="AI5" s="126">
        <v>751</v>
      </c>
      <c r="AJ5" s="126">
        <v>749</v>
      </c>
      <c r="AK5" s="126">
        <v>758</v>
      </c>
      <c r="AL5" s="126">
        <v>746</v>
      </c>
      <c r="AM5" s="126">
        <v>759</v>
      </c>
      <c r="AN5" s="126">
        <v>743</v>
      </c>
      <c r="AO5" s="126">
        <v>745</v>
      </c>
      <c r="AP5" s="126">
        <v>756</v>
      </c>
      <c r="AQ5" s="126">
        <v>760</v>
      </c>
      <c r="AR5" s="126">
        <v>751</v>
      </c>
      <c r="AS5" s="126">
        <v>764</v>
      </c>
      <c r="AT5" s="126">
        <v>747</v>
      </c>
      <c r="AU5" s="126">
        <v>734</v>
      </c>
      <c r="AV5" s="126">
        <v>729</v>
      </c>
      <c r="AW5" s="126">
        <v>718</v>
      </c>
      <c r="AX5" s="126">
        <v>692</v>
      </c>
      <c r="AY5" s="126">
        <v>677</v>
      </c>
      <c r="AZ5" s="126">
        <v>685</v>
      </c>
      <c r="BA5" s="126">
        <v>699</v>
      </c>
      <c r="BB5" s="126">
        <v>689</v>
      </c>
      <c r="BC5" s="126">
        <v>696</v>
      </c>
      <c r="BD5" s="126">
        <v>707</v>
      </c>
      <c r="BE5" s="126">
        <v>710</v>
      </c>
      <c r="BF5" s="126">
        <v>688</v>
      </c>
      <c r="BG5" s="126">
        <v>688</v>
      </c>
      <c r="BH5" s="126">
        <v>693</v>
      </c>
      <c r="BI5" s="126">
        <v>700</v>
      </c>
      <c r="BJ5" s="126">
        <v>699</v>
      </c>
      <c r="BK5" s="126">
        <v>743</v>
      </c>
      <c r="BL5" s="126">
        <v>750</v>
      </c>
      <c r="BM5" s="126">
        <v>788</v>
      </c>
      <c r="BN5" s="126">
        <v>783</v>
      </c>
      <c r="BO5" s="126">
        <v>794</v>
      </c>
      <c r="BP5" s="126">
        <v>780</v>
      </c>
    </row>
    <row r="6" spans="1:68" s="7" customFormat="1" ht="16.5" customHeight="1">
      <c r="A6" s="101" t="s">
        <v>84</v>
      </c>
      <c r="B6" s="10"/>
      <c r="C6" s="14" t="s">
        <v>154</v>
      </c>
      <c r="D6" s="10"/>
      <c r="E6" s="131">
        <v>7</v>
      </c>
      <c r="F6" s="131">
        <v>9</v>
      </c>
      <c r="G6" s="131">
        <v>13</v>
      </c>
      <c r="H6" s="131">
        <v>14</v>
      </c>
      <c r="I6" s="131">
        <v>15</v>
      </c>
      <c r="J6" s="131">
        <v>11</v>
      </c>
      <c r="K6" s="131">
        <v>11</v>
      </c>
      <c r="L6" s="131">
        <v>11</v>
      </c>
      <c r="M6" s="131">
        <v>11</v>
      </c>
      <c r="N6" s="131">
        <v>15</v>
      </c>
      <c r="O6" s="131">
        <v>16</v>
      </c>
      <c r="P6" s="131">
        <v>17</v>
      </c>
      <c r="Q6" s="131">
        <v>18</v>
      </c>
      <c r="R6" s="131">
        <v>18</v>
      </c>
      <c r="S6" s="131"/>
      <c r="T6" s="131">
        <v>12</v>
      </c>
      <c r="U6" s="131">
        <v>11</v>
      </c>
      <c r="V6" s="131">
        <v>13</v>
      </c>
      <c r="W6" s="131">
        <v>14</v>
      </c>
      <c r="X6" s="131">
        <v>14</v>
      </c>
      <c r="Y6" s="131">
        <v>14</v>
      </c>
      <c r="Z6" s="131">
        <v>14</v>
      </c>
      <c r="AA6" s="131">
        <v>14</v>
      </c>
      <c r="AB6" s="131">
        <v>13</v>
      </c>
      <c r="AC6" s="131">
        <v>13</v>
      </c>
      <c r="AD6" s="131">
        <v>15</v>
      </c>
      <c r="AE6" s="131">
        <v>11</v>
      </c>
      <c r="AF6" s="131">
        <v>11</v>
      </c>
      <c r="AG6" s="131">
        <v>11</v>
      </c>
      <c r="AH6" s="131">
        <v>11</v>
      </c>
      <c r="AI6" s="131">
        <v>11</v>
      </c>
      <c r="AJ6" s="131">
        <v>11</v>
      </c>
      <c r="AK6" s="131">
        <v>11</v>
      </c>
      <c r="AL6" s="131">
        <v>11</v>
      </c>
      <c r="AM6" s="131">
        <v>11</v>
      </c>
      <c r="AN6" s="131">
        <v>11</v>
      </c>
      <c r="AO6" s="131">
        <v>11</v>
      </c>
      <c r="AP6" s="131">
        <v>11</v>
      </c>
      <c r="AQ6" s="131">
        <v>11</v>
      </c>
      <c r="AR6" s="131">
        <v>11</v>
      </c>
      <c r="AS6" s="131">
        <v>11</v>
      </c>
      <c r="AT6" s="131">
        <v>11</v>
      </c>
      <c r="AU6" s="131">
        <v>14</v>
      </c>
      <c r="AV6" s="131">
        <v>15</v>
      </c>
      <c r="AW6" s="131">
        <v>15</v>
      </c>
      <c r="AX6" s="131">
        <v>15</v>
      </c>
      <c r="AY6" s="131">
        <v>15</v>
      </c>
      <c r="AZ6" s="131">
        <v>15</v>
      </c>
      <c r="BA6" s="131">
        <v>16</v>
      </c>
      <c r="BB6" s="131">
        <v>16</v>
      </c>
      <c r="BC6" s="131">
        <v>17</v>
      </c>
      <c r="BD6" s="131">
        <v>17</v>
      </c>
      <c r="BE6" s="131">
        <v>17</v>
      </c>
      <c r="BF6" s="131">
        <v>17</v>
      </c>
      <c r="BG6" s="131">
        <v>18</v>
      </c>
      <c r="BH6" s="131">
        <v>18</v>
      </c>
      <c r="BI6" s="131">
        <v>18</v>
      </c>
      <c r="BJ6" s="131">
        <v>18</v>
      </c>
      <c r="BK6" s="131">
        <v>18</v>
      </c>
      <c r="BL6" s="131">
        <v>18</v>
      </c>
      <c r="BM6" s="131">
        <v>18</v>
      </c>
      <c r="BN6" s="131">
        <v>18</v>
      </c>
      <c r="BO6" s="131">
        <v>18</v>
      </c>
      <c r="BP6" s="131">
        <v>18</v>
      </c>
    </row>
    <row r="7" spans="1:68" s="7" customFormat="1" ht="16.5" customHeight="1">
      <c r="A7" s="413" t="s">
        <v>90</v>
      </c>
      <c r="B7" s="72"/>
      <c r="C7" s="32" t="s">
        <v>156</v>
      </c>
      <c r="D7" s="10"/>
      <c r="E7" s="144">
        <v>2</v>
      </c>
      <c r="F7" s="144">
        <v>2</v>
      </c>
      <c r="G7" s="144">
        <v>3</v>
      </c>
      <c r="H7" s="144">
        <v>4</v>
      </c>
      <c r="I7" s="144">
        <v>4</v>
      </c>
      <c r="J7" s="144">
        <v>3</v>
      </c>
      <c r="K7" s="144">
        <v>3</v>
      </c>
      <c r="L7" s="144">
        <v>3</v>
      </c>
      <c r="M7" s="144">
        <v>3</v>
      </c>
      <c r="N7" s="144">
        <v>3</v>
      </c>
      <c r="O7" s="144">
        <v>3</v>
      </c>
      <c r="P7" s="144">
        <v>3</v>
      </c>
      <c r="Q7" s="144">
        <v>3</v>
      </c>
      <c r="R7" s="144">
        <v>3</v>
      </c>
      <c r="S7" s="131"/>
      <c r="T7" s="144">
        <v>3</v>
      </c>
      <c r="U7" s="144">
        <v>3</v>
      </c>
      <c r="V7" s="144">
        <v>3</v>
      </c>
      <c r="W7" s="144">
        <v>4</v>
      </c>
      <c r="X7" s="144">
        <v>4</v>
      </c>
      <c r="Y7" s="144">
        <v>4</v>
      </c>
      <c r="Z7" s="144">
        <v>4</v>
      </c>
      <c r="AA7" s="144">
        <v>4</v>
      </c>
      <c r="AB7" s="144">
        <v>4</v>
      </c>
      <c r="AC7" s="144">
        <v>4</v>
      </c>
      <c r="AD7" s="144">
        <v>4</v>
      </c>
      <c r="AE7" s="144">
        <v>3</v>
      </c>
      <c r="AF7" s="144">
        <v>3</v>
      </c>
      <c r="AG7" s="144">
        <v>3</v>
      </c>
      <c r="AH7" s="144">
        <v>3</v>
      </c>
      <c r="AI7" s="144">
        <v>3</v>
      </c>
      <c r="AJ7" s="144">
        <v>3</v>
      </c>
      <c r="AK7" s="144">
        <v>3</v>
      </c>
      <c r="AL7" s="144">
        <v>3</v>
      </c>
      <c r="AM7" s="144">
        <v>3</v>
      </c>
      <c r="AN7" s="144">
        <v>3</v>
      </c>
      <c r="AO7" s="144">
        <v>3</v>
      </c>
      <c r="AP7" s="144">
        <v>3</v>
      </c>
      <c r="AQ7" s="144">
        <v>3</v>
      </c>
      <c r="AR7" s="144">
        <v>3</v>
      </c>
      <c r="AS7" s="144">
        <v>3</v>
      </c>
      <c r="AT7" s="144">
        <v>3</v>
      </c>
      <c r="AU7" s="144">
        <v>3</v>
      </c>
      <c r="AV7" s="144">
        <v>3</v>
      </c>
      <c r="AW7" s="144">
        <v>3</v>
      </c>
      <c r="AX7" s="144">
        <v>3</v>
      </c>
      <c r="AY7" s="144">
        <v>3</v>
      </c>
      <c r="AZ7" s="144">
        <v>3</v>
      </c>
      <c r="BA7" s="144">
        <v>3</v>
      </c>
      <c r="BB7" s="144">
        <v>3</v>
      </c>
      <c r="BC7" s="144">
        <v>3</v>
      </c>
      <c r="BD7" s="144">
        <v>3</v>
      </c>
      <c r="BE7" s="144">
        <v>3</v>
      </c>
      <c r="BF7" s="144">
        <v>3</v>
      </c>
      <c r="BG7" s="144">
        <v>3</v>
      </c>
      <c r="BH7" s="144">
        <v>3</v>
      </c>
      <c r="BI7" s="144">
        <v>3</v>
      </c>
      <c r="BJ7" s="144">
        <v>3</v>
      </c>
      <c r="BK7" s="144">
        <v>3</v>
      </c>
      <c r="BL7" s="144">
        <v>3</v>
      </c>
      <c r="BM7" s="144">
        <v>3</v>
      </c>
      <c r="BN7" s="144">
        <v>3</v>
      </c>
      <c r="BO7" s="144">
        <v>3</v>
      </c>
      <c r="BP7" s="144">
        <v>3</v>
      </c>
    </row>
    <row r="8" spans="1:68" s="7" customFormat="1" ht="16.5" customHeight="1">
      <c r="A8" s="296" t="s">
        <v>545</v>
      </c>
      <c r="B8" s="10"/>
      <c r="C8" s="14" t="s">
        <v>157</v>
      </c>
      <c r="D8" s="10"/>
      <c r="E8" s="131">
        <v>573</v>
      </c>
      <c r="F8" s="131">
        <v>659</v>
      </c>
      <c r="G8" s="131">
        <v>724</v>
      </c>
      <c r="H8" s="131">
        <v>780</v>
      </c>
      <c r="I8" s="131">
        <v>829</v>
      </c>
      <c r="J8" s="131">
        <v>760</v>
      </c>
      <c r="K8" s="131">
        <v>735</v>
      </c>
      <c r="L8" s="131">
        <v>745</v>
      </c>
      <c r="M8" s="131">
        <v>736</v>
      </c>
      <c r="N8" s="131">
        <v>677</v>
      </c>
      <c r="O8" s="131">
        <v>673</v>
      </c>
      <c r="P8" s="131">
        <v>671</v>
      </c>
      <c r="Q8" s="131">
        <v>681</v>
      </c>
      <c r="R8" s="131">
        <v>765</v>
      </c>
      <c r="S8" s="131"/>
      <c r="T8" s="131">
        <v>703</v>
      </c>
      <c r="U8" s="131">
        <v>713</v>
      </c>
      <c r="V8" s="131">
        <v>724</v>
      </c>
      <c r="W8" s="131">
        <v>747</v>
      </c>
      <c r="X8" s="131">
        <v>767</v>
      </c>
      <c r="Y8" s="131">
        <v>789</v>
      </c>
      <c r="Z8" s="131">
        <v>780</v>
      </c>
      <c r="AA8" s="131">
        <v>782</v>
      </c>
      <c r="AB8" s="131">
        <v>836</v>
      </c>
      <c r="AC8" s="131">
        <v>857</v>
      </c>
      <c r="AD8" s="131">
        <v>829</v>
      </c>
      <c r="AE8" s="131">
        <v>787</v>
      </c>
      <c r="AF8" s="131">
        <v>781</v>
      </c>
      <c r="AG8" s="131">
        <v>779</v>
      </c>
      <c r="AH8" s="131">
        <v>760</v>
      </c>
      <c r="AI8" s="131">
        <v>740</v>
      </c>
      <c r="AJ8" s="131">
        <v>738</v>
      </c>
      <c r="AK8" s="131">
        <v>747</v>
      </c>
      <c r="AL8" s="131">
        <v>735</v>
      </c>
      <c r="AM8" s="131">
        <v>748</v>
      </c>
      <c r="AN8" s="131">
        <v>732</v>
      </c>
      <c r="AO8" s="131">
        <v>734</v>
      </c>
      <c r="AP8" s="131">
        <v>745</v>
      </c>
      <c r="AQ8" s="131">
        <v>749</v>
      </c>
      <c r="AR8" s="131">
        <v>740</v>
      </c>
      <c r="AS8" s="131">
        <v>753</v>
      </c>
      <c r="AT8" s="131">
        <v>736</v>
      </c>
      <c r="AU8" s="131">
        <v>720</v>
      </c>
      <c r="AV8" s="131">
        <v>714</v>
      </c>
      <c r="AW8" s="131">
        <v>703</v>
      </c>
      <c r="AX8" s="131">
        <v>677</v>
      </c>
      <c r="AY8" s="131">
        <v>662</v>
      </c>
      <c r="AZ8" s="131">
        <v>670</v>
      </c>
      <c r="BA8" s="131">
        <v>683</v>
      </c>
      <c r="BB8" s="131">
        <v>673</v>
      </c>
      <c r="BC8" s="131">
        <v>679</v>
      </c>
      <c r="BD8" s="131">
        <v>690</v>
      </c>
      <c r="BE8" s="131">
        <v>693</v>
      </c>
      <c r="BF8" s="131">
        <v>671</v>
      </c>
      <c r="BG8" s="131">
        <v>670</v>
      </c>
      <c r="BH8" s="131">
        <v>675</v>
      </c>
      <c r="BI8" s="131">
        <v>682</v>
      </c>
      <c r="BJ8" s="131">
        <v>681</v>
      </c>
      <c r="BK8" s="131">
        <v>725</v>
      </c>
      <c r="BL8" s="131">
        <v>732</v>
      </c>
      <c r="BM8" s="131">
        <v>770</v>
      </c>
      <c r="BN8" s="131">
        <v>765</v>
      </c>
      <c r="BO8" s="131">
        <v>776</v>
      </c>
      <c r="BP8" s="131">
        <v>762</v>
      </c>
    </row>
    <row r="9" spans="1:68" s="7" customFormat="1" ht="16.5" customHeight="1">
      <c r="A9" s="103" t="s">
        <v>85</v>
      </c>
      <c r="B9" s="10"/>
      <c r="C9" s="14" t="s">
        <v>159</v>
      </c>
      <c r="D9" s="10"/>
      <c r="E9" s="131">
        <v>344</v>
      </c>
      <c r="F9" s="131">
        <v>364</v>
      </c>
      <c r="G9" s="131">
        <v>372</v>
      </c>
      <c r="H9" s="131">
        <v>360</v>
      </c>
      <c r="I9" s="131">
        <v>359</v>
      </c>
      <c r="J9" s="131">
        <v>356</v>
      </c>
      <c r="K9" s="131">
        <v>352</v>
      </c>
      <c r="L9" s="131">
        <v>355</v>
      </c>
      <c r="M9" s="131">
        <v>361</v>
      </c>
      <c r="N9" s="131">
        <v>362</v>
      </c>
      <c r="O9" s="131">
        <v>364</v>
      </c>
      <c r="P9" s="131">
        <v>369</v>
      </c>
      <c r="Q9" s="131">
        <v>375</v>
      </c>
      <c r="R9" s="131">
        <v>393</v>
      </c>
      <c r="S9" s="131"/>
      <c r="T9" s="131">
        <v>366</v>
      </c>
      <c r="U9" s="131">
        <v>371</v>
      </c>
      <c r="V9" s="131">
        <v>372</v>
      </c>
      <c r="W9" s="131">
        <v>358</v>
      </c>
      <c r="X9" s="131">
        <v>363</v>
      </c>
      <c r="Y9" s="131">
        <v>364</v>
      </c>
      <c r="Z9" s="131">
        <v>360</v>
      </c>
      <c r="AA9" s="131">
        <v>360</v>
      </c>
      <c r="AB9" s="131">
        <v>365</v>
      </c>
      <c r="AC9" s="131">
        <v>363</v>
      </c>
      <c r="AD9" s="131">
        <v>359</v>
      </c>
      <c r="AE9" s="131">
        <v>350</v>
      </c>
      <c r="AF9" s="131">
        <v>353</v>
      </c>
      <c r="AG9" s="131">
        <v>353</v>
      </c>
      <c r="AH9" s="131">
        <v>356</v>
      </c>
      <c r="AI9" s="131">
        <v>359</v>
      </c>
      <c r="AJ9" s="131">
        <v>366</v>
      </c>
      <c r="AK9" s="131">
        <v>366</v>
      </c>
      <c r="AL9" s="131">
        <v>352</v>
      </c>
      <c r="AM9" s="131">
        <v>349</v>
      </c>
      <c r="AN9" s="131">
        <v>353</v>
      </c>
      <c r="AO9" s="131">
        <v>352</v>
      </c>
      <c r="AP9" s="131">
        <v>355</v>
      </c>
      <c r="AQ9" s="131">
        <v>354</v>
      </c>
      <c r="AR9" s="131">
        <v>350</v>
      </c>
      <c r="AS9" s="131">
        <v>363</v>
      </c>
      <c r="AT9" s="131">
        <v>361</v>
      </c>
      <c r="AU9" s="131">
        <v>360</v>
      </c>
      <c r="AV9" s="131">
        <v>364</v>
      </c>
      <c r="AW9" s="131">
        <v>365</v>
      </c>
      <c r="AX9" s="131">
        <v>362</v>
      </c>
      <c r="AY9" s="131">
        <v>358</v>
      </c>
      <c r="AZ9" s="131">
        <v>363</v>
      </c>
      <c r="BA9" s="131">
        <v>367</v>
      </c>
      <c r="BB9" s="131">
        <v>364</v>
      </c>
      <c r="BC9" s="131">
        <v>365</v>
      </c>
      <c r="BD9" s="131">
        <v>368</v>
      </c>
      <c r="BE9" s="131">
        <v>369</v>
      </c>
      <c r="BF9" s="131">
        <v>369</v>
      </c>
      <c r="BG9" s="131">
        <v>368</v>
      </c>
      <c r="BH9" s="131">
        <v>373</v>
      </c>
      <c r="BI9" s="131">
        <v>374</v>
      </c>
      <c r="BJ9" s="131">
        <v>375</v>
      </c>
      <c r="BK9" s="131">
        <v>382</v>
      </c>
      <c r="BL9" s="131">
        <v>386</v>
      </c>
      <c r="BM9" s="131">
        <v>395</v>
      </c>
      <c r="BN9" s="131">
        <v>393</v>
      </c>
      <c r="BO9" s="131">
        <v>399</v>
      </c>
      <c r="BP9" s="131">
        <v>395</v>
      </c>
    </row>
    <row r="10" spans="1:68" s="7" customFormat="1" ht="16.5" customHeight="1">
      <c r="A10" s="103" t="s">
        <v>86</v>
      </c>
      <c r="B10" s="10"/>
      <c r="C10" s="14" t="s">
        <v>418</v>
      </c>
      <c r="D10" s="10"/>
      <c r="E10" s="131">
        <v>24</v>
      </c>
      <c r="F10" s="131">
        <v>82</v>
      </c>
      <c r="G10" s="131">
        <v>139</v>
      </c>
      <c r="H10" s="131">
        <v>182</v>
      </c>
      <c r="I10" s="131">
        <v>209</v>
      </c>
      <c r="J10" s="131">
        <v>160</v>
      </c>
      <c r="K10" s="131">
        <v>144</v>
      </c>
      <c r="L10" s="131">
        <v>170</v>
      </c>
      <c r="M10" s="131">
        <v>188</v>
      </c>
      <c r="N10" s="131">
        <v>179</v>
      </c>
      <c r="O10" s="131">
        <v>192</v>
      </c>
      <c r="P10" s="131">
        <v>205</v>
      </c>
      <c r="Q10" s="131">
        <v>195</v>
      </c>
      <c r="R10" s="131">
        <v>241</v>
      </c>
      <c r="S10" s="131"/>
      <c r="T10" s="131">
        <v>121</v>
      </c>
      <c r="U10" s="131">
        <v>129</v>
      </c>
      <c r="V10" s="131">
        <v>139</v>
      </c>
      <c r="W10" s="131">
        <v>156</v>
      </c>
      <c r="X10" s="131">
        <v>164</v>
      </c>
      <c r="Y10" s="131">
        <v>179</v>
      </c>
      <c r="Z10" s="131">
        <v>182</v>
      </c>
      <c r="AA10" s="131">
        <v>178</v>
      </c>
      <c r="AB10" s="131">
        <v>205</v>
      </c>
      <c r="AC10" s="131">
        <v>218</v>
      </c>
      <c r="AD10" s="131">
        <v>209</v>
      </c>
      <c r="AE10" s="131">
        <v>192</v>
      </c>
      <c r="AF10" s="131">
        <v>170</v>
      </c>
      <c r="AG10" s="131">
        <v>168</v>
      </c>
      <c r="AH10" s="131">
        <v>160</v>
      </c>
      <c r="AI10" s="131">
        <v>152</v>
      </c>
      <c r="AJ10" s="131">
        <v>150</v>
      </c>
      <c r="AK10" s="131">
        <v>143</v>
      </c>
      <c r="AL10" s="131">
        <v>144</v>
      </c>
      <c r="AM10" s="131">
        <v>156</v>
      </c>
      <c r="AN10" s="131">
        <v>160</v>
      </c>
      <c r="AO10" s="131">
        <v>166</v>
      </c>
      <c r="AP10" s="131">
        <v>170</v>
      </c>
      <c r="AQ10" s="131">
        <v>168</v>
      </c>
      <c r="AR10" s="131">
        <v>175</v>
      </c>
      <c r="AS10" s="131">
        <v>190</v>
      </c>
      <c r="AT10" s="131">
        <v>188</v>
      </c>
      <c r="AU10" s="131">
        <v>188</v>
      </c>
      <c r="AV10" s="131">
        <v>188</v>
      </c>
      <c r="AW10" s="131">
        <v>190</v>
      </c>
      <c r="AX10" s="131">
        <v>179</v>
      </c>
      <c r="AY10" s="131">
        <v>182</v>
      </c>
      <c r="AZ10" s="131">
        <v>190</v>
      </c>
      <c r="BA10" s="131">
        <v>192</v>
      </c>
      <c r="BB10" s="131">
        <v>192</v>
      </c>
      <c r="BC10" s="131">
        <v>192</v>
      </c>
      <c r="BD10" s="131">
        <v>196</v>
      </c>
      <c r="BE10" s="131">
        <v>196</v>
      </c>
      <c r="BF10" s="131">
        <v>205</v>
      </c>
      <c r="BG10" s="131">
        <v>195</v>
      </c>
      <c r="BH10" s="131">
        <v>198</v>
      </c>
      <c r="BI10" s="131">
        <v>196</v>
      </c>
      <c r="BJ10" s="131">
        <v>195</v>
      </c>
      <c r="BK10" s="131">
        <v>213</v>
      </c>
      <c r="BL10" s="131">
        <v>226</v>
      </c>
      <c r="BM10" s="131">
        <v>241</v>
      </c>
      <c r="BN10" s="131">
        <v>241</v>
      </c>
      <c r="BO10" s="131">
        <v>243</v>
      </c>
      <c r="BP10" s="131">
        <v>238</v>
      </c>
    </row>
    <row r="11" spans="1:68" s="7" customFormat="1" ht="16.5" customHeight="1">
      <c r="A11" s="103" t="s">
        <v>94</v>
      </c>
      <c r="B11" s="213"/>
      <c r="C11" s="222" t="s">
        <v>420</v>
      </c>
      <c r="D11" s="10"/>
      <c r="E11" s="224">
        <v>205</v>
      </c>
      <c r="F11" s="224">
        <v>213</v>
      </c>
      <c r="G11" s="224">
        <v>213</v>
      </c>
      <c r="H11" s="224">
        <v>238</v>
      </c>
      <c r="I11" s="224">
        <v>261</v>
      </c>
      <c r="J11" s="224">
        <v>244</v>
      </c>
      <c r="K11" s="224">
        <v>239</v>
      </c>
      <c r="L11" s="224">
        <v>220</v>
      </c>
      <c r="M11" s="224">
        <v>187</v>
      </c>
      <c r="N11" s="224">
        <v>136</v>
      </c>
      <c r="O11" s="224">
        <v>117</v>
      </c>
      <c r="P11" s="224">
        <v>97</v>
      </c>
      <c r="Q11" s="224">
        <v>111</v>
      </c>
      <c r="R11" s="224">
        <v>131</v>
      </c>
      <c r="S11" s="131"/>
      <c r="T11" s="224">
        <v>216</v>
      </c>
      <c r="U11" s="224">
        <v>213</v>
      </c>
      <c r="V11" s="224">
        <v>213</v>
      </c>
      <c r="W11" s="224">
        <v>233</v>
      </c>
      <c r="X11" s="224">
        <v>240</v>
      </c>
      <c r="Y11" s="224">
        <v>246</v>
      </c>
      <c r="Z11" s="224">
        <v>238</v>
      </c>
      <c r="AA11" s="224">
        <v>244</v>
      </c>
      <c r="AB11" s="224">
        <v>266</v>
      </c>
      <c r="AC11" s="224">
        <v>276</v>
      </c>
      <c r="AD11" s="224">
        <v>261</v>
      </c>
      <c r="AE11" s="224">
        <v>245</v>
      </c>
      <c r="AF11" s="224">
        <v>258</v>
      </c>
      <c r="AG11" s="224">
        <v>258</v>
      </c>
      <c r="AH11" s="224">
        <v>244</v>
      </c>
      <c r="AI11" s="224">
        <v>229</v>
      </c>
      <c r="AJ11" s="224">
        <v>222</v>
      </c>
      <c r="AK11" s="224">
        <v>238</v>
      </c>
      <c r="AL11" s="224">
        <v>239</v>
      </c>
      <c r="AM11" s="224">
        <v>243</v>
      </c>
      <c r="AN11" s="224">
        <v>219</v>
      </c>
      <c r="AO11" s="224">
        <v>216</v>
      </c>
      <c r="AP11" s="224">
        <v>220</v>
      </c>
      <c r="AQ11" s="224">
        <v>227</v>
      </c>
      <c r="AR11" s="224">
        <v>215</v>
      </c>
      <c r="AS11" s="224">
        <v>200</v>
      </c>
      <c r="AT11" s="224">
        <v>187</v>
      </c>
      <c r="AU11" s="224">
        <v>172</v>
      </c>
      <c r="AV11" s="224">
        <v>162</v>
      </c>
      <c r="AW11" s="224">
        <v>148</v>
      </c>
      <c r="AX11" s="224">
        <v>136</v>
      </c>
      <c r="AY11" s="224">
        <v>122</v>
      </c>
      <c r="AZ11" s="224">
        <v>117</v>
      </c>
      <c r="BA11" s="224">
        <v>124</v>
      </c>
      <c r="BB11" s="224">
        <v>117</v>
      </c>
      <c r="BC11" s="224">
        <v>122</v>
      </c>
      <c r="BD11" s="224">
        <v>126</v>
      </c>
      <c r="BE11" s="224">
        <v>128</v>
      </c>
      <c r="BF11" s="224">
        <v>97</v>
      </c>
      <c r="BG11" s="224">
        <v>107</v>
      </c>
      <c r="BH11" s="224">
        <v>104</v>
      </c>
      <c r="BI11" s="224">
        <v>112</v>
      </c>
      <c r="BJ11" s="224">
        <v>111</v>
      </c>
      <c r="BK11" s="224">
        <v>130</v>
      </c>
      <c r="BL11" s="224">
        <v>120</v>
      </c>
      <c r="BM11" s="224">
        <v>134</v>
      </c>
      <c r="BN11" s="224">
        <v>131</v>
      </c>
      <c r="BO11" s="224">
        <v>134</v>
      </c>
      <c r="BP11" s="224">
        <v>129</v>
      </c>
    </row>
    <row r="12" spans="1:68" s="7" customFormat="1" ht="16.5" customHeight="1" thickBot="1">
      <c r="A12" s="103" t="s">
        <v>95</v>
      </c>
      <c r="B12" s="39" t="s">
        <v>419</v>
      </c>
      <c r="C12" s="39"/>
      <c r="D12" s="39"/>
      <c r="E12" s="129" t="s">
        <v>15</v>
      </c>
      <c r="F12" s="129" t="s">
        <v>15</v>
      </c>
      <c r="G12" s="129" t="s">
        <v>16</v>
      </c>
      <c r="H12" s="129" t="s">
        <v>16</v>
      </c>
      <c r="I12" s="129" t="s">
        <v>16</v>
      </c>
      <c r="J12" s="129" t="s">
        <v>16</v>
      </c>
      <c r="K12" s="129" t="s">
        <v>16</v>
      </c>
      <c r="L12" s="129" t="s">
        <v>16</v>
      </c>
      <c r="M12" s="129" t="s">
        <v>16</v>
      </c>
      <c r="N12" s="129" t="s">
        <v>16</v>
      </c>
      <c r="O12" s="129" t="s">
        <v>16</v>
      </c>
      <c r="P12" s="129" t="s">
        <v>16</v>
      </c>
      <c r="Q12" s="129" t="s">
        <v>16</v>
      </c>
      <c r="R12" s="129" t="s">
        <v>16</v>
      </c>
      <c r="S12" s="127"/>
      <c r="T12" s="129" t="s">
        <v>15</v>
      </c>
      <c r="U12" s="129" t="s">
        <v>16</v>
      </c>
      <c r="V12" s="129" t="s">
        <v>16</v>
      </c>
      <c r="W12" s="129" t="s">
        <v>16</v>
      </c>
      <c r="X12" s="129" t="s">
        <v>16</v>
      </c>
      <c r="Y12" s="129" t="s">
        <v>16</v>
      </c>
      <c r="Z12" s="129" t="s">
        <v>16</v>
      </c>
      <c r="AA12" s="129" t="s">
        <v>16</v>
      </c>
      <c r="AB12" s="129" t="s">
        <v>16</v>
      </c>
      <c r="AC12" s="129" t="s">
        <v>16</v>
      </c>
      <c r="AD12" s="129" t="s">
        <v>16</v>
      </c>
      <c r="AE12" s="129" t="s">
        <v>16</v>
      </c>
      <c r="AF12" s="129" t="s">
        <v>16</v>
      </c>
      <c r="AG12" s="129" t="s">
        <v>16</v>
      </c>
      <c r="AH12" s="129" t="s">
        <v>16</v>
      </c>
      <c r="AI12" s="129" t="s">
        <v>16</v>
      </c>
      <c r="AJ12" s="129" t="s">
        <v>16</v>
      </c>
      <c r="AK12" s="129" t="s">
        <v>16</v>
      </c>
      <c r="AL12" s="129" t="s">
        <v>16</v>
      </c>
      <c r="AM12" s="129" t="s">
        <v>16</v>
      </c>
      <c r="AN12" s="129" t="s">
        <v>16</v>
      </c>
      <c r="AO12" s="129" t="s">
        <v>16</v>
      </c>
      <c r="AP12" s="129" t="s">
        <v>16</v>
      </c>
      <c r="AQ12" s="129" t="s">
        <v>16</v>
      </c>
      <c r="AR12" s="129" t="s">
        <v>16</v>
      </c>
      <c r="AS12" s="129" t="s">
        <v>16</v>
      </c>
      <c r="AT12" s="129" t="s">
        <v>16</v>
      </c>
      <c r="AU12" s="129" t="s">
        <v>16</v>
      </c>
      <c r="AV12" s="129" t="s">
        <v>16</v>
      </c>
      <c r="AW12" s="129" t="s">
        <v>16</v>
      </c>
      <c r="AX12" s="129" t="s">
        <v>16</v>
      </c>
      <c r="AY12" s="129" t="s">
        <v>16</v>
      </c>
      <c r="AZ12" s="129" t="s">
        <v>16</v>
      </c>
      <c r="BA12" s="129" t="s">
        <v>16</v>
      </c>
      <c r="BB12" s="129" t="s">
        <v>16</v>
      </c>
      <c r="BC12" s="129" t="s">
        <v>16</v>
      </c>
      <c r="BD12" s="129" t="s">
        <v>16</v>
      </c>
      <c r="BE12" s="129" t="s">
        <v>16</v>
      </c>
      <c r="BF12" s="129" t="s">
        <v>16</v>
      </c>
      <c r="BG12" s="129" t="s">
        <v>16</v>
      </c>
      <c r="BH12" s="129" t="s">
        <v>16</v>
      </c>
      <c r="BI12" s="129" t="s">
        <v>16</v>
      </c>
      <c r="BJ12" s="129" t="s">
        <v>16</v>
      </c>
      <c r="BK12" s="129" t="s">
        <v>16</v>
      </c>
      <c r="BL12" s="129" t="s">
        <v>16</v>
      </c>
      <c r="BM12" s="129" t="s">
        <v>16</v>
      </c>
      <c r="BN12" s="129" t="s">
        <v>16</v>
      </c>
      <c r="BO12" s="129" t="s">
        <v>16</v>
      </c>
      <c r="BP12" s="129" t="s">
        <v>16</v>
      </c>
    </row>
    <row r="13" spans="1:68" s="8" customFormat="1" ht="16.5" customHeight="1">
      <c r="A13" s="103" t="s">
        <v>87</v>
      </c>
      <c r="B13" s="1"/>
      <c r="C13" s="1"/>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row>
    <row r="14" spans="1:68" s="8" customFormat="1" ht="16.5" customHeight="1">
      <c r="A14" s="103" t="s">
        <v>89</v>
      </c>
      <c r="B14" s="1"/>
      <c r="C14" s="1"/>
      <c r="D14" s="5"/>
      <c r="E14" s="5"/>
      <c r="F14" s="5"/>
      <c r="G14" s="5"/>
      <c r="H14" s="332"/>
      <c r="I14" s="332"/>
      <c r="J14" s="332"/>
      <c r="K14" s="332"/>
      <c r="L14" s="332"/>
      <c r="M14" s="332"/>
      <c r="N14" s="332"/>
      <c r="O14" s="332"/>
      <c r="P14" s="332"/>
      <c r="Q14" s="332"/>
      <c r="R14" s="332"/>
      <c r="S14" s="5"/>
      <c r="T14" s="5"/>
      <c r="U14" s="5"/>
      <c r="V14" s="5"/>
      <c r="W14" s="332"/>
      <c r="X14" s="332"/>
      <c r="Y14" s="332"/>
      <c r="Z14" s="332"/>
      <c r="AA14" s="332"/>
      <c r="AB14" s="332"/>
      <c r="AC14" s="332"/>
      <c r="AD14" s="332"/>
      <c r="AE14" s="332"/>
      <c r="AF14" s="332"/>
      <c r="AG14" s="332"/>
      <c r="AH14" s="332"/>
      <c r="AI14" s="332"/>
      <c r="AJ14" s="332"/>
      <c r="AK14" s="332"/>
      <c r="AL14" s="332"/>
      <c r="AM14" s="332"/>
      <c r="AN14" s="332"/>
      <c r="AO14" s="332"/>
      <c r="AP14" s="332"/>
      <c r="AQ14" s="332"/>
      <c r="AR14" s="332"/>
      <c r="AS14" s="332"/>
      <c r="AT14" s="332"/>
      <c r="AU14" s="332"/>
      <c r="AV14" s="332"/>
      <c r="AW14" s="332"/>
      <c r="AX14" s="332"/>
      <c r="AY14" s="332"/>
      <c r="AZ14" s="332"/>
      <c r="BA14" s="332"/>
      <c r="BB14" s="332"/>
      <c r="BC14" s="332"/>
      <c r="BD14" s="332"/>
      <c r="BE14" s="332"/>
      <c r="BF14" s="332"/>
      <c r="BG14" s="332"/>
      <c r="BH14" s="332"/>
      <c r="BI14" s="332"/>
      <c r="BJ14" s="332"/>
      <c r="BK14" s="332"/>
      <c r="BL14" s="332"/>
      <c r="BM14" s="332"/>
      <c r="BN14" s="332"/>
      <c r="BO14" s="332"/>
      <c r="BP14" s="332"/>
    </row>
    <row r="15" spans="1:68" ht="16.5" customHeight="1">
      <c r="A15" s="101" t="s">
        <v>91</v>
      </c>
      <c r="V15" s="332"/>
      <c r="W15" s="332"/>
      <c r="X15" s="332"/>
      <c r="Y15" s="332"/>
      <c r="Z15" s="332"/>
      <c r="AA15" s="332"/>
      <c r="AB15" s="332"/>
      <c r="AC15" s="332"/>
      <c r="AD15" s="332"/>
      <c r="AE15" s="332"/>
      <c r="AF15" s="332"/>
      <c r="AG15" s="332"/>
      <c r="AH15" s="332"/>
      <c r="AI15" s="332"/>
      <c r="AJ15" s="332"/>
      <c r="AK15" s="332"/>
      <c r="AL15" s="332"/>
      <c r="AM15" s="332"/>
      <c r="AN15" s="332"/>
      <c r="AO15" s="332"/>
      <c r="AP15" s="332"/>
      <c r="AQ15" s="332"/>
      <c r="AR15" s="332"/>
      <c r="AS15" s="332"/>
      <c r="AT15" s="332"/>
      <c r="AU15" s="332"/>
      <c r="AV15" s="332"/>
      <c r="AW15" s="332"/>
      <c r="AX15" s="332"/>
      <c r="AY15" s="332"/>
      <c r="AZ15" s="332"/>
      <c r="BA15" s="332"/>
      <c r="BB15" s="332"/>
      <c r="BC15" s="332"/>
      <c r="BD15" s="332"/>
      <c r="BE15" s="332"/>
      <c r="BF15" s="332"/>
      <c r="BG15" s="332"/>
      <c r="BH15" s="332"/>
      <c r="BI15" s="332"/>
      <c r="BJ15" s="332"/>
      <c r="BK15" s="332"/>
      <c r="BL15" s="332"/>
      <c r="BM15" s="332"/>
      <c r="BN15" s="332"/>
      <c r="BO15" s="332"/>
      <c r="BP15" s="332"/>
    </row>
    <row r="16" spans="1:68" ht="16.5" customHeight="1">
      <c r="A16" s="101" t="s">
        <v>924</v>
      </c>
    </row>
    <row r="17" spans="1:1" ht="16.5" customHeight="1">
      <c r="A17" s="101" t="s">
        <v>953</v>
      </c>
    </row>
    <row r="18" spans="1:1" ht="16.5" customHeight="1">
      <c r="A18" s="591" t="s">
        <v>1009</v>
      </c>
    </row>
    <row r="19" spans="1:1" ht="16.5" customHeight="1"/>
    <row r="20" spans="1:1" ht="16.5" customHeight="1"/>
    <row r="21" spans="1:1" ht="16.5" customHeight="1"/>
    <row r="22" spans="1:1" ht="16.5" customHeight="1"/>
    <row r="23" spans="1:1" ht="16.5" customHeight="1"/>
    <row r="24" spans="1:1" ht="16.5" customHeight="1"/>
    <row r="25" spans="1:1" ht="16.5" customHeight="1"/>
    <row r="26" spans="1:1" ht="16.5" customHeight="1"/>
    <row r="27" spans="1:1" ht="16.5" customHeight="1"/>
    <row r="28" spans="1:1" ht="16.5" customHeight="1"/>
    <row r="29" spans="1:1" ht="16.5" customHeight="1"/>
    <row r="30" spans="1:1" ht="16.5" customHeight="1"/>
    <row r="31" spans="1:1" ht="16.5" customHeight="1"/>
    <row r="32" spans="1: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2" location="Contents!A1" display="Contents"/>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P204"/>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8"/>
      <c r="B1" s="17" t="s">
        <v>853</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1046</v>
      </c>
      <c r="BK3" s="29" t="s">
        <v>1073</v>
      </c>
      <c r="BL3" s="29" t="s">
        <v>1087</v>
      </c>
      <c r="BM3" s="29" t="s">
        <v>1104</v>
      </c>
      <c r="BN3" s="29" t="s">
        <v>1144</v>
      </c>
      <c r="BO3" s="29" t="s">
        <v>1161</v>
      </c>
      <c r="BP3" s="29" t="s">
        <v>1171</v>
      </c>
    </row>
    <row r="4" spans="1:68" s="7" customFormat="1" ht="16.5" customHeight="1">
      <c r="A4" s="101" t="s">
        <v>819</v>
      </c>
      <c r="B4" s="699" t="s">
        <v>429</v>
      </c>
      <c r="C4" s="699"/>
      <c r="D4" s="5"/>
      <c r="E4" s="264">
        <v>74.073213870000004</v>
      </c>
      <c r="F4" s="264">
        <v>120.40623377599999</v>
      </c>
      <c r="G4" s="264">
        <v>174.45853054299999</v>
      </c>
      <c r="H4" s="264">
        <v>210.25650547199999</v>
      </c>
      <c r="I4" s="264">
        <v>237.11762338599996</v>
      </c>
      <c r="J4" s="264">
        <v>246.46584223799999</v>
      </c>
      <c r="K4" s="264">
        <v>269.76452057199992</v>
      </c>
      <c r="L4" s="264">
        <v>287.75100000000003</v>
      </c>
      <c r="M4" s="264">
        <v>306.31579845599998</v>
      </c>
      <c r="N4" s="264">
        <v>387.2085326716271</v>
      </c>
      <c r="O4" s="264">
        <v>417.38112968000007</v>
      </c>
      <c r="P4" s="264">
        <v>458.38614949085593</v>
      </c>
      <c r="Q4" s="264">
        <v>548.08155127067789</v>
      </c>
      <c r="R4" s="264">
        <v>698.38542598100014</v>
      </c>
      <c r="S4" s="88"/>
      <c r="T4" s="264">
        <v>41.472157762999998</v>
      </c>
      <c r="U4" s="264">
        <v>46.091056711000007</v>
      </c>
      <c r="V4" s="264">
        <v>47.667626803999994</v>
      </c>
      <c r="W4" s="264">
        <v>50.340159752999995</v>
      </c>
      <c r="X4" s="264">
        <v>51.667049761000001</v>
      </c>
      <c r="Y4" s="264">
        <v>53.87519436800001</v>
      </c>
      <c r="Z4" s="264">
        <v>54.377360811999992</v>
      </c>
      <c r="AA4" s="264">
        <v>54.876588522999995</v>
      </c>
      <c r="AB4" s="264">
        <v>57.865957768999998</v>
      </c>
      <c r="AC4" s="264">
        <v>58.424025262000001</v>
      </c>
      <c r="AD4" s="264">
        <v>65.95105183199999</v>
      </c>
      <c r="AE4" s="264">
        <v>60.700673574999996</v>
      </c>
      <c r="AF4" s="264">
        <v>58.580150936999971</v>
      </c>
      <c r="AG4" s="264">
        <v>62.857516574999998</v>
      </c>
      <c r="AH4" s="264">
        <v>64.327501151000007</v>
      </c>
      <c r="AI4" s="264">
        <v>63.462127416999998</v>
      </c>
      <c r="AJ4" s="264">
        <v>70.236237544000005</v>
      </c>
      <c r="AK4" s="264">
        <v>66.556986992999995</v>
      </c>
      <c r="AL4" s="264">
        <v>69.509168618000004</v>
      </c>
      <c r="AM4" s="264">
        <v>67.282468660999996</v>
      </c>
      <c r="AN4" s="264">
        <v>74.74404040970002</v>
      </c>
      <c r="AO4" s="264">
        <v>74.252545351299972</v>
      </c>
      <c r="AP4" s="264">
        <v>71.471813014999995</v>
      </c>
      <c r="AQ4" s="264">
        <v>71.016271926999991</v>
      </c>
      <c r="AR4" s="264">
        <v>74.204470153000003</v>
      </c>
      <c r="AS4" s="264">
        <v>81.688029672999988</v>
      </c>
      <c r="AT4" s="264">
        <v>79.454356678000011</v>
      </c>
      <c r="AU4" s="264">
        <v>92.169620977999983</v>
      </c>
      <c r="AV4" s="264">
        <v>103.30758644800001</v>
      </c>
      <c r="AW4" s="264">
        <v>92.199154747999998</v>
      </c>
      <c r="AX4" s="264">
        <v>99.532170497627121</v>
      </c>
      <c r="AY4" s="264">
        <v>110.945725942</v>
      </c>
      <c r="AZ4" s="264">
        <v>96.02817564099999</v>
      </c>
      <c r="BA4" s="264">
        <v>108.15322639799999</v>
      </c>
      <c r="BB4" s="264">
        <v>102.254001699</v>
      </c>
      <c r="BC4" s="264">
        <v>109.01757452300001</v>
      </c>
      <c r="BD4" s="264">
        <v>115.98860388800001</v>
      </c>
      <c r="BE4" s="264">
        <v>111.513248186016</v>
      </c>
      <c r="BF4" s="264">
        <v>121.86672289383998</v>
      </c>
      <c r="BG4" s="264">
        <v>123.09719067799999</v>
      </c>
      <c r="BH4" s="264">
        <v>149.31354116599999</v>
      </c>
      <c r="BI4" s="264">
        <v>140.20835276835743</v>
      </c>
      <c r="BJ4" s="264">
        <v>135.46246665832049</v>
      </c>
      <c r="BK4" s="264">
        <v>140.00985643937514</v>
      </c>
      <c r="BL4" s="264">
        <v>176.62085553294884</v>
      </c>
      <c r="BM4" s="264">
        <v>174.51152571965605</v>
      </c>
      <c r="BN4" s="264">
        <v>207.24318828902</v>
      </c>
      <c r="BO4" s="264">
        <v>180.86476483300004</v>
      </c>
      <c r="BP4" s="264">
        <v>222.49901330000003</v>
      </c>
    </row>
    <row r="5" spans="1:68" ht="16.5" customHeight="1">
      <c r="A5" s="101" t="s">
        <v>83</v>
      </c>
      <c r="B5" s="14"/>
      <c r="C5" s="14" t="s">
        <v>123</v>
      </c>
      <c r="D5" s="14"/>
      <c r="E5" s="130">
        <v>61.584642732000006</v>
      </c>
      <c r="F5" s="130">
        <v>92.101503863000005</v>
      </c>
      <c r="G5" s="130">
        <v>135.92475892900001</v>
      </c>
      <c r="H5" s="130">
        <v>160.64324944200001</v>
      </c>
      <c r="I5" s="130">
        <v>181.456936926</v>
      </c>
      <c r="J5" s="130">
        <v>196.29541661900004</v>
      </c>
      <c r="K5" s="130">
        <v>208.51759542899998</v>
      </c>
      <c r="L5" s="130">
        <v>204.833</v>
      </c>
      <c r="M5" s="130">
        <v>217.14250494500001</v>
      </c>
      <c r="N5" s="130">
        <v>269.99399711500007</v>
      </c>
      <c r="O5" s="130">
        <v>316.54917622199997</v>
      </c>
      <c r="P5" s="130">
        <v>352.09259093899999</v>
      </c>
      <c r="Q5" s="130">
        <v>426.92412695599995</v>
      </c>
      <c r="R5" s="130">
        <v>481.60228702900002</v>
      </c>
      <c r="S5" s="88"/>
      <c r="T5" s="130">
        <v>32.124417443000006</v>
      </c>
      <c r="U5" s="130">
        <v>35.617603663000011</v>
      </c>
      <c r="V5" s="130">
        <v>37.097120583999995</v>
      </c>
      <c r="W5" s="130">
        <v>37.044635597999999</v>
      </c>
      <c r="X5" s="130">
        <v>38.356620123999996</v>
      </c>
      <c r="Y5" s="130">
        <v>41.255419924000009</v>
      </c>
      <c r="Z5" s="130">
        <v>43.986573796000002</v>
      </c>
      <c r="AA5" s="130">
        <v>43.231443255999999</v>
      </c>
      <c r="AB5" s="130">
        <v>45.221730844999996</v>
      </c>
      <c r="AC5" s="130">
        <v>45.769128186000003</v>
      </c>
      <c r="AD5" s="130">
        <v>47.234634638999992</v>
      </c>
      <c r="AE5" s="130">
        <v>48.068552582000009</v>
      </c>
      <c r="AF5" s="130">
        <v>48.468238901000035</v>
      </c>
      <c r="AG5" s="130">
        <v>48.581353375000006</v>
      </c>
      <c r="AH5" s="130">
        <v>51.177271761</v>
      </c>
      <c r="AI5" s="130">
        <v>51.345417863999998</v>
      </c>
      <c r="AJ5" s="130">
        <v>51.882757001000002</v>
      </c>
      <c r="AK5" s="130">
        <v>52.060316777000004</v>
      </c>
      <c r="AL5" s="130">
        <v>53.229103787</v>
      </c>
      <c r="AM5" s="130">
        <v>49.913837178999998</v>
      </c>
      <c r="AN5" s="130">
        <v>51.102676358700016</v>
      </c>
      <c r="AO5" s="130">
        <v>52.269765316299996</v>
      </c>
      <c r="AP5" s="130">
        <v>51.546810447000006</v>
      </c>
      <c r="AQ5" s="130">
        <v>51.612347587000002</v>
      </c>
      <c r="AR5" s="130">
        <v>50.602521273000008</v>
      </c>
      <c r="AS5" s="130">
        <v>56.557614045000001</v>
      </c>
      <c r="AT5" s="130">
        <v>58.370022040000002</v>
      </c>
      <c r="AU5" s="130">
        <v>63.279290544000006</v>
      </c>
      <c r="AV5" s="130">
        <v>65.794096683000006</v>
      </c>
      <c r="AW5" s="130">
        <v>68.611466752000013</v>
      </c>
      <c r="AX5" s="130">
        <v>72.309143136000003</v>
      </c>
      <c r="AY5" s="130">
        <v>76.750370352999994</v>
      </c>
      <c r="AZ5" s="130">
        <v>77.851659526000006</v>
      </c>
      <c r="BA5" s="130">
        <v>80.665621908000006</v>
      </c>
      <c r="BB5" s="130">
        <v>81.281524434999994</v>
      </c>
      <c r="BC5" s="130">
        <v>83.702642584000003</v>
      </c>
      <c r="BD5" s="130">
        <v>84.702760467999994</v>
      </c>
      <c r="BE5" s="130">
        <v>88.557950354999988</v>
      </c>
      <c r="BF5" s="130">
        <v>95.129237532000005</v>
      </c>
      <c r="BG5" s="130">
        <v>101.327821602</v>
      </c>
      <c r="BH5" s="130">
        <v>105.90888251099997</v>
      </c>
      <c r="BI5" s="130">
        <v>109.67165502899999</v>
      </c>
      <c r="BJ5" s="130">
        <v>110.01576781400001</v>
      </c>
      <c r="BK5" s="130">
        <v>113.15471128700001</v>
      </c>
      <c r="BL5" s="130">
        <v>116.805971759</v>
      </c>
      <c r="BM5" s="130">
        <v>121.61739525700003</v>
      </c>
      <c r="BN5" s="130">
        <v>130.02420872600001</v>
      </c>
      <c r="BO5" s="130">
        <v>134.42386749299999</v>
      </c>
      <c r="BP5" s="130">
        <v>136.691059029</v>
      </c>
    </row>
    <row r="6" spans="1:68" ht="16.5" customHeight="1">
      <c r="A6" s="101" t="s">
        <v>84</v>
      </c>
      <c r="B6" s="14"/>
      <c r="C6" s="14" t="s">
        <v>119</v>
      </c>
      <c r="D6" s="14"/>
      <c r="E6" s="130">
        <v>139.983334332</v>
      </c>
      <c r="F6" s="130">
        <v>200.76990494099999</v>
      </c>
      <c r="G6" s="130">
        <v>276.13413260000004</v>
      </c>
      <c r="H6" s="130">
        <v>301.10238194999999</v>
      </c>
      <c r="I6" s="130">
        <v>325.61341479800001</v>
      </c>
      <c r="J6" s="130">
        <v>326.40134859599999</v>
      </c>
      <c r="K6" s="130">
        <v>330.81074293100011</v>
      </c>
      <c r="L6" s="130">
        <v>326.18700000000001</v>
      </c>
      <c r="M6" s="130">
        <v>334.49258575199997</v>
      </c>
      <c r="N6" s="130">
        <v>384.10314599700001</v>
      </c>
      <c r="O6" s="130">
        <v>468.32143003600004</v>
      </c>
      <c r="P6" s="130">
        <v>574.93586195800003</v>
      </c>
      <c r="Q6" s="130">
        <v>745.35707394099995</v>
      </c>
      <c r="R6" s="130">
        <v>816.33278416799988</v>
      </c>
      <c r="S6" s="88"/>
      <c r="T6" s="130">
        <v>67.260548657000001</v>
      </c>
      <c r="U6" s="130">
        <v>72.486845568999996</v>
      </c>
      <c r="V6" s="130">
        <v>73.06005638000002</v>
      </c>
      <c r="W6" s="130">
        <v>72.238691692999993</v>
      </c>
      <c r="X6" s="130">
        <v>73.247531326000001</v>
      </c>
      <c r="Y6" s="130">
        <v>76.495210000000014</v>
      </c>
      <c r="Z6" s="130">
        <v>79.120948930999987</v>
      </c>
      <c r="AA6" s="130">
        <v>78.576255395000004</v>
      </c>
      <c r="AB6" s="130">
        <v>81.967847187000004</v>
      </c>
      <c r="AC6" s="130">
        <v>81.502946352000009</v>
      </c>
      <c r="AD6" s="130">
        <v>83.566365863999991</v>
      </c>
      <c r="AE6" s="130">
        <v>82.562867780000005</v>
      </c>
      <c r="AF6" s="130">
        <v>81.217191109000012</v>
      </c>
      <c r="AG6" s="130">
        <v>80.564144833</v>
      </c>
      <c r="AH6" s="130">
        <v>82.057144874000002</v>
      </c>
      <c r="AI6" s="130">
        <v>82.390288218999984</v>
      </c>
      <c r="AJ6" s="130">
        <v>82.742834268999999</v>
      </c>
      <c r="AK6" s="130">
        <v>82.232479506000004</v>
      </c>
      <c r="AL6" s="130">
        <v>83.445140936999991</v>
      </c>
      <c r="AM6" s="130">
        <v>79.720225841000001</v>
      </c>
      <c r="AN6" s="130">
        <v>82.364204430700028</v>
      </c>
      <c r="AO6" s="130">
        <v>82.963913969299981</v>
      </c>
      <c r="AP6" s="130">
        <v>81.138530314999997</v>
      </c>
      <c r="AQ6" s="130">
        <v>80.600074114000009</v>
      </c>
      <c r="AR6" s="130">
        <v>80.62034019299999</v>
      </c>
      <c r="AS6" s="130">
        <v>85.679961406999993</v>
      </c>
      <c r="AT6" s="130">
        <v>87.592210038000005</v>
      </c>
      <c r="AU6" s="130">
        <v>92.62439921299999</v>
      </c>
      <c r="AV6" s="130">
        <v>93.764431567999992</v>
      </c>
      <c r="AW6" s="130">
        <v>96.464164159000006</v>
      </c>
      <c r="AX6" s="130">
        <v>101.250151057</v>
      </c>
      <c r="AY6" s="130">
        <v>108.058530891</v>
      </c>
      <c r="AZ6" s="130">
        <v>113.53720576800001</v>
      </c>
      <c r="BA6" s="130">
        <v>120.49960111</v>
      </c>
      <c r="BB6" s="130">
        <v>126.22609226699998</v>
      </c>
      <c r="BC6" s="130">
        <v>130.78017382299998</v>
      </c>
      <c r="BD6" s="130">
        <v>134.753529689</v>
      </c>
      <c r="BE6" s="130">
        <v>146.54785493999998</v>
      </c>
      <c r="BF6" s="130">
        <v>162.85430350600001</v>
      </c>
      <c r="BG6" s="130">
        <v>175.30825979400001</v>
      </c>
      <c r="BH6" s="130">
        <v>184.928600641</v>
      </c>
      <c r="BI6" s="130">
        <v>191.48179751699999</v>
      </c>
      <c r="BJ6" s="130">
        <v>193.63841598900001</v>
      </c>
      <c r="BK6" s="130">
        <v>195.92500542399998</v>
      </c>
      <c r="BL6" s="130">
        <v>200.28237987399999</v>
      </c>
      <c r="BM6" s="130">
        <v>205.59064383499998</v>
      </c>
      <c r="BN6" s="130">
        <v>214.53475503499999</v>
      </c>
      <c r="BO6" s="130">
        <v>220.36800076700001</v>
      </c>
      <c r="BP6" s="130">
        <v>223.76606872899998</v>
      </c>
    </row>
    <row r="7" spans="1:68" ht="16.5" customHeight="1">
      <c r="A7" s="413" t="s">
        <v>90</v>
      </c>
      <c r="B7" s="32"/>
      <c r="C7" s="32" t="s">
        <v>121</v>
      </c>
      <c r="D7" s="14"/>
      <c r="E7" s="186">
        <v>78.398691599999992</v>
      </c>
      <c r="F7" s="186">
        <v>108.66840107800002</v>
      </c>
      <c r="G7" s="186">
        <v>140.20937367100001</v>
      </c>
      <c r="H7" s="186">
        <v>140.45913250800001</v>
      </c>
      <c r="I7" s="186">
        <v>144.15647787200001</v>
      </c>
      <c r="J7" s="186">
        <v>130.10593197700001</v>
      </c>
      <c r="K7" s="186">
        <v>122.29314750200001</v>
      </c>
      <c r="L7" s="186">
        <v>121.354</v>
      </c>
      <c r="M7" s="186">
        <v>117.35008080700001</v>
      </c>
      <c r="N7" s="186">
        <v>114.109148882</v>
      </c>
      <c r="O7" s="186">
        <v>151.77225381400001</v>
      </c>
      <c r="P7" s="186">
        <v>222.84327101899999</v>
      </c>
      <c r="Q7" s="186">
        <v>318.432946985</v>
      </c>
      <c r="R7" s="186">
        <v>334.73049713899997</v>
      </c>
      <c r="S7" s="88"/>
      <c r="T7" s="186">
        <v>35.136131214000002</v>
      </c>
      <c r="U7" s="186">
        <v>36.869241905999992</v>
      </c>
      <c r="V7" s="186">
        <v>35.962935796000011</v>
      </c>
      <c r="W7" s="186">
        <v>35.194056095000001</v>
      </c>
      <c r="X7" s="186">
        <v>34.890911201999998</v>
      </c>
      <c r="Y7" s="186">
        <v>35.239790075999998</v>
      </c>
      <c r="Z7" s="186">
        <v>35.134375135000006</v>
      </c>
      <c r="AA7" s="186">
        <v>35.344812139000005</v>
      </c>
      <c r="AB7" s="186">
        <v>36.746116342000001</v>
      </c>
      <c r="AC7" s="186">
        <v>35.733818165999999</v>
      </c>
      <c r="AD7" s="186">
        <v>36.331731225000006</v>
      </c>
      <c r="AE7" s="186">
        <v>34.494315198000002</v>
      </c>
      <c r="AF7" s="186">
        <v>32.748952207999999</v>
      </c>
      <c r="AG7" s="186">
        <v>31.982791457999998</v>
      </c>
      <c r="AH7" s="186">
        <v>30.879873112999995</v>
      </c>
      <c r="AI7" s="186">
        <v>31.044870355</v>
      </c>
      <c r="AJ7" s="186">
        <v>30.860077268000005</v>
      </c>
      <c r="AK7" s="186">
        <v>30.172162729</v>
      </c>
      <c r="AL7" s="186">
        <v>30.216037149999998</v>
      </c>
      <c r="AM7" s="186">
        <v>29.806388662</v>
      </c>
      <c r="AN7" s="186">
        <v>31.261528071999997</v>
      </c>
      <c r="AO7" s="186">
        <v>30.694148653000003</v>
      </c>
      <c r="AP7" s="186">
        <v>29.591719868000002</v>
      </c>
      <c r="AQ7" s="186">
        <v>28.987726527</v>
      </c>
      <c r="AR7" s="186">
        <v>30.017818919999996</v>
      </c>
      <c r="AS7" s="186">
        <v>29.122347361999999</v>
      </c>
      <c r="AT7" s="186">
        <v>29.222187998000003</v>
      </c>
      <c r="AU7" s="186">
        <v>29.345108669000002</v>
      </c>
      <c r="AV7" s="186">
        <v>27.970334885</v>
      </c>
      <c r="AW7" s="186">
        <v>27.852697407000001</v>
      </c>
      <c r="AX7" s="186">
        <v>28.941007921000001</v>
      </c>
      <c r="AY7" s="186">
        <v>31.308160537999999</v>
      </c>
      <c r="AZ7" s="186">
        <v>35.685546242000001</v>
      </c>
      <c r="BA7" s="186">
        <v>39.833979202000002</v>
      </c>
      <c r="BB7" s="186">
        <v>44.944567832000004</v>
      </c>
      <c r="BC7" s="186">
        <v>47.077531239000002</v>
      </c>
      <c r="BD7" s="186">
        <v>50.050769220999996</v>
      </c>
      <c r="BE7" s="186">
        <v>57.989904584999998</v>
      </c>
      <c r="BF7" s="186">
        <v>67.725065973999989</v>
      </c>
      <c r="BG7" s="186">
        <v>73.980438191999994</v>
      </c>
      <c r="BH7" s="186">
        <v>79.019718129999987</v>
      </c>
      <c r="BI7" s="186">
        <v>81.810142488000011</v>
      </c>
      <c r="BJ7" s="186">
        <v>83.622648175000009</v>
      </c>
      <c r="BK7" s="186">
        <v>82.770294136999979</v>
      </c>
      <c r="BL7" s="186">
        <v>83.476408114999998</v>
      </c>
      <c r="BM7" s="186">
        <v>83.973248577999996</v>
      </c>
      <c r="BN7" s="186">
        <v>84.510546308999992</v>
      </c>
      <c r="BO7" s="186">
        <v>85.944133273999995</v>
      </c>
      <c r="BP7" s="186">
        <v>87.074009700000005</v>
      </c>
    </row>
    <row r="8" spans="1:68" ht="16.5" customHeight="1">
      <c r="A8" s="103" t="s">
        <v>544</v>
      </c>
      <c r="B8" s="14"/>
      <c r="C8" s="14" t="s">
        <v>421</v>
      </c>
      <c r="D8" s="14"/>
      <c r="E8" s="130">
        <v>3.6161483549999991</v>
      </c>
      <c r="F8" s="130">
        <v>12.790757265</v>
      </c>
      <c r="G8" s="130">
        <v>17.997138693999997</v>
      </c>
      <c r="H8" s="130">
        <v>15.626900829000004</v>
      </c>
      <c r="I8" s="130">
        <v>9.3394864459999987</v>
      </c>
      <c r="J8" s="130">
        <v>3.3906973230000004</v>
      </c>
      <c r="K8" s="130">
        <v>1.007836674</v>
      </c>
      <c r="L8" s="130">
        <v>13.271000000000001</v>
      </c>
      <c r="M8" s="130">
        <v>16.847736746999999</v>
      </c>
      <c r="N8" s="130">
        <v>16.364038029000003</v>
      </c>
      <c r="O8" s="130">
        <v>11.409420633</v>
      </c>
      <c r="P8" s="130">
        <v>10.239271128999999</v>
      </c>
      <c r="Q8" s="130">
        <v>15.546908634999999</v>
      </c>
      <c r="R8" s="130">
        <v>4.6050977160000004</v>
      </c>
      <c r="S8" s="88"/>
      <c r="T8" s="130">
        <v>4.0570522760000003</v>
      </c>
      <c r="U8" s="130">
        <v>4.7022712840000001</v>
      </c>
      <c r="V8" s="130">
        <v>5.147673193000001</v>
      </c>
      <c r="W8" s="130">
        <v>5.2656069829999996</v>
      </c>
      <c r="X8" s="130">
        <v>5.3327109370000008</v>
      </c>
      <c r="Y8" s="130">
        <v>4.4821672089999991</v>
      </c>
      <c r="Z8" s="130">
        <v>0.54641570000000006</v>
      </c>
      <c r="AA8" s="130">
        <v>2.8718545089999998</v>
      </c>
      <c r="AB8" s="130">
        <v>3.0464542989999996</v>
      </c>
      <c r="AC8" s="130">
        <v>1.9313743339999998</v>
      </c>
      <c r="AD8" s="130">
        <v>1.4898033039999998</v>
      </c>
      <c r="AE8" s="130">
        <v>1.077327237</v>
      </c>
      <c r="AF8" s="130">
        <v>1.2996100940000002</v>
      </c>
      <c r="AG8" s="130">
        <v>0.36213577600000002</v>
      </c>
      <c r="AH8" s="130">
        <v>0.65162421599999987</v>
      </c>
      <c r="AI8" s="130">
        <v>0.55780251399999992</v>
      </c>
      <c r="AJ8" s="130">
        <v>-0.30313755400000003</v>
      </c>
      <c r="AK8" s="130">
        <v>-2.8595569000000005E-2</v>
      </c>
      <c r="AL8" s="130">
        <v>0.78176728299999998</v>
      </c>
      <c r="AM8" s="130">
        <v>1.9232503520000002</v>
      </c>
      <c r="AN8" s="130">
        <v>3.8095823620000004</v>
      </c>
      <c r="AO8" s="130">
        <v>3.8200025340000003</v>
      </c>
      <c r="AP8" s="130">
        <v>3.7184002889999994</v>
      </c>
      <c r="AQ8" s="130">
        <v>4.144022938</v>
      </c>
      <c r="AR8" s="130">
        <v>4.6006491279999997</v>
      </c>
      <c r="AS8" s="130">
        <v>3.8611351259999998</v>
      </c>
      <c r="AT8" s="130">
        <v>4.2419295549999996</v>
      </c>
      <c r="AU8" s="130">
        <v>4.7659817180000008</v>
      </c>
      <c r="AV8" s="130">
        <v>5.3130586720000004</v>
      </c>
      <c r="AW8" s="130">
        <v>3.3013225000000004</v>
      </c>
      <c r="AX8" s="130">
        <v>2.9836751389999998</v>
      </c>
      <c r="AY8" s="130">
        <v>3.0325062229999999</v>
      </c>
      <c r="AZ8" s="130">
        <v>3.7357089960000005</v>
      </c>
      <c r="BA8" s="130">
        <v>2.8220794630000001</v>
      </c>
      <c r="BB8" s="130">
        <v>1.8191259509999997</v>
      </c>
      <c r="BC8" s="130">
        <v>2.3590780599999999</v>
      </c>
      <c r="BD8" s="130">
        <v>2.1880248419999999</v>
      </c>
      <c r="BE8" s="130">
        <v>3.4670215890000002</v>
      </c>
      <c r="BF8" s="130">
        <v>2.225146638</v>
      </c>
      <c r="BG8" s="130">
        <v>4.1934161149999998</v>
      </c>
      <c r="BH8" s="130">
        <v>6.0770322500000002</v>
      </c>
      <c r="BI8" s="130">
        <v>2.255400315485617</v>
      </c>
      <c r="BJ8" s="130">
        <v>3.0210599545143833</v>
      </c>
      <c r="BK8" s="130">
        <v>0.75412603</v>
      </c>
      <c r="BL8" s="130">
        <v>0.88375192499999999</v>
      </c>
      <c r="BM8" s="130">
        <v>1.7476563540000001</v>
      </c>
      <c r="BN8" s="130">
        <v>1.2195634070000001</v>
      </c>
      <c r="BO8" s="130">
        <v>1.022148536</v>
      </c>
      <c r="BP8" s="130">
        <v>-0.53120857299999991</v>
      </c>
    </row>
    <row r="9" spans="1:68" s="5" customFormat="1" ht="16.5" customHeight="1">
      <c r="A9" s="296" t="s">
        <v>546</v>
      </c>
      <c r="B9" s="14"/>
      <c r="C9" s="14" t="s">
        <v>422</v>
      </c>
      <c r="D9" s="13"/>
      <c r="E9" s="130">
        <v>8.8704252219999997</v>
      </c>
      <c r="F9" s="130">
        <v>18.469243658</v>
      </c>
      <c r="G9" s="130">
        <v>24.596098760999997</v>
      </c>
      <c r="H9" s="130">
        <v>25.989157182999996</v>
      </c>
      <c r="I9" s="130">
        <v>22.779093553000003</v>
      </c>
      <c r="J9" s="130">
        <v>20.287489102999999</v>
      </c>
      <c r="K9" s="130">
        <v>21.883108147999998</v>
      </c>
      <c r="L9" s="130">
        <v>23.420999999999999</v>
      </c>
      <c r="M9" s="130">
        <v>26.933097774999993</v>
      </c>
      <c r="N9" s="130">
        <v>26.244197874999998</v>
      </c>
      <c r="O9" s="130">
        <v>23.374568034999999</v>
      </c>
      <c r="P9" s="130">
        <v>24.102413063999997</v>
      </c>
      <c r="Q9" s="130">
        <v>33.354546141</v>
      </c>
      <c r="R9" s="130">
        <v>29.069462789999999</v>
      </c>
      <c r="S9" s="88"/>
      <c r="T9" s="130">
        <v>5.7651180449999995</v>
      </c>
      <c r="U9" s="130">
        <v>6.4269906670000001</v>
      </c>
      <c r="V9" s="130">
        <v>6.8378772710000009</v>
      </c>
      <c r="W9" s="130">
        <v>6.9648695890000001</v>
      </c>
      <c r="X9" s="130">
        <v>7.1477455040000013</v>
      </c>
      <c r="Y9" s="130">
        <v>6.2689311349999999</v>
      </c>
      <c r="Z9" s="130">
        <v>5.6076109550000002</v>
      </c>
      <c r="AA9" s="130">
        <v>5.7718035820000004</v>
      </c>
      <c r="AB9" s="130">
        <v>6.2169125060000008</v>
      </c>
      <c r="AC9" s="130">
        <v>5.4032495100000002</v>
      </c>
      <c r="AD9" s="130">
        <v>5.3871279549999995</v>
      </c>
      <c r="AE9" s="130">
        <v>4.7595114869999993</v>
      </c>
      <c r="AF9" s="130">
        <v>5.4819134859999989</v>
      </c>
      <c r="AG9" s="130">
        <v>5.724920172</v>
      </c>
      <c r="AH9" s="130">
        <v>4.3211439579999995</v>
      </c>
      <c r="AI9" s="130">
        <v>5.356072889</v>
      </c>
      <c r="AJ9" s="130">
        <v>5.5090013620000002</v>
      </c>
      <c r="AK9" s="130">
        <v>5.2703159939999997</v>
      </c>
      <c r="AL9" s="130">
        <v>5.7477179029999999</v>
      </c>
      <c r="AM9" s="130">
        <v>5.4534708080000005</v>
      </c>
      <c r="AN9" s="130">
        <v>6.0072599909999997</v>
      </c>
      <c r="AO9" s="130">
        <v>6.3546116890000004</v>
      </c>
      <c r="AP9" s="130">
        <v>5.6053033030000012</v>
      </c>
      <c r="AQ9" s="130">
        <v>6.0273694120000005</v>
      </c>
      <c r="AR9" s="130">
        <v>7.3336633210000004</v>
      </c>
      <c r="AS9" s="130">
        <v>6.4474447580000005</v>
      </c>
      <c r="AT9" s="130">
        <v>7.1246202840000006</v>
      </c>
      <c r="AU9" s="130">
        <v>6.895531494000001</v>
      </c>
      <c r="AV9" s="130">
        <v>7.917802610999999</v>
      </c>
      <c r="AW9" s="130">
        <v>5.7458631610000008</v>
      </c>
      <c r="AX9" s="130">
        <v>5.6850006089999994</v>
      </c>
      <c r="AY9" s="130">
        <v>6.2365327560000008</v>
      </c>
      <c r="AZ9" s="130">
        <v>6.5985985039999999</v>
      </c>
      <c r="BA9" s="130">
        <v>5.6845190629999998</v>
      </c>
      <c r="BB9" s="130">
        <v>4.8549177119999998</v>
      </c>
      <c r="BC9" s="130">
        <v>5.3022036069999992</v>
      </c>
      <c r="BD9" s="130">
        <v>5.638666778000001</v>
      </c>
      <c r="BE9" s="130">
        <v>6.9034394390000005</v>
      </c>
      <c r="BF9" s="130">
        <v>6.2581032400000005</v>
      </c>
      <c r="BG9" s="130">
        <v>8.1259540569999995</v>
      </c>
      <c r="BH9" s="130">
        <v>10.329596469</v>
      </c>
      <c r="BI9" s="130">
        <v>6.775552845</v>
      </c>
      <c r="BJ9" s="130">
        <v>8.1234427700000005</v>
      </c>
      <c r="BK9" s="130">
        <v>6.754752367</v>
      </c>
      <c r="BL9" s="130">
        <v>6.9542198850000005</v>
      </c>
      <c r="BM9" s="130">
        <v>7.392321355</v>
      </c>
      <c r="BN9" s="130">
        <v>7.9681691830000005</v>
      </c>
      <c r="BO9" s="130">
        <v>7.0285099919999992</v>
      </c>
      <c r="BP9" s="130">
        <v>7.0096601600000001</v>
      </c>
    </row>
    <row r="10" spans="1:68" s="5" customFormat="1" ht="16.5" customHeight="1">
      <c r="A10" s="103" t="s">
        <v>86</v>
      </c>
      <c r="B10" s="32"/>
      <c r="C10" s="32" t="s">
        <v>423</v>
      </c>
      <c r="D10" s="13"/>
      <c r="E10" s="186">
        <v>5.2542768670000006</v>
      </c>
      <c r="F10" s="186">
        <v>5.678486393</v>
      </c>
      <c r="G10" s="186">
        <v>6.5989600670000002</v>
      </c>
      <c r="H10" s="186">
        <v>10.362256354000001</v>
      </c>
      <c r="I10" s="186">
        <v>13.439607107</v>
      </c>
      <c r="J10" s="186">
        <v>16.896791780000001</v>
      </c>
      <c r="K10" s="186">
        <v>20.875271473999998</v>
      </c>
      <c r="L10" s="186">
        <v>10.148999999999999</v>
      </c>
      <c r="M10" s="186">
        <v>10.085361028000001</v>
      </c>
      <c r="N10" s="186">
        <v>9.8801598460000015</v>
      </c>
      <c r="O10" s="186">
        <v>11.965147402000001</v>
      </c>
      <c r="P10" s="186">
        <v>13.863141934999998</v>
      </c>
      <c r="Q10" s="186">
        <v>17.807637505999999</v>
      </c>
      <c r="R10" s="186">
        <v>24.464365074</v>
      </c>
      <c r="S10" s="88"/>
      <c r="T10" s="186">
        <v>1.7080657689999998</v>
      </c>
      <c r="U10" s="186">
        <v>1.7247193830000001</v>
      </c>
      <c r="V10" s="186">
        <v>1.6902040780000001</v>
      </c>
      <c r="W10" s="186">
        <v>1.699262606</v>
      </c>
      <c r="X10" s="186">
        <v>1.8150345670000001</v>
      </c>
      <c r="Y10" s="186">
        <v>1.7867639260000001</v>
      </c>
      <c r="Z10" s="186">
        <v>5.0611952550000003</v>
      </c>
      <c r="AA10" s="186">
        <v>2.8999490729999997</v>
      </c>
      <c r="AB10" s="186">
        <v>3.1704582070000003</v>
      </c>
      <c r="AC10" s="186">
        <v>3.4718751760000002</v>
      </c>
      <c r="AD10" s="186">
        <v>3.8973246509999995</v>
      </c>
      <c r="AE10" s="186">
        <v>3.6821842500000002</v>
      </c>
      <c r="AF10" s="186">
        <v>4.1823033919999988</v>
      </c>
      <c r="AG10" s="186">
        <v>5.3627843960000003</v>
      </c>
      <c r="AH10" s="186">
        <v>3.6695197420000008</v>
      </c>
      <c r="AI10" s="186">
        <v>4.7982703749999995</v>
      </c>
      <c r="AJ10" s="186">
        <v>5.8121389160000003</v>
      </c>
      <c r="AK10" s="186">
        <v>5.298911562999999</v>
      </c>
      <c r="AL10" s="186">
        <v>4.9659506200000001</v>
      </c>
      <c r="AM10" s="186">
        <v>3.5302204559999999</v>
      </c>
      <c r="AN10" s="186">
        <v>2.1976776290000002</v>
      </c>
      <c r="AO10" s="186">
        <v>2.5346091550000001</v>
      </c>
      <c r="AP10" s="186">
        <v>1.886903014</v>
      </c>
      <c r="AQ10" s="186">
        <v>1.8833464740000001</v>
      </c>
      <c r="AR10" s="186">
        <v>2.7330141929999998</v>
      </c>
      <c r="AS10" s="186">
        <v>2.5863096319999999</v>
      </c>
      <c r="AT10" s="186">
        <v>2.8826907289999997</v>
      </c>
      <c r="AU10" s="186">
        <v>2.1295497760000002</v>
      </c>
      <c r="AV10" s="186">
        <v>2.604743939</v>
      </c>
      <c r="AW10" s="186">
        <v>2.444540661</v>
      </c>
      <c r="AX10" s="186">
        <v>2.7013254699999996</v>
      </c>
      <c r="AY10" s="186">
        <v>3.2040265330000004</v>
      </c>
      <c r="AZ10" s="186">
        <v>2.8628895080000003</v>
      </c>
      <c r="BA10" s="186">
        <v>2.8624395999999996</v>
      </c>
      <c r="BB10" s="186">
        <v>3.035791761</v>
      </c>
      <c r="BC10" s="186">
        <v>2.9431255470000002</v>
      </c>
      <c r="BD10" s="186">
        <v>3.4506419360000002</v>
      </c>
      <c r="BE10" s="186">
        <v>3.4364178500000002</v>
      </c>
      <c r="BF10" s="186">
        <v>4.0329566020000005</v>
      </c>
      <c r="BG10" s="186">
        <v>3.9325379419999997</v>
      </c>
      <c r="BH10" s="186">
        <v>4.2525642189999999</v>
      </c>
      <c r="BI10" s="186">
        <v>4.520152529514383</v>
      </c>
      <c r="BJ10" s="186">
        <v>5.1023828154856163</v>
      </c>
      <c r="BK10" s="186">
        <v>6.0006263369999999</v>
      </c>
      <c r="BL10" s="186">
        <v>6.0704679600000002</v>
      </c>
      <c r="BM10" s="186">
        <v>5.644665000999999</v>
      </c>
      <c r="BN10" s="186">
        <v>6.7486057760000007</v>
      </c>
      <c r="BO10" s="186">
        <v>6.0063614559999996</v>
      </c>
      <c r="BP10" s="186">
        <v>7.5398687329999987</v>
      </c>
    </row>
    <row r="11" spans="1:68" s="5" customFormat="1" ht="16.5" customHeight="1">
      <c r="A11" s="103" t="s">
        <v>94</v>
      </c>
      <c r="B11" s="14"/>
      <c r="C11" s="14" t="s">
        <v>160</v>
      </c>
      <c r="D11" s="13"/>
      <c r="E11" s="130">
        <v>7.2965157110000032</v>
      </c>
      <c r="F11" s="130">
        <v>13.318939101000003</v>
      </c>
      <c r="G11" s="130">
        <v>23.477575176999991</v>
      </c>
      <c r="H11" s="130">
        <v>32.202912119000004</v>
      </c>
      <c r="I11" s="130">
        <v>40.490596457000002</v>
      </c>
      <c r="J11" s="130">
        <v>44.234264075999995</v>
      </c>
      <c r="K11" s="130">
        <v>49.410535691999996</v>
      </c>
      <c r="L11" s="130">
        <v>54.233000000000004</v>
      </c>
      <c r="M11" s="130">
        <v>60.186951525000005</v>
      </c>
      <c r="N11" s="130">
        <v>69.281562647000001</v>
      </c>
      <c r="O11" s="130">
        <v>67.377848139999998</v>
      </c>
      <c r="P11" s="130">
        <v>62.154280931999985</v>
      </c>
      <c r="Q11" s="130">
        <v>51.606573636999997</v>
      </c>
      <c r="R11" s="130">
        <v>40.889082897999998</v>
      </c>
      <c r="S11" s="88"/>
      <c r="T11" s="130">
        <v>5.3882988399999956</v>
      </c>
      <c r="U11" s="130">
        <v>6.3348895709999926</v>
      </c>
      <c r="V11" s="130">
        <v>6.975326787000002</v>
      </c>
      <c r="W11" s="130">
        <v>7.5263319819999968</v>
      </c>
      <c r="X11" s="130">
        <v>7.9636333719999968</v>
      </c>
      <c r="Y11" s="130">
        <v>7.8859154290000006</v>
      </c>
      <c r="Z11" s="130">
        <v>8.827031336000001</v>
      </c>
      <c r="AA11" s="130">
        <v>8.5006987570000003</v>
      </c>
      <c r="AB11" s="130">
        <v>9.3492540970000011</v>
      </c>
      <c r="AC11" s="130">
        <v>10.568168890999999</v>
      </c>
      <c r="AD11" s="130">
        <v>12.072474711999998</v>
      </c>
      <c r="AE11" s="130">
        <v>10.480093897</v>
      </c>
      <c r="AF11" s="130">
        <v>10.401419759999991</v>
      </c>
      <c r="AG11" s="130">
        <v>11.284571724000001</v>
      </c>
      <c r="AH11" s="130">
        <v>12.068178695</v>
      </c>
      <c r="AI11" s="130">
        <v>11.247141574999999</v>
      </c>
      <c r="AJ11" s="130">
        <v>12.472507320999998</v>
      </c>
      <c r="AK11" s="130">
        <v>13.075678423999999</v>
      </c>
      <c r="AL11" s="130">
        <v>12.615208372000001</v>
      </c>
      <c r="AM11" s="130">
        <v>12.543896607999999</v>
      </c>
      <c r="AN11" s="130">
        <v>13.380686144999999</v>
      </c>
      <c r="AO11" s="130">
        <v>13.683929599999999</v>
      </c>
      <c r="AP11" s="130">
        <v>14.624659131000001</v>
      </c>
      <c r="AQ11" s="130">
        <v>14.072754171</v>
      </c>
      <c r="AR11" s="130">
        <v>14.539165356999998</v>
      </c>
      <c r="AS11" s="130">
        <v>15.355053199000002</v>
      </c>
      <c r="AT11" s="130">
        <v>16.219978798</v>
      </c>
      <c r="AU11" s="130">
        <v>16.626373749999999</v>
      </c>
      <c r="AV11" s="130">
        <v>17.695027420999999</v>
      </c>
      <c r="AW11" s="130">
        <v>17.322811143999999</v>
      </c>
      <c r="AX11" s="130">
        <v>17.637350332000004</v>
      </c>
      <c r="AY11" s="130">
        <v>17.219847995000002</v>
      </c>
      <c r="AZ11" s="130">
        <v>17.177303464999998</v>
      </c>
      <c r="BA11" s="130">
        <v>16.583023943000001</v>
      </c>
      <c r="BB11" s="130">
        <v>16.397672737000001</v>
      </c>
      <c r="BC11" s="130">
        <v>15.070579111999999</v>
      </c>
      <c r="BD11" s="130">
        <v>16.106555863999997</v>
      </c>
      <c r="BE11" s="130">
        <v>16.043395301999997</v>
      </c>
      <c r="BF11" s="130">
        <v>14.933750653999999</v>
      </c>
      <c r="BG11" s="130">
        <v>12.868270579000001</v>
      </c>
      <c r="BH11" s="130">
        <v>13.522836926999997</v>
      </c>
      <c r="BI11" s="130">
        <v>13.236122790000001</v>
      </c>
      <c r="BJ11" s="130">
        <v>11.979343341</v>
      </c>
      <c r="BK11" s="130">
        <v>10.576076595999998</v>
      </c>
      <c r="BL11" s="130">
        <v>10.553607399000001</v>
      </c>
      <c r="BM11" s="130">
        <v>9.9643831849999991</v>
      </c>
      <c r="BN11" s="130">
        <v>9.7950157180000001</v>
      </c>
      <c r="BO11" s="130">
        <v>8.5792102769999996</v>
      </c>
      <c r="BP11" s="130">
        <v>7.1064637039999994</v>
      </c>
    </row>
    <row r="12" spans="1:68" s="5" customFormat="1" ht="16.5" customHeight="1">
      <c r="A12" s="103" t="s">
        <v>95</v>
      </c>
      <c r="B12" s="14"/>
      <c r="C12" s="14" t="s">
        <v>424</v>
      </c>
      <c r="D12" s="13"/>
      <c r="E12" s="130">
        <v>36.824920720000001</v>
      </c>
      <c r="F12" s="130">
        <v>72.104243159999996</v>
      </c>
      <c r="G12" s="130">
        <v>133.61135348299999</v>
      </c>
      <c r="H12" s="130">
        <v>203.91423941400001</v>
      </c>
      <c r="I12" s="130">
        <v>284.76537717899998</v>
      </c>
      <c r="J12" s="130">
        <v>340.43956818699996</v>
      </c>
      <c r="K12" s="130">
        <v>329.44486701199997</v>
      </c>
      <c r="L12" s="130">
        <v>298.76599999999996</v>
      </c>
      <c r="M12" s="130">
        <v>342.86511235499995</v>
      </c>
      <c r="N12" s="130">
        <v>346.41462049099999</v>
      </c>
      <c r="O12" s="130">
        <v>290.95896701199996</v>
      </c>
      <c r="P12" s="130">
        <v>277.21955700800004</v>
      </c>
      <c r="Q12" s="130">
        <v>268.10435919300005</v>
      </c>
      <c r="R12" s="130">
        <v>203.11007291100003</v>
      </c>
      <c r="S12" s="88"/>
      <c r="T12" s="130">
        <v>31.179295015999998</v>
      </c>
      <c r="U12" s="130">
        <v>35.755729782999992</v>
      </c>
      <c r="V12" s="130">
        <v>39.680341440000007</v>
      </c>
      <c r="W12" s="130">
        <v>44.037223354999995</v>
      </c>
      <c r="X12" s="130">
        <v>48.541907789999996</v>
      </c>
      <c r="Y12" s="130">
        <v>52.529703942000005</v>
      </c>
      <c r="Z12" s="130">
        <v>58.805404326999998</v>
      </c>
      <c r="AA12" s="130">
        <v>63.745455707999994</v>
      </c>
      <c r="AB12" s="130">
        <v>68.380806923999998</v>
      </c>
      <c r="AC12" s="130">
        <v>73.650062015000003</v>
      </c>
      <c r="AD12" s="130">
        <v>78.989052532000002</v>
      </c>
      <c r="AE12" s="130">
        <v>82.815384767000012</v>
      </c>
      <c r="AF12" s="130">
        <v>85.246583274000002</v>
      </c>
      <c r="AG12" s="130">
        <v>86.294532097000001</v>
      </c>
      <c r="AH12" s="130">
        <v>86.083068049000005</v>
      </c>
      <c r="AI12" s="130">
        <v>84.594903598999991</v>
      </c>
      <c r="AJ12" s="130">
        <v>83.331314488000004</v>
      </c>
      <c r="AK12" s="130">
        <v>81.68847150900001</v>
      </c>
      <c r="AL12" s="130">
        <v>79.830177415999998</v>
      </c>
      <c r="AM12" s="130">
        <v>76.84759243900001</v>
      </c>
      <c r="AN12" s="130">
        <v>75.326401435000008</v>
      </c>
      <c r="AO12" s="130">
        <v>74.000577080999989</v>
      </c>
      <c r="AP12" s="130">
        <v>72.591167882000008</v>
      </c>
      <c r="AQ12" s="130">
        <v>70.431985100000006</v>
      </c>
      <c r="AR12" s="130">
        <v>79.345037563999995</v>
      </c>
      <c r="AS12" s="130">
        <v>96.979260781999997</v>
      </c>
      <c r="AT12" s="130">
        <v>96.108828908999996</v>
      </c>
      <c r="AU12" s="130">
        <v>91.935921911000008</v>
      </c>
      <c r="AV12" s="130">
        <v>90.765183332999996</v>
      </c>
      <c r="AW12" s="130">
        <v>82.069940394</v>
      </c>
      <c r="AX12" s="130">
        <v>81.64357485299999</v>
      </c>
      <c r="AY12" s="130">
        <v>76.553622334999986</v>
      </c>
      <c r="AZ12" s="130">
        <v>75.655993130999988</v>
      </c>
      <c r="BA12" s="130">
        <v>70.496821130000001</v>
      </c>
      <c r="BB12" s="130">
        <v>68.252530415999985</v>
      </c>
      <c r="BC12" s="130">
        <v>67.846067422999994</v>
      </c>
      <c r="BD12" s="130">
        <v>69.346185083999998</v>
      </c>
      <c r="BE12" s="130">
        <v>68.486138361000002</v>
      </c>
      <c r="BF12" s="130">
        <v>71.541166140000001</v>
      </c>
      <c r="BG12" s="130">
        <v>75.365994972999985</v>
      </c>
      <c r="BH12" s="130">
        <v>72.611668765000019</v>
      </c>
      <c r="BI12" s="130">
        <v>64.486958342000008</v>
      </c>
      <c r="BJ12" s="130">
        <v>55.639737113000002</v>
      </c>
      <c r="BK12" s="130">
        <v>53.094871723000004</v>
      </c>
      <c r="BL12" s="130">
        <v>57.260948686000006</v>
      </c>
      <c r="BM12" s="130">
        <v>50.092526743000001</v>
      </c>
      <c r="BN12" s="130">
        <v>42.661725758999999</v>
      </c>
      <c r="BO12" s="130">
        <v>40.307657883000005</v>
      </c>
      <c r="BP12" s="130">
        <v>38.248777163</v>
      </c>
    </row>
    <row r="13" spans="1:68" s="5" customFormat="1" ht="16.5" customHeight="1">
      <c r="A13" s="103" t="s">
        <v>87</v>
      </c>
      <c r="B13" s="32"/>
      <c r="C13" s="32" t="s">
        <v>425</v>
      </c>
      <c r="D13" s="13"/>
      <c r="E13" s="186">
        <v>29.528405009</v>
      </c>
      <c r="F13" s="186">
        <v>58.785304058999998</v>
      </c>
      <c r="G13" s="186">
        <v>110.133778306</v>
      </c>
      <c r="H13" s="186">
        <v>171.71132729499999</v>
      </c>
      <c r="I13" s="186">
        <v>244.274780722</v>
      </c>
      <c r="J13" s="186">
        <v>296.20530411099998</v>
      </c>
      <c r="K13" s="186">
        <v>280.03433132000004</v>
      </c>
      <c r="L13" s="186">
        <v>244.53299999999999</v>
      </c>
      <c r="M13" s="186">
        <v>282.67816083000002</v>
      </c>
      <c r="N13" s="186">
        <v>277.13305784400001</v>
      </c>
      <c r="O13" s="186">
        <v>223.58111887199999</v>
      </c>
      <c r="P13" s="186">
        <v>215.065276076</v>
      </c>
      <c r="Q13" s="186">
        <v>216.497785556</v>
      </c>
      <c r="R13" s="186">
        <v>162.22099001300003</v>
      </c>
      <c r="S13" s="88"/>
      <c r="T13" s="186">
        <v>25.790996176</v>
      </c>
      <c r="U13" s="186">
        <v>29.420840212000002</v>
      </c>
      <c r="V13" s="186">
        <v>32.705014652999999</v>
      </c>
      <c r="W13" s="186">
        <v>36.510891373</v>
      </c>
      <c r="X13" s="186">
        <v>40.578274417999999</v>
      </c>
      <c r="Y13" s="186">
        <v>44.643788512999997</v>
      </c>
      <c r="Z13" s="186">
        <v>49.978372991000001</v>
      </c>
      <c r="AA13" s="186">
        <v>55.244756950999999</v>
      </c>
      <c r="AB13" s="186">
        <v>59.031552826999999</v>
      </c>
      <c r="AC13" s="186">
        <v>63.081893123999997</v>
      </c>
      <c r="AD13" s="186">
        <v>66.916577820000015</v>
      </c>
      <c r="AE13" s="186">
        <v>72.335290869999994</v>
      </c>
      <c r="AF13" s="186">
        <v>74.845163513999992</v>
      </c>
      <c r="AG13" s="186">
        <v>75.009960372999984</v>
      </c>
      <c r="AH13" s="186">
        <v>74.014889354000019</v>
      </c>
      <c r="AI13" s="186">
        <v>73.347762023999991</v>
      </c>
      <c r="AJ13" s="186">
        <v>70.858807166999981</v>
      </c>
      <c r="AK13" s="186">
        <v>68.612793084999993</v>
      </c>
      <c r="AL13" s="186">
        <v>67.214969044</v>
      </c>
      <c r="AM13" s="186">
        <v>64.303695830999999</v>
      </c>
      <c r="AN13" s="186">
        <v>61.945715289999995</v>
      </c>
      <c r="AO13" s="186">
        <v>60.316647481000004</v>
      </c>
      <c r="AP13" s="186">
        <v>57.966508751000006</v>
      </c>
      <c r="AQ13" s="186">
        <v>56.359230928999999</v>
      </c>
      <c r="AR13" s="186">
        <v>64.805872207000007</v>
      </c>
      <c r="AS13" s="186">
        <v>81.624207583</v>
      </c>
      <c r="AT13" s="186">
        <v>79.888850110999982</v>
      </c>
      <c r="AU13" s="186">
        <v>75.309548160999995</v>
      </c>
      <c r="AV13" s="186">
        <v>73.070155912000004</v>
      </c>
      <c r="AW13" s="186">
        <v>64.74712925</v>
      </c>
      <c r="AX13" s="186">
        <v>64.006224521000007</v>
      </c>
      <c r="AY13" s="186">
        <v>59.333774339999991</v>
      </c>
      <c r="AZ13" s="186">
        <v>58.478689666000001</v>
      </c>
      <c r="BA13" s="186">
        <v>53.913797187</v>
      </c>
      <c r="BB13" s="186">
        <v>51.854857678999998</v>
      </c>
      <c r="BC13" s="186">
        <v>52.775488311000004</v>
      </c>
      <c r="BD13" s="186">
        <v>53.239629220000005</v>
      </c>
      <c r="BE13" s="186">
        <v>52.442743058999994</v>
      </c>
      <c r="BF13" s="186">
        <v>56.607415486000001</v>
      </c>
      <c r="BG13" s="186">
        <v>62.497724394000002</v>
      </c>
      <c r="BH13" s="186">
        <v>59.088831837999997</v>
      </c>
      <c r="BI13" s="186">
        <v>51.250835551999998</v>
      </c>
      <c r="BJ13" s="186">
        <v>43.660393771999999</v>
      </c>
      <c r="BK13" s="186">
        <v>42.518795126999997</v>
      </c>
      <c r="BL13" s="186">
        <v>46.707341287000006</v>
      </c>
      <c r="BM13" s="186">
        <v>40.128143558000005</v>
      </c>
      <c r="BN13" s="186">
        <v>32.866710040999997</v>
      </c>
      <c r="BO13" s="186">
        <v>31.728447605999996</v>
      </c>
      <c r="BP13" s="186">
        <v>31.142313459</v>
      </c>
    </row>
    <row r="14" spans="1:68" s="5" customFormat="1" ht="16.5" customHeight="1">
      <c r="A14" s="103" t="s">
        <v>89</v>
      </c>
      <c r="B14" s="14"/>
      <c r="C14" s="14" t="s">
        <v>1055</v>
      </c>
      <c r="D14" s="13"/>
      <c r="E14" s="130"/>
      <c r="F14" s="130"/>
      <c r="G14" s="130"/>
      <c r="H14" s="130"/>
      <c r="I14" s="130"/>
      <c r="J14" s="130"/>
      <c r="K14" s="130"/>
      <c r="L14" s="130"/>
      <c r="M14" s="130"/>
      <c r="N14" s="130"/>
      <c r="O14" s="130"/>
      <c r="P14" s="130"/>
      <c r="Q14" s="130">
        <v>45.666609164</v>
      </c>
      <c r="R14" s="130">
        <v>170.45298517999998</v>
      </c>
      <c r="S14" s="88"/>
      <c r="T14" s="130"/>
      <c r="U14" s="130"/>
      <c r="V14" s="130"/>
      <c r="W14" s="130"/>
      <c r="X14" s="130"/>
      <c r="Y14" s="130"/>
      <c r="Z14" s="130"/>
      <c r="AA14" s="130"/>
      <c r="AB14" s="130"/>
      <c r="AC14" s="130"/>
      <c r="AD14" s="130"/>
      <c r="AE14" s="130"/>
      <c r="AF14" s="130"/>
      <c r="AG14" s="130"/>
      <c r="AH14" s="130"/>
      <c r="AI14" s="130"/>
      <c r="AJ14" s="130"/>
      <c r="AK14" s="130"/>
      <c r="AL14" s="130"/>
      <c r="AM14" s="130"/>
      <c r="AN14" s="130"/>
      <c r="AO14" s="130"/>
      <c r="AP14" s="130"/>
      <c r="AQ14" s="130"/>
      <c r="AR14" s="130"/>
      <c r="AS14" s="130"/>
      <c r="AT14" s="130"/>
      <c r="AU14" s="130"/>
      <c r="AV14" s="130"/>
      <c r="AW14" s="130"/>
      <c r="AX14" s="130"/>
      <c r="AY14" s="130"/>
      <c r="AZ14" s="130"/>
      <c r="BA14" s="130"/>
      <c r="BB14" s="130"/>
      <c r="BC14" s="130"/>
      <c r="BD14" s="130"/>
      <c r="BE14" s="130"/>
      <c r="BF14" s="130"/>
      <c r="BG14" s="130"/>
      <c r="BH14" s="130"/>
      <c r="BI14" s="130">
        <v>8.0569999999999986</v>
      </c>
      <c r="BJ14" s="130">
        <v>10.261609163999999</v>
      </c>
      <c r="BK14" s="130">
        <v>6.9401455709999995</v>
      </c>
      <c r="BL14" s="130">
        <v>44.112647617323994</v>
      </c>
      <c r="BM14" s="130">
        <v>40.106372465655994</v>
      </c>
      <c r="BN14" s="130">
        <v>78.75864617002</v>
      </c>
      <c r="BO14" s="130">
        <v>35.712782865000001</v>
      </c>
      <c r="BP14" s="130">
        <v>74.658901224000005</v>
      </c>
    </row>
    <row r="15" spans="1:68" s="5" customFormat="1" ht="16.5" customHeight="1">
      <c r="A15" s="101" t="s">
        <v>91</v>
      </c>
      <c r="B15" s="14"/>
      <c r="C15" s="14" t="s">
        <v>428</v>
      </c>
      <c r="D15" s="13"/>
      <c r="E15" s="130">
        <v>1.5759070720000001</v>
      </c>
      <c r="F15" s="130">
        <v>2.195033547</v>
      </c>
      <c r="G15" s="130">
        <v>-2.9409422570000001</v>
      </c>
      <c r="H15" s="130">
        <v>1.7834430820000002</v>
      </c>
      <c r="I15" s="130">
        <v>5.8306035569999999</v>
      </c>
      <c r="J15" s="130">
        <v>2.5454642200000004</v>
      </c>
      <c r="K15" s="130">
        <v>10.828552777000001</v>
      </c>
      <c r="L15" s="130">
        <v>15.413</v>
      </c>
      <c r="M15" s="130">
        <v>12.138605238999999</v>
      </c>
      <c r="N15" s="130">
        <v>31.568934880627125</v>
      </c>
      <c r="O15" s="130">
        <v>22.044684685</v>
      </c>
      <c r="P15" s="130">
        <v>33.900006490856001</v>
      </c>
      <c r="Q15" s="130">
        <v>8.3373328786779304</v>
      </c>
      <c r="R15" s="130">
        <v>0.83597315800000072</v>
      </c>
      <c r="S15" s="88"/>
      <c r="T15" s="130">
        <v>-9.7610796000000055E-2</v>
      </c>
      <c r="U15" s="130">
        <v>-0.56370780700000012</v>
      </c>
      <c r="V15" s="130">
        <v>-1.5524937599999997</v>
      </c>
      <c r="W15" s="130">
        <v>0.50358519000000002</v>
      </c>
      <c r="X15" s="130">
        <v>1.4085328000000005E-2</v>
      </c>
      <c r="Y15" s="130">
        <v>0.25169180600000002</v>
      </c>
      <c r="Z15" s="130">
        <v>1.01733998</v>
      </c>
      <c r="AA15" s="130">
        <v>0.27259200099999997</v>
      </c>
      <c r="AB15" s="130">
        <v>0.24851852800000004</v>
      </c>
      <c r="AC15" s="130">
        <v>0.15535385099999999</v>
      </c>
      <c r="AD15" s="130">
        <v>5.1541391769999993</v>
      </c>
      <c r="AE15" s="130">
        <v>1.0746998590000001</v>
      </c>
      <c r="AF15" s="130">
        <v>-1.5891178179999998</v>
      </c>
      <c r="AG15" s="130">
        <v>2.6294557000000003</v>
      </c>
      <c r="AH15" s="130">
        <v>0.43042647899999997</v>
      </c>
      <c r="AI15" s="130">
        <v>0.31176546399999999</v>
      </c>
      <c r="AJ15" s="130">
        <v>6.1841107760000007</v>
      </c>
      <c r="AK15" s="130">
        <v>1.4495873610000001</v>
      </c>
      <c r="AL15" s="130">
        <v>2.8830891759999999</v>
      </c>
      <c r="AM15" s="130">
        <v>2.9014845219999996</v>
      </c>
      <c r="AN15" s="130">
        <v>6.4510955440000002</v>
      </c>
      <c r="AO15" s="130">
        <v>4.478847901</v>
      </c>
      <c r="AP15" s="130">
        <v>1.5819431479999999</v>
      </c>
      <c r="AQ15" s="130">
        <v>1.187147231</v>
      </c>
      <c r="AR15" s="130">
        <v>4.4621343950000005</v>
      </c>
      <c r="AS15" s="130">
        <v>5.9142273030000005</v>
      </c>
      <c r="AT15" s="130">
        <v>0.62242628499999975</v>
      </c>
      <c r="AU15" s="130">
        <v>7.4979749659999992</v>
      </c>
      <c r="AV15" s="130">
        <v>14.505403672</v>
      </c>
      <c r="AW15" s="130">
        <v>2.9635543520000001</v>
      </c>
      <c r="AX15" s="130">
        <v>6.6020018906271307</v>
      </c>
      <c r="AY15" s="130">
        <v>13.943001370999999</v>
      </c>
      <c r="AZ15" s="130">
        <v>-2.736496346</v>
      </c>
      <c r="BA15" s="130">
        <v>8.0825010840000004</v>
      </c>
      <c r="BB15" s="130">
        <v>2.7556785760000002</v>
      </c>
      <c r="BC15" s="130">
        <v>7.8852747670000003</v>
      </c>
      <c r="BD15" s="130">
        <v>12.991262714000001</v>
      </c>
      <c r="BE15" s="130">
        <v>3.4448809400160001</v>
      </c>
      <c r="BF15" s="130">
        <v>9.5785880698399986</v>
      </c>
      <c r="BG15" s="130">
        <v>4.7076823819999998</v>
      </c>
      <c r="BH15" s="130">
        <v>23.804789477999996</v>
      </c>
      <c r="BI15" s="130">
        <v>6.988174633871802</v>
      </c>
      <c r="BJ15" s="130">
        <v>0.18468638480611893</v>
      </c>
      <c r="BK15" s="130">
        <v>8.5847969553751504</v>
      </c>
      <c r="BL15" s="130">
        <v>4.264876832624851</v>
      </c>
      <c r="BM15" s="130">
        <v>1.0757184580000001</v>
      </c>
      <c r="BN15" s="130">
        <v>-12.554245732</v>
      </c>
      <c r="BO15" s="130">
        <v>1.1267556620000003</v>
      </c>
      <c r="BP15" s="130">
        <v>4.5727979160000007</v>
      </c>
    </row>
    <row r="16" spans="1:68" s="5" customFormat="1" ht="16.5" customHeight="1">
      <c r="A16" s="101" t="s">
        <v>924</v>
      </c>
      <c r="B16" s="14"/>
      <c r="C16" s="14" t="s">
        <v>426</v>
      </c>
      <c r="D16" s="13"/>
      <c r="E16" s="130">
        <v>4.3360499020000001</v>
      </c>
      <c r="F16" s="130">
        <v>4.6033008780000007</v>
      </c>
      <c r="G16" s="130">
        <v>1.3177126260000001</v>
      </c>
      <c r="H16" s="130">
        <v>2.9859693730000001</v>
      </c>
      <c r="I16" s="130">
        <v>8.3178637450000004</v>
      </c>
      <c r="J16" s="130">
        <v>8.2881520329999994</v>
      </c>
      <c r="K16" s="130">
        <v>17.050508090999994</v>
      </c>
      <c r="L16" s="130">
        <v>19.871000000000002</v>
      </c>
      <c r="M16" s="130">
        <v>21.066905835999997</v>
      </c>
      <c r="N16" s="130">
        <v>36.746379341000001</v>
      </c>
      <c r="O16" s="130">
        <v>35.977221778000001</v>
      </c>
      <c r="P16" s="130">
        <v>51.331953912999992</v>
      </c>
      <c r="Q16" s="130">
        <v>15.383964832677913</v>
      </c>
      <c r="R16" s="130">
        <v>21.586330797999999</v>
      </c>
      <c r="S16" s="88"/>
      <c r="T16" s="130">
        <v>0.70663532899999981</v>
      </c>
      <c r="U16" s="130">
        <v>8.3041800000000165E-2</v>
      </c>
      <c r="V16" s="130">
        <v>0.29869680599999987</v>
      </c>
      <c r="W16" s="130">
        <v>0.64660503100000011</v>
      </c>
      <c r="X16" s="130">
        <v>0.45075965800000006</v>
      </c>
      <c r="Y16" s="130">
        <v>0.31902889099999998</v>
      </c>
      <c r="Z16" s="130">
        <v>1.5728350150000001</v>
      </c>
      <c r="AA16" s="130">
        <v>1.0703462050000001</v>
      </c>
      <c r="AB16" s="130">
        <v>0.817991464</v>
      </c>
      <c r="AC16" s="130">
        <v>0.47211607499999991</v>
      </c>
      <c r="AD16" s="130">
        <v>5.9574100010000004</v>
      </c>
      <c r="AE16" s="130">
        <v>1.4301399369999999</v>
      </c>
      <c r="AF16" s="130">
        <v>0.91223447199999919</v>
      </c>
      <c r="AG16" s="130">
        <v>3.177540102</v>
      </c>
      <c r="AH16" s="130">
        <v>2.7682375219999997</v>
      </c>
      <c r="AI16" s="130">
        <v>1.6275080630000001</v>
      </c>
      <c r="AJ16" s="130">
        <v>7.7190057220000003</v>
      </c>
      <c r="AK16" s="130">
        <v>1.5225811039999999</v>
      </c>
      <c r="AL16" s="130">
        <v>6.1814132019999999</v>
      </c>
      <c r="AM16" s="130">
        <v>3.8623429580000002</v>
      </c>
      <c r="AN16" s="130">
        <v>8.3738290450000008</v>
      </c>
      <c r="AO16" s="130">
        <v>3.6731962839999994</v>
      </c>
      <c r="AP16" s="130">
        <v>3.9617987020000003</v>
      </c>
      <c r="AQ16" s="130">
        <v>2.0282657090000002</v>
      </c>
      <c r="AR16" s="130">
        <v>7.1184799960000005</v>
      </c>
      <c r="AS16" s="130">
        <v>7.8085698390000005</v>
      </c>
      <c r="AT16" s="130">
        <v>4.1115902919999998</v>
      </c>
      <c r="AU16" s="130">
        <v>7.8955458099999998</v>
      </c>
      <c r="AV16" s="130">
        <v>14.968981452</v>
      </c>
      <c r="AW16" s="130">
        <v>3.9784516660000002</v>
      </c>
      <c r="AX16" s="130">
        <v>9.903400413</v>
      </c>
      <c r="AY16" s="130">
        <v>15.213397723999998</v>
      </c>
      <c r="AZ16" s="130">
        <v>0.49603606799999989</v>
      </c>
      <c r="BA16" s="130">
        <v>10.517169453000001</v>
      </c>
      <c r="BB16" s="130">
        <v>9.7506185330000008</v>
      </c>
      <c r="BC16" s="130">
        <v>9.6342759029999989</v>
      </c>
      <c r="BD16" s="130">
        <v>22.222414219999997</v>
      </c>
      <c r="BE16" s="130">
        <v>7.1746790700000007</v>
      </c>
      <c r="BF16" s="130">
        <v>12.30058472</v>
      </c>
      <c r="BG16" s="130">
        <v>11.574631417000001</v>
      </c>
      <c r="BH16" s="130">
        <v>34.196728878000002</v>
      </c>
      <c r="BI16" s="130">
        <v>8.5833247508717907</v>
      </c>
      <c r="BJ16" s="130">
        <v>2.044001227806119</v>
      </c>
      <c r="BK16" s="130">
        <v>12.08212600537515</v>
      </c>
      <c r="BL16" s="130">
        <v>8.3539723306248508</v>
      </c>
      <c r="BM16" s="130">
        <v>3.3742035720000003</v>
      </c>
      <c r="BN16" s="130">
        <v>-0.29279327499999985</v>
      </c>
      <c r="BO16" s="130">
        <v>4.8013057220000004</v>
      </c>
      <c r="BP16" s="130">
        <v>7.7926723740000003</v>
      </c>
    </row>
    <row r="17" spans="1:68" s="5" customFormat="1" ht="16.5" customHeight="1">
      <c r="A17" s="101" t="s">
        <v>953</v>
      </c>
      <c r="B17" s="205"/>
      <c r="C17" s="205" t="s">
        <v>427</v>
      </c>
      <c r="D17" s="13"/>
      <c r="E17" s="207">
        <v>2.7601428299999999</v>
      </c>
      <c r="F17" s="207">
        <v>2.4082673310000002</v>
      </c>
      <c r="G17" s="207">
        <v>4.2586548830000002</v>
      </c>
      <c r="H17" s="207">
        <v>1.2025361909999999</v>
      </c>
      <c r="I17" s="207">
        <v>2.4872601879999996</v>
      </c>
      <c r="J17" s="207">
        <v>5.7426878130000008</v>
      </c>
      <c r="K17" s="207">
        <v>6.2219553139999988</v>
      </c>
      <c r="L17" s="207">
        <v>4.4580000000000002</v>
      </c>
      <c r="M17" s="207">
        <v>8.9283005970000016</v>
      </c>
      <c r="N17" s="207">
        <v>5.17744446037287</v>
      </c>
      <c r="O17" s="207">
        <v>13.932537092999999</v>
      </c>
      <c r="P17" s="207">
        <v>17.431947422143999</v>
      </c>
      <c r="Q17" s="207">
        <v>7.0465069559999991</v>
      </c>
      <c r="R17" s="207">
        <v>20.750357639999997</v>
      </c>
      <c r="S17" s="88"/>
      <c r="T17" s="207">
        <v>0.80424612499999992</v>
      </c>
      <c r="U17" s="207">
        <v>0.64674960700000028</v>
      </c>
      <c r="V17" s="207">
        <v>1.8511905659999996</v>
      </c>
      <c r="W17" s="207">
        <v>0.14301984100000001</v>
      </c>
      <c r="X17" s="207">
        <v>0.43667432999999994</v>
      </c>
      <c r="Y17" s="207">
        <v>6.7337084999999991E-2</v>
      </c>
      <c r="Z17" s="207">
        <v>0.55550493500000009</v>
      </c>
      <c r="AA17" s="207">
        <v>0.79775420399999997</v>
      </c>
      <c r="AB17" s="207">
        <v>0.56947293600000004</v>
      </c>
      <c r="AC17" s="207">
        <v>0.31676222399999998</v>
      </c>
      <c r="AD17" s="207">
        <v>0.80327082399999994</v>
      </c>
      <c r="AE17" s="207">
        <v>0.35544007799999999</v>
      </c>
      <c r="AF17" s="207">
        <v>2.5013522900000007</v>
      </c>
      <c r="AG17" s="207">
        <v>0.54808440199999997</v>
      </c>
      <c r="AH17" s="207">
        <v>2.3378110429999994</v>
      </c>
      <c r="AI17" s="207">
        <v>1.3157425990000002</v>
      </c>
      <c r="AJ17" s="207">
        <v>1.5348949459999999</v>
      </c>
      <c r="AK17" s="207">
        <v>7.2993743E-2</v>
      </c>
      <c r="AL17" s="207">
        <v>3.2983240260000004</v>
      </c>
      <c r="AM17" s="207">
        <v>0.96085843599999998</v>
      </c>
      <c r="AN17" s="207">
        <v>1.9227335010000002</v>
      </c>
      <c r="AO17" s="207">
        <v>-0.80565161700000021</v>
      </c>
      <c r="AP17" s="207">
        <v>2.3798555540000002</v>
      </c>
      <c r="AQ17" s="207">
        <v>0.84111847799999995</v>
      </c>
      <c r="AR17" s="207">
        <v>2.6563456009999999</v>
      </c>
      <c r="AS17" s="207">
        <v>1.8943425359999999</v>
      </c>
      <c r="AT17" s="207">
        <v>3.4891640070000003</v>
      </c>
      <c r="AU17" s="207">
        <v>0.39757084399999998</v>
      </c>
      <c r="AV17" s="207">
        <v>0.46357778000000005</v>
      </c>
      <c r="AW17" s="207">
        <v>1.0148973140000002</v>
      </c>
      <c r="AX17" s="207">
        <v>3.3013985223728697</v>
      </c>
      <c r="AY17" s="207">
        <v>1.270396353</v>
      </c>
      <c r="AZ17" s="207">
        <v>3.232532414</v>
      </c>
      <c r="BA17" s="207">
        <v>2.4346683689999997</v>
      </c>
      <c r="BB17" s="207">
        <v>6.9949399569999997</v>
      </c>
      <c r="BC17" s="207">
        <v>1.7490011359999997</v>
      </c>
      <c r="BD17" s="207">
        <v>9.2311515059999998</v>
      </c>
      <c r="BE17" s="207">
        <v>3.7297981299840002</v>
      </c>
      <c r="BF17" s="207">
        <v>2.7219966501600004</v>
      </c>
      <c r="BG17" s="207">
        <v>6.8669490349999993</v>
      </c>
      <c r="BH17" s="207">
        <v>10.3919394</v>
      </c>
      <c r="BI17" s="207">
        <v>1.595850738</v>
      </c>
      <c r="BJ17" s="207">
        <v>1.8593148429999999</v>
      </c>
      <c r="BK17" s="207">
        <v>3.4973290500000003</v>
      </c>
      <c r="BL17" s="207">
        <v>4.0890954980000007</v>
      </c>
      <c r="BM17" s="207">
        <v>2.298485114</v>
      </c>
      <c r="BN17" s="207">
        <v>12.261452457000001</v>
      </c>
      <c r="BO17" s="207">
        <v>3.6745500600000001</v>
      </c>
      <c r="BP17" s="207">
        <v>3.2188744580000006</v>
      </c>
    </row>
    <row r="18" spans="1:68" s="7" customFormat="1" ht="16.5" customHeight="1">
      <c r="A18" s="591" t="s">
        <v>1009</v>
      </c>
      <c r="B18" s="10" t="s">
        <v>430</v>
      </c>
      <c r="C18" s="10"/>
      <c r="D18" s="10"/>
      <c r="E18" s="135">
        <v>48.870889233999989</v>
      </c>
      <c r="F18" s="135">
        <v>58.508764711999994</v>
      </c>
      <c r="G18" s="135">
        <v>74.590311126000003</v>
      </c>
      <c r="H18" s="135">
        <v>87.541681155000006</v>
      </c>
      <c r="I18" s="135">
        <v>97.844831242000012</v>
      </c>
      <c r="J18" s="135">
        <v>97.54836143899999</v>
      </c>
      <c r="K18" s="135">
        <v>102.81674726600002</v>
      </c>
      <c r="L18" s="135">
        <v>104.83</v>
      </c>
      <c r="M18" s="135">
        <v>107.54181552500002</v>
      </c>
      <c r="N18" s="135">
        <v>111.77620125506</v>
      </c>
      <c r="O18" s="135">
        <v>100.49345218900001</v>
      </c>
      <c r="P18" s="135">
        <v>112.11457170999999</v>
      </c>
      <c r="Q18" s="135">
        <v>113.90947768999999</v>
      </c>
      <c r="R18" s="135">
        <v>130.33430778900001</v>
      </c>
      <c r="S18" s="89"/>
      <c r="T18" s="135">
        <v>16.364317914000001</v>
      </c>
      <c r="U18" s="135">
        <v>19.542591642000001</v>
      </c>
      <c r="V18" s="135">
        <v>18.966452988999997</v>
      </c>
      <c r="W18" s="135">
        <v>22.617723357999999</v>
      </c>
      <c r="X18" s="135">
        <v>21.290173729999999</v>
      </c>
      <c r="Y18" s="135">
        <v>20.599108763</v>
      </c>
      <c r="Z18" s="135">
        <v>23.035475396999999</v>
      </c>
      <c r="AA18" s="135">
        <v>22.678213016999997</v>
      </c>
      <c r="AB18" s="135">
        <v>23.211025449000001</v>
      </c>
      <c r="AC18" s="135">
        <v>24.933027997000003</v>
      </c>
      <c r="AD18" s="135">
        <v>27.022564779</v>
      </c>
      <c r="AE18" s="135">
        <v>23.885603446000001</v>
      </c>
      <c r="AF18" s="135">
        <v>23.319184680000006</v>
      </c>
      <c r="AG18" s="135">
        <v>23.926222283000005</v>
      </c>
      <c r="AH18" s="135">
        <v>26.417351029999999</v>
      </c>
      <c r="AI18" s="135">
        <v>24.963628782000001</v>
      </c>
      <c r="AJ18" s="135">
        <v>23.377495420999999</v>
      </c>
      <c r="AK18" s="135">
        <v>23.945064166999998</v>
      </c>
      <c r="AL18" s="135">
        <v>30.530558895999995</v>
      </c>
      <c r="AM18" s="135">
        <v>25.015631487</v>
      </c>
      <c r="AN18" s="135">
        <v>24.174115725999997</v>
      </c>
      <c r="AO18" s="135">
        <v>24.380645742000002</v>
      </c>
      <c r="AP18" s="135">
        <v>31.259719247</v>
      </c>
      <c r="AQ18" s="135">
        <v>25.727543538999999</v>
      </c>
      <c r="AR18" s="135">
        <v>23.920709945999999</v>
      </c>
      <c r="AS18" s="135">
        <v>24.261991311999999</v>
      </c>
      <c r="AT18" s="135">
        <v>33.631570728</v>
      </c>
      <c r="AU18" s="135">
        <v>28.007486895</v>
      </c>
      <c r="AV18" s="135">
        <v>24.225050903000003</v>
      </c>
      <c r="AW18" s="135">
        <v>24.502657655</v>
      </c>
      <c r="AX18" s="135">
        <v>35.041005802059999</v>
      </c>
      <c r="AY18" s="135">
        <v>22.286455486000001</v>
      </c>
      <c r="AZ18" s="135">
        <v>22.890932204999999</v>
      </c>
      <c r="BA18" s="135">
        <v>24.027211423000001</v>
      </c>
      <c r="BB18" s="135">
        <v>31.288853074999999</v>
      </c>
      <c r="BC18" s="135">
        <v>25.620393143000001</v>
      </c>
      <c r="BD18" s="135">
        <v>23.623138751999999</v>
      </c>
      <c r="BE18" s="135">
        <v>24.859090904999995</v>
      </c>
      <c r="BF18" s="135">
        <v>38.011948910000001</v>
      </c>
      <c r="BG18" s="135">
        <v>23.343292967000004</v>
      </c>
      <c r="BH18" s="135">
        <v>24.309688528999999</v>
      </c>
      <c r="BI18" s="135">
        <v>26.335514369999999</v>
      </c>
      <c r="BJ18" s="135">
        <v>39.920981824000002</v>
      </c>
      <c r="BK18" s="135">
        <v>26.234223452999998</v>
      </c>
      <c r="BL18" s="135">
        <v>28.023014625000002</v>
      </c>
      <c r="BM18" s="135">
        <v>28.239251986000006</v>
      </c>
      <c r="BN18" s="135">
        <v>47.837817725000001</v>
      </c>
      <c r="BO18" s="135">
        <v>29.127592203999995</v>
      </c>
      <c r="BP18" s="135">
        <v>35.168450257999993</v>
      </c>
    </row>
    <row r="19" spans="1:68" s="7" customFormat="1" ht="16.5" customHeight="1">
      <c r="A19" s="98"/>
      <c r="B19" s="10"/>
      <c r="C19" s="14" t="s">
        <v>165</v>
      </c>
      <c r="D19" s="10"/>
      <c r="E19" s="130">
        <v>43.51523581899999</v>
      </c>
      <c r="F19" s="130">
        <v>51.425134950999997</v>
      </c>
      <c r="G19" s="130">
        <v>65.659405637999996</v>
      </c>
      <c r="H19" s="130">
        <v>74.980082863999996</v>
      </c>
      <c r="I19" s="130">
        <v>82.568637069999994</v>
      </c>
      <c r="J19" s="130">
        <v>80.484129272999994</v>
      </c>
      <c r="K19" s="130">
        <v>82.709753169999999</v>
      </c>
      <c r="L19" s="130">
        <v>82.994</v>
      </c>
      <c r="M19" s="130">
        <v>86.354115945000004</v>
      </c>
      <c r="N19" s="130">
        <v>94.850225841059995</v>
      </c>
      <c r="O19" s="130">
        <v>85.346476092999993</v>
      </c>
      <c r="P19" s="130">
        <v>97.606112379999985</v>
      </c>
      <c r="Q19" s="130">
        <v>99.566926409999994</v>
      </c>
      <c r="R19" s="130">
        <v>113.02934789299999</v>
      </c>
      <c r="S19" s="88"/>
      <c r="T19" s="130">
        <v>14.491530981</v>
      </c>
      <c r="U19" s="130">
        <v>16.993771985999999</v>
      </c>
      <c r="V19" s="130">
        <v>16.444697984999998</v>
      </c>
      <c r="W19" s="130">
        <v>17.948283393000004</v>
      </c>
      <c r="X19" s="130">
        <v>18.915038759999998</v>
      </c>
      <c r="Y19" s="130">
        <v>17.933832047999999</v>
      </c>
      <c r="Z19" s="130">
        <v>20.182928662999998</v>
      </c>
      <c r="AA19" s="130">
        <v>20.281778131999999</v>
      </c>
      <c r="AB19" s="130">
        <v>20.282865928</v>
      </c>
      <c r="AC19" s="130">
        <v>20.522878646999999</v>
      </c>
      <c r="AD19" s="130">
        <v>21.481114363</v>
      </c>
      <c r="AE19" s="130">
        <v>20.124427533000002</v>
      </c>
      <c r="AF19" s="130">
        <v>19.372921029999997</v>
      </c>
      <c r="AG19" s="130">
        <v>19.596019363</v>
      </c>
      <c r="AH19" s="130">
        <v>21.390761347000002</v>
      </c>
      <c r="AI19" s="130">
        <v>21.284880729000001</v>
      </c>
      <c r="AJ19" s="130">
        <v>19.526992948999997</v>
      </c>
      <c r="AK19" s="130">
        <v>20.026018499999999</v>
      </c>
      <c r="AL19" s="130">
        <v>21.871860992000002</v>
      </c>
      <c r="AM19" s="130">
        <v>20.882474934999998</v>
      </c>
      <c r="AN19" s="130">
        <v>19.332388225000003</v>
      </c>
      <c r="AO19" s="130">
        <v>19.751945495000001</v>
      </c>
      <c r="AP19" s="130">
        <v>23.027592438999999</v>
      </c>
      <c r="AQ19" s="130">
        <v>21.352330868000003</v>
      </c>
      <c r="AR19" s="130">
        <v>19.694487685999999</v>
      </c>
      <c r="AS19" s="130">
        <v>19.537342963999997</v>
      </c>
      <c r="AT19" s="130">
        <v>25.769954426999998</v>
      </c>
      <c r="AU19" s="130">
        <v>22.890498733000001</v>
      </c>
      <c r="AV19" s="130">
        <v>20.310683400999999</v>
      </c>
      <c r="AW19" s="130">
        <v>20.697190036000002</v>
      </c>
      <c r="AX19" s="130">
        <v>30.95185367106</v>
      </c>
      <c r="AY19" s="130">
        <v>19.243598365999997</v>
      </c>
      <c r="AZ19" s="130">
        <v>19.389903982</v>
      </c>
      <c r="BA19" s="130">
        <v>19.929965411000001</v>
      </c>
      <c r="BB19" s="130">
        <v>26.783008333999998</v>
      </c>
      <c r="BC19" s="130">
        <v>22.534849374</v>
      </c>
      <c r="BD19" s="130">
        <v>20.718575926999996</v>
      </c>
      <c r="BE19" s="130">
        <v>21.696276320999996</v>
      </c>
      <c r="BF19" s="130">
        <v>32.656410758</v>
      </c>
      <c r="BG19" s="130">
        <v>19.971081987000002</v>
      </c>
      <c r="BH19" s="130">
        <v>20.959178318999999</v>
      </c>
      <c r="BI19" s="130">
        <v>22.489020544999999</v>
      </c>
      <c r="BJ19" s="130">
        <v>36.147645558999997</v>
      </c>
      <c r="BK19" s="130">
        <v>22.20316257</v>
      </c>
      <c r="BL19" s="130">
        <v>23.951222069</v>
      </c>
      <c r="BM19" s="130">
        <v>23.976430389000001</v>
      </c>
      <c r="BN19" s="130">
        <v>42.898532865</v>
      </c>
      <c r="BO19" s="130">
        <v>24.354803417999996</v>
      </c>
      <c r="BP19" s="130">
        <v>31.255127971</v>
      </c>
    </row>
    <row r="20" spans="1:68" s="7" customFormat="1" ht="16.5" customHeight="1">
      <c r="A20" s="98"/>
      <c r="B20" s="10"/>
      <c r="C20" s="14" t="s">
        <v>162</v>
      </c>
      <c r="D20" s="10"/>
      <c r="E20" s="130">
        <v>21.418240158</v>
      </c>
      <c r="F20" s="130">
        <v>25.080370658</v>
      </c>
      <c r="G20" s="130">
        <v>35.098502738000001</v>
      </c>
      <c r="H20" s="130">
        <v>39.37941656400001</v>
      </c>
      <c r="I20" s="130">
        <v>43.064953402999997</v>
      </c>
      <c r="J20" s="130">
        <v>40.832959506999998</v>
      </c>
      <c r="K20" s="130">
        <v>43.860774796999998</v>
      </c>
      <c r="L20" s="130">
        <v>46.852999999999994</v>
      </c>
      <c r="M20" s="130">
        <v>48.469080081999991</v>
      </c>
      <c r="N20" s="130">
        <v>59.646541227059991</v>
      </c>
      <c r="O20" s="130">
        <v>51.191575333999992</v>
      </c>
      <c r="P20" s="130">
        <v>62.600760268999998</v>
      </c>
      <c r="Q20" s="130">
        <v>63.635826367999996</v>
      </c>
      <c r="R20" s="130">
        <v>70.753214694999997</v>
      </c>
      <c r="S20" s="88"/>
      <c r="T20" s="130">
        <v>7.378486637</v>
      </c>
      <c r="U20" s="130">
        <v>8.6370796740000007</v>
      </c>
      <c r="V20" s="130">
        <v>8.9012268440000017</v>
      </c>
      <c r="W20" s="130">
        <v>9.4619988940000006</v>
      </c>
      <c r="X20" s="130">
        <v>10.549033867999999</v>
      </c>
      <c r="Y20" s="130">
        <v>9.0509262990000003</v>
      </c>
      <c r="Z20" s="130">
        <v>10.317457503</v>
      </c>
      <c r="AA20" s="130">
        <v>11.164066454</v>
      </c>
      <c r="AB20" s="130">
        <v>10.447078174000001</v>
      </c>
      <c r="AC20" s="130">
        <v>10.385738583</v>
      </c>
      <c r="AD20" s="130">
        <v>11.068070191999999</v>
      </c>
      <c r="AE20" s="130">
        <v>10.994997442999999</v>
      </c>
      <c r="AF20" s="130">
        <v>9.8358617069999958</v>
      </c>
      <c r="AG20" s="130">
        <v>9.90370229</v>
      </c>
      <c r="AH20" s="130">
        <v>10.098398067</v>
      </c>
      <c r="AI20" s="130">
        <v>12.165424611000001</v>
      </c>
      <c r="AJ20" s="130">
        <v>10.337604451999999</v>
      </c>
      <c r="AK20" s="130">
        <v>10.447311158000002</v>
      </c>
      <c r="AL20" s="130">
        <v>10.910434576</v>
      </c>
      <c r="AM20" s="130">
        <v>12.637033519999999</v>
      </c>
      <c r="AN20" s="130">
        <v>10.727467107000001</v>
      </c>
      <c r="AO20" s="130">
        <v>10.259580246000001</v>
      </c>
      <c r="AP20" s="130">
        <v>13.228527806999997</v>
      </c>
      <c r="AQ20" s="130">
        <v>13.002519509999999</v>
      </c>
      <c r="AR20" s="130">
        <v>10.387852811</v>
      </c>
      <c r="AS20" s="130">
        <v>10.429537943000001</v>
      </c>
      <c r="AT20" s="130">
        <v>14.649169818000001</v>
      </c>
      <c r="AU20" s="130">
        <v>14.975066526999999</v>
      </c>
      <c r="AV20" s="130">
        <v>12.137744483000001</v>
      </c>
      <c r="AW20" s="130">
        <v>12.133922616</v>
      </c>
      <c r="AX20" s="130">
        <v>20.399807601060001</v>
      </c>
      <c r="AY20" s="130">
        <v>11.660283303</v>
      </c>
      <c r="AZ20" s="130">
        <v>11.672144696</v>
      </c>
      <c r="BA20" s="130">
        <v>11.687786843</v>
      </c>
      <c r="BB20" s="130">
        <v>16.171360491999998</v>
      </c>
      <c r="BC20" s="130">
        <v>14.805268863999999</v>
      </c>
      <c r="BD20" s="130">
        <v>12.565288298</v>
      </c>
      <c r="BE20" s="130">
        <v>12.430080361</v>
      </c>
      <c r="BF20" s="130">
        <v>22.800122746</v>
      </c>
      <c r="BG20" s="130">
        <v>11.582139067</v>
      </c>
      <c r="BH20" s="130">
        <v>12.125130121000002</v>
      </c>
      <c r="BI20" s="130">
        <v>13.417673092999999</v>
      </c>
      <c r="BJ20" s="130">
        <v>26.510884087000001</v>
      </c>
      <c r="BK20" s="130">
        <v>13.268927619999999</v>
      </c>
      <c r="BL20" s="130">
        <v>13.446754340999998</v>
      </c>
      <c r="BM20" s="130">
        <v>13.312521078999998</v>
      </c>
      <c r="BN20" s="130">
        <v>30.725011655000003</v>
      </c>
      <c r="BO20" s="130">
        <v>14.676391555999999</v>
      </c>
      <c r="BP20" s="130">
        <v>19.416102067000001</v>
      </c>
    </row>
    <row r="21" spans="1:68" s="7" customFormat="1" ht="16.5" customHeight="1">
      <c r="A21" s="98"/>
      <c r="B21" s="72"/>
      <c r="C21" s="32" t="s">
        <v>164</v>
      </c>
      <c r="D21" s="10"/>
      <c r="E21" s="186">
        <v>22.096995661000001</v>
      </c>
      <c r="F21" s="186">
        <v>26.344764292999997</v>
      </c>
      <c r="G21" s="186">
        <v>30.560902900000002</v>
      </c>
      <c r="H21" s="186">
        <v>35.600666299999993</v>
      </c>
      <c r="I21" s="186">
        <v>39.503683667000004</v>
      </c>
      <c r="J21" s="186">
        <v>39.651169766000002</v>
      </c>
      <c r="K21" s="186">
        <v>38.848978373000008</v>
      </c>
      <c r="L21" s="186">
        <v>36.142000000000003</v>
      </c>
      <c r="M21" s="186">
        <v>37.885035862999999</v>
      </c>
      <c r="N21" s="186">
        <v>35.203684613999997</v>
      </c>
      <c r="O21" s="186">
        <v>34.154900759</v>
      </c>
      <c r="P21" s="186">
        <v>35.005352110999993</v>
      </c>
      <c r="Q21" s="186">
        <v>35.931100042000004</v>
      </c>
      <c r="R21" s="186">
        <v>42.276133198000004</v>
      </c>
      <c r="S21" s="88"/>
      <c r="T21" s="186">
        <v>7.1130443439999995</v>
      </c>
      <c r="U21" s="186">
        <v>8.3566923119999998</v>
      </c>
      <c r="V21" s="186">
        <v>7.5434711410000004</v>
      </c>
      <c r="W21" s="186">
        <v>8.4862844989999999</v>
      </c>
      <c r="X21" s="186">
        <v>8.3660048919999994</v>
      </c>
      <c r="Y21" s="186">
        <v>8.882905748999999</v>
      </c>
      <c r="Z21" s="186">
        <v>9.865471160000002</v>
      </c>
      <c r="AA21" s="186">
        <v>9.1177116779999992</v>
      </c>
      <c r="AB21" s="186">
        <v>9.835787754</v>
      </c>
      <c r="AC21" s="186">
        <v>10.137140064</v>
      </c>
      <c r="AD21" s="186">
        <v>10.413044170999999</v>
      </c>
      <c r="AE21" s="186">
        <v>9.1294300899999996</v>
      </c>
      <c r="AF21" s="186">
        <v>9.5370593230000029</v>
      </c>
      <c r="AG21" s="186">
        <v>9.6923170729999999</v>
      </c>
      <c r="AH21" s="186">
        <v>11.29236328</v>
      </c>
      <c r="AI21" s="186">
        <v>9.1194561179999987</v>
      </c>
      <c r="AJ21" s="186">
        <v>9.1893884969999995</v>
      </c>
      <c r="AK21" s="186">
        <v>9.5787073419999995</v>
      </c>
      <c r="AL21" s="186">
        <v>10.961426415999998</v>
      </c>
      <c r="AM21" s="186">
        <v>8.2454414150000002</v>
      </c>
      <c r="AN21" s="186">
        <v>8.604921118</v>
      </c>
      <c r="AO21" s="186">
        <v>9.4923652490000006</v>
      </c>
      <c r="AP21" s="186">
        <v>9.7990646320000003</v>
      </c>
      <c r="AQ21" s="186">
        <v>8.3498113580000002</v>
      </c>
      <c r="AR21" s="186">
        <v>9.3066348750000003</v>
      </c>
      <c r="AS21" s="186">
        <v>9.1078050210000008</v>
      </c>
      <c r="AT21" s="186">
        <v>11.120784609000001</v>
      </c>
      <c r="AU21" s="186">
        <v>7.9154322060000002</v>
      </c>
      <c r="AV21" s="186">
        <v>8.1729389179999998</v>
      </c>
      <c r="AW21" s="186">
        <v>8.563267419999999</v>
      </c>
      <c r="AX21" s="186">
        <v>10.552046069999999</v>
      </c>
      <c r="AY21" s="186">
        <v>7.5833150630000006</v>
      </c>
      <c r="AZ21" s="186">
        <v>7.7177592860000006</v>
      </c>
      <c r="BA21" s="186">
        <v>8.2421785679999999</v>
      </c>
      <c r="BB21" s="186">
        <v>10.611647842</v>
      </c>
      <c r="BC21" s="186">
        <v>7.7295805099999999</v>
      </c>
      <c r="BD21" s="186">
        <v>8.1532876290000011</v>
      </c>
      <c r="BE21" s="186">
        <v>9.266195960000001</v>
      </c>
      <c r="BF21" s="186">
        <v>9.8562880120000003</v>
      </c>
      <c r="BG21" s="186">
        <v>8.3889429199999999</v>
      </c>
      <c r="BH21" s="186">
        <v>8.8340481980000014</v>
      </c>
      <c r="BI21" s="186">
        <v>9.0713474520000013</v>
      </c>
      <c r="BJ21" s="186">
        <v>9.6367614719999999</v>
      </c>
      <c r="BK21" s="186">
        <v>8.9342349500000005</v>
      </c>
      <c r="BL21" s="186">
        <v>10.504467728</v>
      </c>
      <c r="BM21" s="186">
        <v>10.663909309999999</v>
      </c>
      <c r="BN21" s="186">
        <v>12.173521209999999</v>
      </c>
      <c r="BO21" s="186">
        <v>9.6784118620000008</v>
      </c>
      <c r="BP21" s="186">
        <v>11.838025904</v>
      </c>
    </row>
    <row r="22" spans="1:68" s="7" customFormat="1" ht="16.5" customHeight="1">
      <c r="A22" s="98"/>
      <c r="B22" s="10"/>
      <c r="C22" s="14" t="s">
        <v>166</v>
      </c>
      <c r="D22" s="10"/>
      <c r="E22" s="130">
        <v>0</v>
      </c>
      <c r="F22" s="130">
        <v>0</v>
      </c>
      <c r="G22" s="130">
        <v>0</v>
      </c>
      <c r="H22" s="130">
        <v>2.5051511329999996</v>
      </c>
      <c r="I22" s="130">
        <v>1.07664202</v>
      </c>
      <c r="J22" s="130">
        <v>1.0738509380000001</v>
      </c>
      <c r="K22" s="130">
        <v>3.2561131049999998</v>
      </c>
      <c r="L22" s="130">
        <v>4.101</v>
      </c>
      <c r="M22" s="130">
        <v>2.7786894700000002</v>
      </c>
      <c r="N22" s="130">
        <v>2.601793051</v>
      </c>
      <c r="O22" s="130">
        <v>3.0200814810000001</v>
      </c>
      <c r="P22" s="130">
        <v>2.3182023690000002</v>
      </c>
      <c r="Q22" s="130">
        <v>0.12987306300000001</v>
      </c>
      <c r="R22" s="130">
        <v>0.70066568499999993</v>
      </c>
      <c r="S22" s="88"/>
      <c r="T22" s="130">
        <v>0</v>
      </c>
      <c r="U22" s="130">
        <v>0</v>
      </c>
      <c r="V22" s="130">
        <v>0</v>
      </c>
      <c r="W22" s="130">
        <v>2.5051511329999996</v>
      </c>
      <c r="X22" s="130">
        <v>0</v>
      </c>
      <c r="Y22" s="130">
        <v>0</v>
      </c>
      <c r="Z22" s="130">
        <v>0</v>
      </c>
      <c r="AA22" s="130">
        <v>0</v>
      </c>
      <c r="AB22" s="130">
        <v>0</v>
      </c>
      <c r="AC22" s="130">
        <v>0</v>
      </c>
      <c r="AD22" s="130">
        <v>1.07664202</v>
      </c>
      <c r="AE22" s="130">
        <v>5.6999999999999995E-2</v>
      </c>
      <c r="AF22" s="130">
        <v>0</v>
      </c>
      <c r="AG22" s="130">
        <v>0</v>
      </c>
      <c r="AH22" s="130">
        <v>1.0168509379999999</v>
      </c>
      <c r="AI22" s="130">
        <v>0</v>
      </c>
      <c r="AJ22" s="130">
        <v>0</v>
      </c>
      <c r="AK22" s="130">
        <v>0</v>
      </c>
      <c r="AL22" s="130">
        <v>3.2561131049999998</v>
      </c>
      <c r="AM22" s="130">
        <v>0</v>
      </c>
      <c r="AN22" s="130">
        <v>0.72589050399999988</v>
      </c>
      <c r="AO22" s="130">
        <v>0</v>
      </c>
      <c r="AP22" s="130">
        <v>3.3753362020000006</v>
      </c>
      <c r="AQ22" s="130">
        <v>0</v>
      </c>
      <c r="AR22" s="130">
        <v>2.3586152999999999E-2</v>
      </c>
      <c r="AS22" s="130">
        <v>0</v>
      </c>
      <c r="AT22" s="130">
        <v>2.7551033170000001</v>
      </c>
      <c r="AU22" s="130">
        <v>1.0679286999999999E-2</v>
      </c>
      <c r="AV22" s="130">
        <v>0</v>
      </c>
      <c r="AW22" s="130">
        <v>1.2856631970000001</v>
      </c>
      <c r="AX22" s="130">
        <v>1.3054505670000001</v>
      </c>
      <c r="AY22" s="130">
        <v>1.3458540000000001E-3</v>
      </c>
      <c r="AZ22" s="130">
        <v>0.5</v>
      </c>
      <c r="BA22" s="130">
        <v>1</v>
      </c>
      <c r="BB22" s="130">
        <v>1.5187356270000001</v>
      </c>
      <c r="BC22" s="130">
        <v>0</v>
      </c>
      <c r="BD22" s="130">
        <v>0</v>
      </c>
      <c r="BE22" s="130">
        <v>2.7467704000000003E-2</v>
      </c>
      <c r="BF22" s="130">
        <v>2.290734665</v>
      </c>
      <c r="BG22" s="130">
        <v>6.8662760000000002E-3</v>
      </c>
      <c r="BH22" s="130">
        <v>0</v>
      </c>
      <c r="BI22" s="130">
        <v>0.12300678700000001</v>
      </c>
      <c r="BJ22" s="130">
        <v>0</v>
      </c>
      <c r="BK22" s="130">
        <v>0.14519576200000001</v>
      </c>
      <c r="BL22" s="130">
        <v>0</v>
      </c>
      <c r="BM22" s="130">
        <v>0</v>
      </c>
      <c r="BN22" s="130">
        <v>0.55546992299999998</v>
      </c>
      <c r="BO22" s="130">
        <v>-3.0000000000000004E-9</v>
      </c>
      <c r="BP22" s="130">
        <v>0</v>
      </c>
    </row>
    <row r="23" spans="1:68" s="7" customFormat="1" ht="16.5" customHeight="1">
      <c r="A23" s="98"/>
      <c r="B23" s="10"/>
      <c r="C23" s="14" t="s">
        <v>208</v>
      </c>
      <c r="D23" s="10"/>
      <c r="E23" s="130">
        <v>1.509817381</v>
      </c>
      <c r="F23" s="130">
        <v>2.2159061440000003</v>
      </c>
      <c r="G23" s="130">
        <v>3.0238912579999999</v>
      </c>
      <c r="H23" s="130">
        <v>3.442295627</v>
      </c>
      <c r="I23" s="130">
        <v>3.9571019700000001</v>
      </c>
      <c r="J23" s="130">
        <v>3.742261112</v>
      </c>
      <c r="K23" s="130">
        <v>5.3513417939999997</v>
      </c>
      <c r="L23" s="130">
        <v>4.4779999999999998</v>
      </c>
      <c r="M23" s="130">
        <v>4.2662437980000005</v>
      </c>
      <c r="N23" s="130">
        <v>4.0681961930000003</v>
      </c>
      <c r="O23" s="130">
        <v>4.1998641259999996</v>
      </c>
      <c r="P23" s="130">
        <v>4.2205170949999999</v>
      </c>
      <c r="Q23" s="130">
        <v>5.2118608980000003</v>
      </c>
      <c r="R23" s="130">
        <v>6.1146954669999998</v>
      </c>
      <c r="S23" s="88"/>
      <c r="T23" s="130">
        <v>0.57309162300000005</v>
      </c>
      <c r="U23" s="130">
        <v>0.87016526199999988</v>
      </c>
      <c r="V23" s="130">
        <v>1.0023318070000002</v>
      </c>
      <c r="W23" s="130">
        <v>0.62291571300000004</v>
      </c>
      <c r="X23" s="130">
        <v>0.66210868300000003</v>
      </c>
      <c r="Y23" s="130">
        <v>0.93314950200000002</v>
      </c>
      <c r="Z23" s="130">
        <v>1.2241217289999999</v>
      </c>
      <c r="AA23" s="130">
        <v>0.65264241100000009</v>
      </c>
      <c r="AB23" s="130">
        <v>0.8988541590000001</v>
      </c>
      <c r="AC23" s="130">
        <v>1.140916657</v>
      </c>
      <c r="AD23" s="130">
        <v>1.2646887430000002</v>
      </c>
      <c r="AE23" s="130">
        <v>0.76705239600000008</v>
      </c>
      <c r="AF23" s="130">
        <v>0.80120297099999971</v>
      </c>
      <c r="AG23" s="130">
        <v>1.296450025</v>
      </c>
      <c r="AH23" s="130">
        <v>0.87755572000000015</v>
      </c>
      <c r="AI23" s="130">
        <v>0.91547101800000008</v>
      </c>
      <c r="AJ23" s="130">
        <v>0.862557782</v>
      </c>
      <c r="AK23" s="130">
        <v>0.87708846799999995</v>
      </c>
      <c r="AL23" s="130">
        <v>2.696224526</v>
      </c>
      <c r="AM23" s="130">
        <v>0.93022930300000017</v>
      </c>
      <c r="AN23" s="130">
        <v>0.94925539399999992</v>
      </c>
      <c r="AO23" s="130">
        <v>1.1022945669999999</v>
      </c>
      <c r="AP23" s="130">
        <v>1.49608663</v>
      </c>
      <c r="AQ23" s="130">
        <v>1.020492516</v>
      </c>
      <c r="AR23" s="130">
        <v>0.99691744399999993</v>
      </c>
      <c r="AS23" s="130">
        <v>0.95563582899999999</v>
      </c>
      <c r="AT23" s="130">
        <v>1.2931980089999999</v>
      </c>
      <c r="AU23" s="130">
        <v>1.0528781570000001</v>
      </c>
      <c r="AV23" s="130">
        <v>1.209146252</v>
      </c>
      <c r="AW23" s="130">
        <v>0.69992344200000001</v>
      </c>
      <c r="AX23" s="130">
        <v>1.106248342</v>
      </c>
      <c r="AY23" s="130">
        <v>1.0600857109999999</v>
      </c>
      <c r="AZ23" s="130">
        <v>1.1240156219999999</v>
      </c>
      <c r="BA23" s="130">
        <v>1.014110946</v>
      </c>
      <c r="BB23" s="130">
        <v>1.0016518470000002</v>
      </c>
      <c r="BC23" s="130">
        <v>1.19732368</v>
      </c>
      <c r="BD23" s="130">
        <v>1.0643116789999998</v>
      </c>
      <c r="BE23" s="130">
        <v>1.069171826</v>
      </c>
      <c r="BF23" s="130">
        <v>0.88970990999999988</v>
      </c>
      <c r="BG23" s="130">
        <v>1.18169228</v>
      </c>
      <c r="BH23" s="130">
        <v>1.3019166199999999</v>
      </c>
      <c r="BI23" s="130">
        <v>1.3307328330000001</v>
      </c>
      <c r="BJ23" s="130">
        <v>1.3975191650000001</v>
      </c>
      <c r="BK23" s="130">
        <v>1.393269106</v>
      </c>
      <c r="BL23" s="130">
        <v>1.6169570769999999</v>
      </c>
      <c r="BM23" s="130">
        <v>1.5036159929999999</v>
      </c>
      <c r="BN23" s="130">
        <v>1.600853291</v>
      </c>
      <c r="BO23" s="130">
        <v>2.018669456</v>
      </c>
      <c r="BP23" s="130">
        <v>1.3085455320000001</v>
      </c>
    </row>
    <row r="24" spans="1:68" s="7" customFormat="1" ht="16.5" customHeight="1">
      <c r="A24" s="98"/>
      <c r="B24" s="10"/>
      <c r="C24" s="14" t="s">
        <v>209</v>
      </c>
      <c r="D24" s="10"/>
      <c r="E24" s="130">
        <v>2.737838472</v>
      </c>
      <c r="F24" s="130">
        <v>3.2010533369999998</v>
      </c>
      <c r="G24" s="130">
        <v>3.6219236760000002</v>
      </c>
      <c r="H24" s="130">
        <v>3.7730655689999999</v>
      </c>
      <c r="I24" s="130">
        <v>6.803147795000001</v>
      </c>
      <c r="J24" s="130">
        <v>9.0600744330000005</v>
      </c>
      <c r="K24" s="130">
        <v>8.9462050290000015</v>
      </c>
      <c r="L24" s="130">
        <v>10.297000000000001</v>
      </c>
      <c r="M24" s="130">
        <v>10.711259812999998</v>
      </c>
      <c r="N24" s="130">
        <v>8.5058058469999995</v>
      </c>
      <c r="O24" s="130">
        <v>6.9965461259999984</v>
      </c>
      <c r="P24" s="130">
        <v>6.8624493699999984</v>
      </c>
      <c r="Q24" s="130">
        <v>7.7855047040000001</v>
      </c>
      <c r="R24" s="130">
        <v>9.2489564360000003</v>
      </c>
      <c r="S24" s="88"/>
      <c r="T24" s="130">
        <v>0.91698717600000013</v>
      </c>
      <c r="U24" s="130">
        <v>0.89409036299999978</v>
      </c>
      <c r="V24" s="130">
        <v>0.92025674300000015</v>
      </c>
      <c r="W24" s="130">
        <v>0.94417504200000002</v>
      </c>
      <c r="X24" s="130">
        <v>0.94898978499999997</v>
      </c>
      <c r="Y24" s="130">
        <v>0.93434612799999994</v>
      </c>
      <c r="Z24" s="130">
        <v>0.94635470699999991</v>
      </c>
      <c r="AA24" s="130">
        <v>0.89105082299999994</v>
      </c>
      <c r="AB24" s="130">
        <v>1.3391447570000001</v>
      </c>
      <c r="AC24" s="130">
        <v>2.2427591349999996</v>
      </c>
      <c r="AD24" s="130">
        <v>2.3301930799999999</v>
      </c>
      <c r="AE24" s="130">
        <v>2.291696285</v>
      </c>
      <c r="AF24" s="130">
        <v>2.2390757139999993</v>
      </c>
      <c r="AG24" s="130">
        <v>2.2262706030000001</v>
      </c>
      <c r="AH24" s="130">
        <v>2.3030318310000002</v>
      </c>
      <c r="AI24" s="130">
        <v>2.2925530280000004</v>
      </c>
      <c r="AJ24" s="130">
        <v>2.2293166770000004</v>
      </c>
      <c r="AK24" s="130">
        <v>2.229504865</v>
      </c>
      <c r="AL24" s="130">
        <v>2.1948304589999998</v>
      </c>
      <c r="AM24" s="130">
        <v>2.5642539710000003</v>
      </c>
      <c r="AN24" s="130">
        <v>2.5149381160000006</v>
      </c>
      <c r="AO24" s="130">
        <v>2.6264452010000001</v>
      </c>
      <c r="AP24" s="130">
        <v>2.5911866350000001</v>
      </c>
      <c r="AQ24" s="130">
        <v>2.6057167799999998</v>
      </c>
      <c r="AR24" s="130">
        <v>2.6708126400000003</v>
      </c>
      <c r="AS24" s="130">
        <v>2.7132026099999997</v>
      </c>
      <c r="AT24" s="130">
        <v>2.721527783</v>
      </c>
      <c r="AU24" s="130">
        <v>2.8097909919999995</v>
      </c>
      <c r="AV24" s="130">
        <v>2.5123607819999996</v>
      </c>
      <c r="AW24" s="130">
        <v>1.6153110889999998</v>
      </c>
      <c r="AX24" s="130">
        <v>1.5683429840000001</v>
      </c>
      <c r="AY24" s="130">
        <v>1.6879604749999999</v>
      </c>
      <c r="AZ24" s="130">
        <v>1.7499518200000002</v>
      </c>
      <c r="BA24" s="130">
        <v>1.798445412</v>
      </c>
      <c r="BB24" s="130">
        <v>1.7601884189999999</v>
      </c>
      <c r="BC24" s="130">
        <v>1.6367237910000001</v>
      </c>
      <c r="BD24" s="130">
        <v>1.6977896529999998</v>
      </c>
      <c r="BE24" s="130">
        <v>1.7152559179999998</v>
      </c>
      <c r="BF24" s="130">
        <v>1.8126800080000003</v>
      </c>
      <c r="BG24" s="130">
        <v>1.90030487</v>
      </c>
      <c r="BH24" s="130">
        <v>1.8796258680000002</v>
      </c>
      <c r="BI24" s="130">
        <v>1.967140997</v>
      </c>
      <c r="BJ24" s="130">
        <v>2.038432969</v>
      </c>
      <c r="BK24" s="130">
        <v>2.1989714079999998</v>
      </c>
      <c r="BL24" s="130">
        <v>2.2928001979999997</v>
      </c>
      <c r="BM24" s="130">
        <v>2.3183952960000003</v>
      </c>
      <c r="BN24" s="130">
        <v>2.4387895340000001</v>
      </c>
      <c r="BO24" s="130">
        <v>2.4624950229999998</v>
      </c>
      <c r="BP24" s="130">
        <v>2.3838039609999999</v>
      </c>
    </row>
    <row r="25" spans="1:68" s="7" customFormat="1" ht="16.5" customHeight="1">
      <c r="A25" s="98"/>
      <c r="B25" s="213"/>
      <c r="C25" s="205" t="s">
        <v>210</v>
      </c>
      <c r="D25" s="10"/>
      <c r="E25" s="207">
        <v>1.107997562</v>
      </c>
      <c r="F25" s="207">
        <v>1.6666702799999999</v>
      </c>
      <c r="G25" s="207">
        <v>2.2850905539999999</v>
      </c>
      <c r="H25" s="207">
        <v>2.8410859620000002</v>
      </c>
      <c r="I25" s="207">
        <v>3.4393023870000001</v>
      </c>
      <c r="J25" s="207">
        <v>3.1880456829999999</v>
      </c>
      <c r="K25" s="207">
        <v>2.5533341680000001</v>
      </c>
      <c r="L25" s="207">
        <v>2.96</v>
      </c>
      <c r="M25" s="207">
        <v>3.4315064990000002</v>
      </c>
      <c r="N25" s="207">
        <v>1.7501803229999997</v>
      </c>
      <c r="O25" s="207">
        <v>0.93048436300000004</v>
      </c>
      <c r="P25" s="207">
        <v>1.1072904959999998</v>
      </c>
      <c r="Q25" s="207">
        <v>1.2153126149999998</v>
      </c>
      <c r="R25" s="207">
        <v>1.240642308</v>
      </c>
      <c r="S25" s="88"/>
      <c r="T25" s="207">
        <v>0.38270813400000003</v>
      </c>
      <c r="U25" s="207">
        <v>0.78456403100000005</v>
      </c>
      <c r="V25" s="207">
        <v>0.5991664539999999</v>
      </c>
      <c r="W25" s="207">
        <v>0.59719807700000005</v>
      </c>
      <c r="X25" s="207">
        <v>0.76403650199999995</v>
      </c>
      <c r="Y25" s="207">
        <v>0.797781085</v>
      </c>
      <c r="Z25" s="207">
        <v>0.68207029800000007</v>
      </c>
      <c r="AA25" s="207">
        <v>0.85274165099999999</v>
      </c>
      <c r="AB25" s="207">
        <v>0.69016060500000009</v>
      </c>
      <c r="AC25" s="207">
        <v>1.026473558</v>
      </c>
      <c r="AD25" s="207">
        <v>0.86992657300000009</v>
      </c>
      <c r="AE25" s="207">
        <v>0.64542723200000007</v>
      </c>
      <c r="AF25" s="207">
        <v>0.9059849649999997</v>
      </c>
      <c r="AG25" s="207">
        <v>0.8074822920000001</v>
      </c>
      <c r="AH25" s="207">
        <v>0.82915119399999992</v>
      </c>
      <c r="AI25" s="207">
        <v>0.47072400699999994</v>
      </c>
      <c r="AJ25" s="207">
        <v>0.75862801300000005</v>
      </c>
      <c r="AK25" s="207">
        <v>0.81245233400000016</v>
      </c>
      <c r="AL25" s="207">
        <v>0.51152981399999997</v>
      </c>
      <c r="AM25" s="207">
        <v>0.63867327799999996</v>
      </c>
      <c r="AN25" s="207">
        <v>0.65164348700000008</v>
      </c>
      <c r="AO25" s="207">
        <v>0.89996047900000009</v>
      </c>
      <c r="AP25" s="207">
        <v>0.76951734100000002</v>
      </c>
      <c r="AQ25" s="207">
        <v>0.74900337500000003</v>
      </c>
      <c r="AR25" s="207">
        <v>0.53490602300000001</v>
      </c>
      <c r="AS25" s="207">
        <v>1.0558099090000002</v>
      </c>
      <c r="AT25" s="207">
        <v>1.091787192</v>
      </c>
      <c r="AU25" s="207">
        <v>1.2436397260000001</v>
      </c>
      <c r="AV25" s="207">
        <v>0.19286046800000001</v>
      </c>
      <c r="AW25" s="207">
        <v>0.204569891</v>
      </c>
      <c r="AX25" s="207">
        <v>0.109110238</v>
      </c>
      <c r="AY25" s="207">
        <v>0.29346507999999999</v>
      </c>
      <c r="AZ25" s="207">
        <v>0.12706078100000001</v>
      </c>
      <c r="BA25" s="207">
        <v>0.28468965400000001</v>
      </c>
      <c r="BB25" s="207">
        <v>0.22526884799999997</v>
      </c>
      <c r="BC25" s="207">
        <v>0.25149629800000001</v>
      </c>
      <c r="BD25" s="207">
        <v>0.14246149299999999</v>
      </c>
      <c r="BE25" s="207">
        <v>0.35091913600000002</v>
      </c>
      <c r="BF25" s="207">
        <v>0.36241356899999999</v>
      </c>
      <c r="BG25" s="207">
        <v>0.283347554</v>
      </c>
      <c r="BH25" s="207">
        <v>0.16896772200000001</v>
      </c>
      <c r="BI25" s="207">
        <v>0.42561320799999997</v>
      </c>
      <c r="BJ25" s="207">
        <v>0.33738413100000003</v>
      </c>
      <c r="BK25" s="207">
        <v>0.29362460699999998</v>
      </c>
      <c r="BL25" s="207">
        <v>0.162035281</v>
      </c>
      <c r="BM25" s="207">
        <v>0.44081030799999998</v>
      </c>
      <c r="BN25" s="207">
        <v>0.34417211200000003</v>
      </c>
      <c r="BO25" s="207">
        <v>0.29162431</v>
      </c>
      <c r="BP25" s="207">
        <v>0.222972794</v>
      </c>
    </row>
    <row r="26" spans="1:68" ht="16.5" customHeight="1">
      <c r="B26" s="213" t="s">
        <v>431</v>
      </c>
      <c r="C26" s="205"/>
      <c r="D26" s="14"/>
      <c r="E26" s="265">
        <v>13.854447919</v>
      </c>
      <c r="F26" s="265">
        <v>34.178329755</v>
      </c>
      <c r="G26" s="265">
        <v>59.747733655000005</v>
      </c>
      <c r="H26" s="265">
        <v>41.598855682</v>
      </c>
      <c r="I26" s="265">
        <v>48.459478681</v>
      </c>
      <c r="J26" s="265">
        <v>55.927427820000005</v>
      </c>
      <c r="K26" s="265">
        <v>68.433631037999987</v>
      </c>
      <c r="L26" s="265">
        <v>72.242999999999995</v>
      </c>
      <c r="M26" s="265">
        <v>64.997567657147982</v>
      </c>
      <c r="N26" s="265">
        <v>58.398667685000007</v>
      </c>
      <c r="O26" s="265">
        <v>78.485368159999993</v>
      </c>
      <c r="P26" s="265">
        <v>101.41134405199999</v>
      </c>
      <c r="Q26" s="265">
        <v>146.941749544</v>
      </c>
      <c r="R26" s="265">
        <v>205.81284046600004</v>
      </c>
      <c r="S26" s="89"/>
      <c r="T26" s="265">
        <v>23.220064611000002</v>
      </c>
      <c r="U26" s="265">
        <v>11.639226333</v>
      </c>
      <c r="V26" s="265">
        <v>16.766445175999998</v>
      </c>
      <c r="W26" s="265">
        <v>8.6692535619999997</v>
      </c>
      <c r="X26" s="265">
        <v>5.8638548650000004</v>
      </c>
      <c r="Y26" s="265">
        <v>8.8810141760000008</v>
      </c>
      <c r="Z26" s="265">
        <v>18.187192207999999</v>
      </c>
      <c r="AA26" s="265">
        <v>6.5172592839999997</v>
      </c>
      <c r="AB26" s="265">
        <v>8.0619306470000005</v>
      </c>
      <c r="AC26" s="265">
        <v>13.975419682</v>
      </c>
      <c r="AD26" s="265">
        <v>19.904869068</v>
      </c>
      <c r="AE26" s="265">
        <v>13.371292881000002</v>
      </c>
      <c r="AF26" s="265">
        <v>8.8570260939999947</v>
      </c>
      <c r="AG26" s="265">
        <v>9.9688622129999995</v>
      </c>
      <c r="AH26" s="265">
        <v>23.730246632</v>
      </c>
      <c r="AI26" s="265">
        <v>12.312396887999999</v>
      </c>
      <c r="AJ26" s="265">
        <v>14.558821830999999</v>
      </c>
      <c r="AK26" s="265">
        <v>18.673290530999999</v>
      </c>
      <c r="AL26" s="265">
        <v>22.889121788000001</v>
      </c>
      <c r="AM26" s="265">
        <v>15.574479039</v>
      </c>
      <c r="AN26" s="265">
        <v>17.554037619999999</v>
      </c>
      <c r="AO26" s="265">
        <v>20.793282408</v>
      </c>
      <c r="AP26" s="265">
        <v>18.321434453000002</v>
      </c>
      <c r="AQ26" s="265">
        <v>12.529960721750918</v>
      </c>
      <c r="AR26" s="265">
        <v>12.403092746249079</v>
      </c>
      <c r="AS26" s="265">
        <v>16.994849496679088</v>
      </c>
      <c r="AT26" s="265">
        <v>23.116994667468905</v>
      </c>
      <c r="AU26" s="265">
        <v>4.7041817150000007</v>
      </c>
      <c r="AV26" s="265">
        <v>5.7899939759999999</v>
      </c>
      <c r="AW26" s="265">
        <v>20.562002108000001</v>
      </c>
      <c r="AX26" s="265">
        <v>27.342489886000003</v>
      </c>
      <c r="AY26" s="265">
        <v>9.556339329</v>
      </c>
      <c r="AZ26" s="265">
        <v>7.7502111680000016</v>
      </c>
      <c r="BA26" s="265">
        <v>22.222460739999999</v>
      </c>
      <c r="BB26" s="265">
        <v>38.956356923000001</v>
      </c>
      <c r="BC26" s="265">
        <v>18.379111958000003</v>
      </c>
      <c r="BD26" s="265">
        <v>23.715978591999999</v>
      </c>
      <c r="BE26" s="265">
        <v>25.501394390999998</v>
      </c>
      <c r="BF26" s="265">
        <v>33.814859110999997</v>
      </c>
      <c r="BG26" s="265">
        <v>26.560843593000005</v>
      </c>
      <c r="BH26" s="265">
        <v>39.774240696</v>
      </c>
      <c r="BI26" s="265">
        <v>37.778719009</v>
      </c>
      <c r="BJ26" s="265">
        <v>42.827946245999996</v>
      </c>
      <c r="BK26" s="265">
        <v>38.220335562000002</v>
      </c>
      <c r="BL26" s="265">
        <v>55.907263889000014</v>
      </c>
      <c r="BM26" s="265">
        <v>42.821609197000001</v>
      </c>
      <c r="BN26" s="265">
        <v>68.863631818000002</v>
      </c>
      <c r="BO26" s="265">
        <v>57.546246176999986</v>
      </c>
      <c r="BP26" s="265">
        <v>50.028591851000002</v>
      </c>
    </row>
    <row r="27" spans="1:68" s="7" customFormat="1" ht="16.5" customHeight="1">
      <c r="A27" s="98"/>
      <c r="B27" s="213" t="s">
        <v>434</v>
      </c>
      <c r="C27" s="213"/>
      <c r="D27" s="10"/>
      <c r="E27" s="265">
        <v>11.347876717000013</v>
      </c>
      <c r="F27" s="265">
        <v>27.71913930900002</v>
      </c>
      <c r="G27" s="265">
        <v>40.120485762000001</v>
      </c>
      <c r="H27" s="265">
        <v>81.115968635000002</v>
      </c>
      <c r="I27" s="265">
        <v>90.813313463</v>
      </c>
      <c r="J27" s="265">
        <v>92.990052978999998</v>
      </c>
      <c r="K27" s="265">
        <v>98.514142268000001</v>
      </c>
      <c r="L27" s="265">
        <v>110.678</v>
      </c>
      <c r="M27" s="265">
        <v>133.77641527385194</v>
      </c>
      <c r="N27" s="265">
        <v>217.03366373156715</v>
      </c>
      <c r="O27" s="265">
        <v>238.40230933100003</v>
      </c>
      <c r="P27" s="265">
        <v>244.86023372885603</v>
      </c>
      <c r="Q27" s="265">
        <v>287.23032403667793</v>
      </c>
      <c r="R27" s="265">
        <v>362.23827772600009</v>
      </c>
      <c r="S27" s="89"/>
      <c r="T27" s="265">
        <v>1.8877752380000019</v>
      </c>
      <c r="U27" s="265">
        <v>14.909238736000001</v>
      </c>
      <c r="V27" s="265">
        <v>11.934728639000005</v>
      </c>
      <c r="W27" s="265">
        <v>19.05318283299999</v>
      </c>
      <c r="X27" s="265">
        <v>24.513021165999994</v>
      </c>
      <c r="Y27" s="265">
        <v>24.395071429000016</v>
      </c>
      <c r="Z27" s="265">
        <v>13.154693207000003</v>
      </c>
      <c r="AA27" s="265">
        <v>25.681116221999996</v>
      </c>
      <c r="AB27" s="265">
        <v>26.593001672999996</v>
      </c>
      <c r="AC27" s="265">
        <v>19.515577582999999</v>
      </c>
      <c r="AD27" s="265">
        <v>19.023617985000001</v>
      </c>
      <c r="AE27" s="265">
        <v>23.443777247999996</v>
      </c>
      <c r="AF27" s="265">
        <v>26.403940162999998</v>
      </c>
      <c r="AG27" s="265">
        <v>28.962432078999996</v>
      </c>
      <c r="AH27" s="265">
        <v>14.179903489000001</v>
      </c>
      <c r="AI27" s="265">
        <v>26.186101746999999</v>
      </c>
      <c r="AJ27" s="265">
        <v>32.299920292000003</v>
      </c>
      <c r="AK27" s="265">
        <v>23.938632294999998</v>
      </c>
      <c r="AL27" s="265">
        <v>16.089487934000001</v>
      </c>
      <c r="AM27" s="265">
        <v>26.692358134999999</v>
      </c>
      <c r="AN27" s="265">
        <v>33.015887063700013</v>
      </c>
      <c r="AO27" s="265">
        <v>29.078617201299988</v>
      </c>
      <c r="AP27" s="265">
        <v>21.890659315000001</v>
      </c>
      <c r="AQ27" s="265">
        <v>32.758767666249085</v>
      </c>
      <c r="AR27" s="265">
        <v>37.880667460750921</v>
      </c>
      <c r="AS27" s="265">
        <v>40.431188864320909</v>
      </c>
      <c r="AT27" s="265">
        <v>22.705791282531095</v>
      </c>
      <c r="AU27" s="265">
        <v>59.457952367999994</v>
      </c>
      <c r="AV27" s="265">
        <v>73.292541569000008</v>
      </c>
      <c r="AW27" s="265">
        <v>47.134494985000003</v>
      </c>
      <c r="AX27" s="265">
        <v>37.14867480956714</v>
      </c>
      <c r="AY27" s="265">
        <v>79.102931127000005</v>
      </c>
      <c r="AZ27" s="265">
        <v>65.387032267999999</v>
      </c>
      <c r="BA27" s="265">
        <v>61.903554235000001</v>
      </c>
      <c r="BB27" s="265">
        <v>32.008791700999993</v>
      </c>
      <c r="BC27" s="265">
        <v>65.018069421999996</v>
      </c>
      <c r="BD27" s="265">
        <v>68.649486543999998</v>
      </c>
      <c r="BE27" s="265">
        <v>61.152762890015993</v>
      </c>
      <c r="BF27" s="265">
        <v>50.039914872839994</v>
      </c>
      <c r="BG27" s="265">
        <v>73.193054117999992</v>
      </c>
      <c r="BH27" s="265">
        <v>85.229611941000002</v>
      </c>
      <c r="BI27" s="265">
        <v>76.094119389357417</v>
      </c>
      <c r="BJ27" s="265">
        <v>52.71353858832051</v>
      </c>
      <c r="BK27" s="265">
        <v>75.555297424375155</v>
      </c>
      <c r="BL27" s="265">
        <v>92.690577018948844</v>
      </c>
      <c r="BM27" s="265">
        <v>103.45066453665602</v>
      </c>
      <c r="BN27" s="265">
        <v>90.541738746020002</v>
      </c>
      <c r="BO27" s="265">
        <v>94.190926452000028</v>
      </c>
      <c r="BP27" s="265">
        <v>137.30297119100004</v>
      </c>
    </row>
    <row r="28" spans="1:68" ht="16.5" customHeight="1">
      <c r="B28" s="205" t="s">
        <v>432</v>
      </c>
      <c r="C28" s="205"/>
      <c r="D28" s="14"/>
      <c r="E28" s="207">
        <v>2.8260972270000004</v>
      </c>
      <c r="F28" s="207">
        <v>6.5994485659999995</v>
      </c>
      <c r="G28" s="207">
        <v>9.5990194550000005</v>
      </c>
      <c r="H28" s="207">
        <v>19.940706382999998</v>
      </c>
      <c r="I28" s="207">
        <v>20.751615458</v>
      </c>
      <c r="J28" s="207">
        <v>21.469709216999995</v>
      </c>
      <c r="K28" s="207">
        <v>23.346145538999998</v>
      </c>
      <c r="L28" s="207">
        <v>28.806999999999999</v>
      </c>
      <c r="M28" s="207">
        <v>30.625026994122209</v>
      </c>
      <c r="N28" s="207">
        <v>46.508315080999999</v>
      </c>
      <c r="O28" s="207">
        <v>59.929877705166668</v>
      </c>
      <c r="P28" s="207">
        <v>57.361401986000011</v>
      </c>
      <c r="Q28" s="207">
        <v>63.3567805354445</v>
      </c>
      <c r="R28" s="207">
        <v>80.692490765641153</v>
      </c>
      <c r="S28" s="88"/>
      <c r="T28" s="207">
        <v>0.56790685099999993</v>
      </c>
      <c r="U28" s="207">
        <v>3.5678804839999998</v>
      </c>
      <c r="V28" s="207">
        <v>2.8291214279999997</v>
      </c>
      <c r="W28" s="207">
        <v>4.4682255470000003</v>
      </c>
      <c r="X28" s="207">
        <v>5.9701976450000007</v>
      </c>
      <c r="Y28" s="207">
        <v>6.4431299129999999</v>
      </c>
      <c r="Z28" s="207">
        <v>3.0591532779999997</v>
      </c>
      <c r="AA28" s="207">
        <v>6.1528264630000002</v>
      </c>
      <c r="AB28" s="207">
        <v>5.8924284879999993</v>
      </c>
      <c r="AC28" s="207">
        <v>4.541027454</v>
      </c>
      <c r="AD28" s="207">
        <v>4.1653330530000003</v>
      </c>
      <c r="AE28" s="207">
        <v>4.9250891609999998</v>
      </c>
      <c r="AF28" s="207">
        <v>6.318145384999994</v>
      </c>
      <c r="AG28" s="207">
        <v>7.1690605100000013</v>
      </c>
      <c r="AH28" s="207">
        <v>3.0574141609999996</v>
      </c>
      <c r="AI28" s="207">
        <v>6.0378561639999999</v>
      </c>
      <c r="AJ28" s="207">
        <v>7.1816221790000014</v>
      </c>
      <c r="AK28" s="207">
        <v>6.0397071099999993</v>
      </c>
      <c r="AL28" s="207">
        <v>4.0869600859999995</v>
      </c>
      <c r="AM28" s="207">
        <v>7.193503797</v>
      </c>
      <c r="AN28" s="207">
        <v>8.179444372999999</v>
      </c>
      <c r="AO28" s="207">
        <v>7.493438587</v>
      </c>
      <c r="AP28" s="207">
        <v>5.9402613139999989</v>
      </c>
      <c r="AQ28" s="207">
        <v>6.9981317579999995</v>
      </c>
      <c r="AR28" s="207">
        <v>8.8135191329999998</v>
      </c>
      <c r="AS28" s="207">
        <v>9.7723744000000003</v>
      </c>
      <c r="AT28" s="207">
        <v>5.0410017031222072</v>
      </c>
      <c r="AU28" s="207">
        <v>14.292220392999999</v>
      </c>
      <c r="AV28" s="207">
        <v>11.475427878000001</v>
      </c>
      <c r="AW28" s="207">
        <v>11.880431391</v>
      </c>
      <c r="AX28" s="207">
        <v>8.8602354190000003</v>
      </c>
      <c r="AY28" s="207">
        <v>20.188546730000002</v>
      </c>
      <c r="AZ28" s="207">
        <v>15.9288851115</v>
      </c>
      <c r="BA28" s="207">
        <v>15.845225332999998</v>
      </c>
      <c r="BB28" s="207">
        <v>7.9672205306666637</v>
      </c>
      <c r="BC28" s="207">
        <v>16.033131908000001</v>
      </c>
      <c r="BD28" s="207">
        <v>15.840233711999996</v>
      </c>
      <c r="BE28" s="207">
        <v>14.259380645000002</v>
      </c>
      <c r="BF28" s="207">
        <v>11.228655721000001</v>
      </c>
      <c r="BG28" s="207">
        <v>16.690890497000002</v>
      </c>
      <c r="BH28" s="207">
        <v>18.136447324999999</v>
      </c>
      <c r="BI28" s="207">
        <v>17.217631160444505</v>
      </c>
      <c r="BJ28" s="207">
        <v>11.311811553</v>
      </c>
      <c r="BK28" s="207">
        <v>17.053297424375153</v>
      </c>
      <c r="BL28" s="207">
        <v>19.453570832265999</v>
      </c>
      <c r="BM28" s="207">
        <v>23.544382814999999</v>
      </c>
      <c r="BN28" s="207">
        <v>20.641239693999996</v>
      </c>
      <c r="BO28" s="207">
        <v>21.474226701585998</v>
      </c>
      <c r="BP28" s="207">
        <v>33.222641485000004</v>
      </c>
    </row>
    <row r="29" spans="1:68" ht="16.5" customHeight="1" thickBot="1">
      <c r="B29" s="213" t="s">
        <v>433</v>
      </c>
      <c r="C29" s="213"/>
      <c r="D29" s="10"/>
      <c r="E29" s="265">
        <v>8.5217794900000108</v>
      </c>
      <c r="F29" s="265">
        <v>21.119690743000021</v>
      </c>
      <c r="G29" s="265">
        <v>30.521466306999997</v>
      </c>
      <c r="H29" s="266">
        <v>61.175262251999996</v>
      </c>
      <c r="I29" s="266">
        <v>70.061698004999997</v>
      </c>
      <c r="J29" s="266">
        <v>71.520343761999996</v>
      </c>
      <c r="K29" s="266">
        <v>75.167996729000009</v>
      </c>
      <c r="L29" s="266">
        <v>81.871000000000009</v>
      </c>
      <c r="M29" s="266">
        <v>103.15138827897889</v>
      </c>
      <c r="N29" s="266">
        <v>170.525348650567</v>
      </c>
      <c r="O29" s="266">
        <v>178.47243162583331</v>
      </c>
      <c r="P29" s="266">
        <v>187.498831742856</v>
      </c>
      <c r="Q29" s="266">
        <v>223.87354350123343</v>
      </c>
      <c r="R29" s="266">
        <v>281.5457869603589</v>
      </c>
      <c r="S29" s="90"/>
      <c r="T29" s="266">
        <v>1.3198683870000019</v>
      </c>
      <c r="U29" s="266">
        <v>11.341358252000003</v>
      </c>
      <c r="V29" s="266">
        <v>9.1056072110000041</v>
      </c>
      <c r="W29" s="266">
        <v>14.584957285999991</v>
      </c>
      <c r="X29" s="266">
        <v>18.542823520999995</v>
      </c>
      <c r="Y29" s="266">
        <v>17.951941516000012</v>
      </c>
      <c r="Z29" s="266">
        <v>10.095539929000001</v>
      </c>
      <c r="AA29" s="266">
        <v>19.528289759</v>
      </c>
      <c r="AB29" s="266">
        <v>20.700573185000003</v>
      </c>
      <c r="AC29" s="266">
        <v>14.974550128999999</v>
      </c>
      <c r="AD29" s="266">
        <v>14.858284931999998</v>
      </c>
      <c r="AE29" s="266">
        <v>18.518688086999997</v>
      </c>
      <c r="AF29" s="266">
        <v>20.085794777999993</v>
      </c>
      <c r="AG29" s="266">
        <v>21.793371569000001</v>
      </c>
      <c r="AH29" s="266">
        <v>11.122489328</v>
      </c>
      <c r="AI29" s="266">
        <v>20.148245582999998</v>
      </c>
      <c r="AJ29" s="266">
        <v>25.118298112999998</v>
      </c>
      <c r="AK29" s="266">
        <v>17.898925185</v>
      </c>
      <c r="AL29" s="266">
        <v>12.002527848</v>
      </c>
      <c r="AM29" s="266">
        <v>19.498854338000001</v>
      </c>
      <c r="AN29" s="266">
        <v>24.836442690700014</v>
      </c>
      <c r="AO29" s="266">
        <v>21.585178614299988</v>
      </c>
      <c r="AP29" s="266">
        <v>15.950398001000002</v>
      </c>
      <c r="AQ29" s="266">
        <v>25.760635908249082</v>
      </c>
      <c r="AR29" s="266">
        <v>29.067148327000002</v>
      </c>
      <c r="AS29" s="266">
        <v>30.658814464320908</v>
      </c>
      <c r="AT29" s="266">
        <v>17.664789579408886</v>
      </c>
      <c r="AU29" s="266">
        <v>45.165731975</v>
      </c>
      <c r="AV29" s="266">
        <v>61.81711369100001</v>
      </c>
      <c r="AW29" s="266">
        <v>35.254063594000002</v>
      </c>
      <c r="AX29" s="266">
        <v>28.288439390567014</v>
      </c>
      <c r="AY29" s="266">
        <v>58.914384397000006</v>
      </c>
      <c r="AZ29" s="266">
        <v>49.458147156499997</v>
      </c>
      <c r="BA29" s="266">
        <v>46.058328902</v>
      </c>
      <c r="BB29" s="266">
        <v>24.041571170333334</v>
      </c>
      <c r="BC29" s="266">
        <v>48.984937513999995</v>
      </c>
      <c r="BD29" s="266">
        <v>52.809252831999991</v>
      </c>
      <c r="BE29" s="266">
        <v>46.893382245015992</v>
      </c>
      <c r="BF29" s="266">
        <v>38.811259151839998</v>
      </c>
      <c r="BG29" s="266">
        <v>56.502163621000001</v>
      </c>
      <c r="BH29" s="266">
        <v>67.093164615999996</v>
      </c>
      <c r="BI29" s="266">
        <v>58.876488228912898</v>
      </c>
      <c r="BJ29" s="266">
        <v>41.401727035320512</v>
      </c>
      <c r="BK29" s="266">
        <v>58.501999999999995</v>
      </c>
      <c r="BL29" s="266">
        <v>73.237006186682848</v>
      </c>
      <c r="BM29" s="266">
        <v>79.906281721656015</v>
      </c>
      <c r="BN29" s="266">
        <v>69.90049905202001</v>
      </c>
      <c r="BO29" s="266">
        <v>72.716699750413994</v>
      </c>
      <c r="BP29" s="266">
        <v>104.080329706</v>
      </c>
    </row>
    <row r="30" spans="1:68" s="6" customFormat="1" ht="16.5" customHeight="1">
      <c r="A30" s="98"/>
      <c r="B30" s="14"/>
      <c r="C30" s="14"/>
      <c r="D30" s="14"/>
      <c r="E30" s="131"/>
      <c r="F30" s="131"/>
      <c r="G30" s="131"/>
      <c r="H30" s="131"/>
      <c r="I30" s="131"/>
      <c r="J30" s="131"/>
      <c r="K30" s="131"/>
      <c r="L30" s="131"/>
      <c r="M30" s="131"/>
      <c r="N30" s="131"/>
      <c r="O30" s="131"/>
      <c r="P30" s="131"/>
      <c r="Q30" s="131"/>
      <c r="R30" s="131"/>
      <c r="S30" s="14"/>
      <c r="T30" s="131"/>
      <c r="U30" s="131"/>
      <c r="V30" s="131"/>
      <c r="W30" s="131"/>
      <c r="X30" s="131"/>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row>
    <row r="31" spans="1:68" ht="16.5" customHeight="1">
      <c r="C31" s="58"/>
      <c r="G31" s="304"/>
      <c r="H31" s="304"/>
      <c r="I31" s="304"/>
      <c r="J31" s="304"/>
      <c r="K31" s="304"/>
      <c r="L31" s="304"/>
      <c r="M31" s="304"/>
      <c r="N31" s="304"/>
      <c r="O31" s="304"/>
      <c r="P31" s="304"/>
      <c r="Q31" s="304"/>
      <c r="R31" s="304"/>
    </row>
    <row r="32" spans="1:68"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sheetData>
  <mergeCells count="1">
    <mergeCell ref="B4:C4"/>
  </mergeCells>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5" width="9.77734375" style="5" hidden="1" customWidth="1"/>
    <col min="16" max="18" width="9.77734375" style="5" customWidth="1"/>
    <col min="19" max="19" width="2.77734375" style="5" customWidth="1"/>
    <col min="20" max="32" width="9.77734375" style="5" hidden="1" customWidth="1"/>
    <col min="33" max="58" width="9.88671875" style="5" hidden="1" customWidth="1"/>
    <col min="59" max="68" width="9.88671875" style="5" customWidth="1"/>
    <col min="69" max="16384" width="8.88671875" style="1"/>
  </cols>
  <sheetData>
    <row r="1" spans="1:68" s="3" customFormat="1" ht="26.25" customHeight="1">
      <c r="A1" s="17"/>
      <c r="B1" s="19" t="s">
        <v>854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1056</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1079</v>
      </c>
      <c r="BL3" s="29" t="s">
        <v>1087</v>
      </c>
      <c r="BM3" s="29" t="s">
        <v>1107</v>
      </c>
      <c r="BN3" s="29" t="s">
        <v>1142</v>
      </c>
      <c r="BO3" s="29" t="s">
        <v>1161</v>
      </c>
      <c r="BP3" s="29" t="s">
        <v>1171</v>
      </c>
    </row>
    <row r="4" spans="1:68" s="7" customFormat="1" ht="16.5" customHeight="1">
      <c r="A4" s="101" t="s">
        <v>819</v>
      </c>
      <c r="B4" s="50" t="s">
        <v>803</v>
      </c>
      <c r="C4" s="50"/>
      <c r="D4" s="10"/>
      <c r="E4" s="184">
        <v>2386.0374631969999</v>
      </c>
      <c r="F4" s="184">
        <v>3738.8937892540002</v>
      </c>
      <c r="G4" s="184">
        <v>4741.0206381580001</v>
      </c>
      <c r="H4" s="184">
        <v>5844.6840420059998</v>
      </c>
      <c r="I4" s="184">
        <v>6832.9509571050003</v>
      </c>
      <c r="J4" s="184">
        <v>6067.226128196</v>
      </c>
      <c r="K4" s="184">
        <v>5465.8697675439998</v>
      </c>
      <c r="L4" s="184">
        <v>5844.2274212109996</v>
      </c>
      <c r="M4" s="184">
        <v>6801.5186160374242</v>
      </c>
      <c r="N4" s="184">
        <v>7382.9562390749998</v>
      </c>
      <c r="O4" s="184">
        <v>7937.0987936639995</v>
      </c>
      <c r="P4" s="184">
        <v>9209.0942123818404</v>
      </c>
      <c r="Q4" s="184">
        <v>10233.144011218839</v>
      </c>
      <c r="R4" s="184">
        <v>12014.485758732</v>
      </c>
      <c r="S4" s="135"/>
      <c r="T4" s="184">
        <v>4605.9528536620001</v>
      </c>
      <c r="U4" s="184">
        <v>4770.0720658450009</v>
      </c>
      <c r="V4" s="184">
        <v>4741.0206381580001</v>
      </c>
      <c r="W4" s="184">
        <v>4970.6028549709999</v>
      </c>
      <c r="X4" s="184">
        <v>5343.0373620660002</v>
      </c>
      <c r="Y4" s="184">
        <v>5627.7469223950002</v>
      </c>
      <c r="Z4" s="184">
        <v>5844.6840420059998</v>
      </c>
      <c r="AA4" s="184">
        <v>6070.6990778360005</v>
      </c>
      <c r="AB4" s="184">
        <v>6428.1732100649997</v>
      </c>
      <c r="AC4" s="184">
        <v>6862.4586122819992</v>
      </c>
      <c r="AD4" s="184">
        <v>6832.9509571050003</v>
      </c>
      <c r="AE4" s="184">
        <v>6671.516193982</v>
      </c>
      <c r="AF4" s="184">
        <v>6432.9146034000005</v>
      </c>
      <c r="AG4" s="184">
        <v>6175.187307795999</v>
      </c>
      <c r="AH4" s="184">
        <v>6067.226128196</v>
      </c>
      <c r="AI4" s="184">
        <v>5925.7309763639996</v>
      </c>
      <c r="AJ4" s="184">
        <v>5787.4272415159994</v>
      </c>
      <c r="AK4" s="184">
        <v>5560.2044078380004</v>
      </c>
      <c r="AL4" s="184">
        <v>5465.8697675439998</v>
      </c>
      <c r="AM4" s="184">
        <v>5790.9263764810003</v>
      </c>
      <c r="AN4" s="184">
        <v>5957.2292701697006</v>
      </c>
      <c r="AO4" s="184">
        <v>5802.8034823869993</v>
      </c>
      <c r="AP4" s="184">
        <v>5844.2274212109996</v>
      </c>
      <c r="AQ4" s="184">
        <v>6065.4548158248226</v>
      </c>
      <c r="AR4" s="184">
        <v>6619.6317036015726</v>
      </c>
      <c r="AS4" s="184">
        <v>6490.9563703668937</v>
      </c>
      <c r="AT4" s="184">
        <v>6801.5186160374242</v>
      </c>
      <c r="AU4" s="184">
        <v>7096.0445194710001</v>
      </c>
      <c r="AV4" s="184">
        <v>7061.0900925139995</v>
      </c>
      <c r="AW4" s="184">
        <v>7338.688597194001</v>
      </c>
      <c r="AX4" s="184">
        <v>7382.9562390749998</v>
      </c>
      <c r="AY4" s="184">
        <v>8014.0060130270012</v>
      </c>
      <c r="AZ4" s="184">
        <v>8102.530667428</v>
      </c>
      <c r="BA4" s="184">
        <v>8158.2309246599998</v>
      </c>
      <c r="BB4" s="184">
        <v>7937.0987936639995</v>
      </c>
      <c r="BC4" s="184">
        <v>7980.4400801740003</v>
      </c>
      <c r="BD4" s="184">
        <v>8147.0550702270002</v>
      </c>
      <c r="BE4" s="184">
        <v>8685.7701351250143</v>
      </c>
      <c r="BF4" s="184">
        <v>9209.0942123818404</v>
      </c>
      <c r="BG4" s="184">
        <v>9514.0479136078393</v>
      </c>
      <c r="BH4" s="184">
        <v>9819.1477130418389</v>
      </c>
      <c r="BI4" s="184">
        <v>9994.4139115178405</v>
      </c>
      <c r="BJ4" s="184">
        <v>10233.144011218839</v>
      </c>
      <c r="BK4" s="184">
        <v>10346.80271461884</v>
      </c>
      <c r="BL4" s="184">
        <v>10756.520299765323</v>
      </c>
      <c r="BM4" s="184">
        <v>11195.471674839981</v>
      </c>
      <c r="BN4" s="184">
        <v>12014.485758732</v>
      </c>
      <c r="BO4" s="184">
        <v>12210.491763956999</v>
      </c>
      <c r="BP4" s="184">
        <v>12590.611845604</v>
      </c>
    </row>
    <row r="5" spans="1:68" s="8" customFormat="1" ht="16.5" customHeight="1">
      <c r="A5" s="101" t="s">
        <v>83</v>
      </c>
      <c r="B5" s="51" t="s">
        <v>814</v>
      </c>
      <c r="C5" s="51"/>
      <c r="D5" s="10"/>
      <c r="E5" s="185">
        <v>2358.136372083</v>
      </c>
      <c r="F5" s="185">
        <v>3696.5415898320002</v>
      </c>
      <c r="G5" s="185">
        <v>4695.3697129679986</v>
      </c>
      <c r="H5" s="185">
        <v>5784.6747441999996</v>
      </c>
      <c r="I5" s="185">
        <v>6768.0605113899992</v>
      </c>
      <c r="J5" s="185">
        <v>6005.706329613</v>
      </c>
      <c r="K5" s="185">
        <v>5413.8335794860004</v>
      </c>
      <c r="L5" s="185">
        <v>5800.1289999999999</v>
      </c>
      <c r="M5" s="185">
        <v>6759.8991242114253</v>
      </c>
      <c r="N5" s="185">
        <v>7341.7833758220004</v>
      </c>
      <c r="O5" s="185">
        <v>7891.5430251409998</v>
      </c>
      <c r="P5" s="185">
        <v>9032.6317063358401</v>
      </c>
      <c r="Q5" s="185">
        <v>10038.540808575841</v>
      </c>
      <c r="R5" s="185">
        <v>11805.638871133</v>
      </c>
      <c r="S5" s="135"/>
      <c r="T5" s="185">
        <v>4563.5226930099998</v>
      </c>
      <c r="U5" s="185">
        <v>4728.0380837680004</v>
      </c>
      <c r="V5" s="185">
        <v>4695.3697129679986</v>
      </c>
      <c r="W5" s="185">
        <v>4923.661176263</v>
      </c>
      <c r="X5" s="185">
        <v>5290.4088335249999</v>
      </c>
      <c r="Y5" s="185">
        <v>5572.6328279790005</v>
      </c>
      <c r="Z5" s="185">
        <v>5784.6747441999996</v>
      </c>
      <c r="AA5" s="185">
        <v>6010.5250938640002</v>
      </c>
      <c r="AB5" s="185">
        <v>6360.7831733799994</v>
      </c>
      <c r="AC5" s="185">
        <v>6796.5818691449995</v>
      </c>
      <c r="AD5" s="185">
        <v>6768.0605113899992</v>
      </c>
      <c r="AE5" s="185">
        <v>6607.8576615380007</v>
      </c>
      <c r="AF5" s="185">
        <v>6369.7860662719995</v>
      </c>
      <c r="AG5" s="185">
        <v>6113.4273652780003</v>
      </c>
      <c r="AH5" s="185">
        <v>6005.706329613</v>
      </c>
      <c r="AI5" s="185">
        <v>5865.7191085530003</v>
      </c>
      <c r="AJ5" s="185">
        <v>5731.8256367710001</v>
      </c>
      <c r="AK5" s="185">
        <v>5506.144296163</v>
      </c>
      <c r="AL5" s="185">
        <v>5413.8335794860004</v>
      </c>
      <c r="AM5" s="185">
        <v>5741.4980552789993</v>
      </c>
      <c r="AN5" s="185">
        <v>5908.4725105127</v>
      </c>
      <c r="AO5" s="185">
        <v>5756.7298956750001</v>
      </c>
      <c r="AP5" s="185">
        <v>5800.1289999999999</v>
      </c>
      <c r="AQ5" s="185">
        <v>6021.7806337458223</v>
      </c>
      <c r="AR5" s="185">
        <v>6575.6424173005726</v>
      </c>
      <c r="AS5" s="185">
        <v>6448.4564365628939</v>
      </c>
      <c r="AT5" s="185">
        <v>6759.8991242114253</v>
      </c>
      <c r="AU5" s="185">
        <v>7054.1781520949999</v>
      </c>
      <c r="AV5" s="185">
        <v>7022.9490624850005</v>
      </c>
      <c r="AW5" s="185">
        <v>7301.2893357459998</v>
      </c>
      <c r="AX5" s="185">
        <v>7341.7833758220004</v>
      </c>
      <c r="AY5" s="185">
        <v>7972.9766243489994</v>
      </c>
      <c r="AZ5" s="185">
        <v>8060.2607184869994</v>
      </c>
      <c r="BA5" s="185">
        <v>8115.1446894359997</v>
      </c>
      <c r="BB5" s="185">
        <v>7891.5430251409998</v>
      </c>
      <c r="BC5" s="185">
        <v>7934.1692025499997</v>
      </c>
      <c r="BD5" s="185">
        <v>7986.0498610060004</v>
      </c>
      <c r="BE5" s="185">
        <v>8520.576725331015</v>
      </c>
      <c r="BF5" s="185">
        <v>9032.6317063358401</v>
      </c>
      <c r="BG5" s="185">
        <v>9331.1309304058414</v>
      </c>
      <c r="BH5" s="185">
        <v>9633.3645534078405</v>
      </c>
      <c r="BI5" s="185">
        <v>9805.1422413208384</v>
      </c>
      <c r="BJ5" s="185">
        <v>10038.540808575841</v>
      </c>
      <c r="BK5" s="185">
        <v>10150.357580251839</v>
      </c>
      <c r="BL5" s="185">
        <v>10557.924672560326</v>
      </c>
      <c r="BM5" s="185">
        <v>10993.96874423298</v>
      </c>
      <c r="BN5" s="185">
        <v>11805.638871133</v>
      </c>
      <c r="BO5" s="185">
        <v>11998.088313820999</v>
      </c>
      <c r="BP5" s="185">
        <v>12368.973587563001</v>
      </c>
    </row>
    <row r="6" spans="1:68" s="12" customFormat="1" ht="16.5" customHeight="1">
      <c r="A6" s="101" t="s">
        <v>84</v>
      </c>
      <c r="B6" s="14"/>
      <c r="C6" s="14" t="s">
        <v>804</v>
      </c>
      <c r="D6" s="14"/>
      <c r="E6" s="130">
        <v>73.853637327000001</v>
      </c>
      <c r="F6" s="130">
        <v>116.04313795600001</v>
      </c>
      <c r="G6" s="130">
        <v>98.520012721000015</v>
      </c>
      <c r="H6" s="130">
        <v>58.414767222999998</v>
      </c>
      <c r="I6" s="130">
        <v>335.56335092200004</v>
      </c>
      <c r="J6" s="130">
        <v>101.327842089</v>
      </c>
      <c r="K6" s="130">
        <v>42.881997730999998</v>
      </c>
      <c r="L6" s="130">
        <v>14.199000000000002</v>
      </c>
      <c r="M6" s="130">
        <v>160.09723147900002</v>
      </c>
      <c r="N6" s="130">
        <v>148.891839162</v>
      </c>
      <c r="O6" s="130">
        <v>97.281486364000003</v>
      </c>
      <c r="P6" s="130">
        <v>322.41127063200003</v>
      </c>
      <c r="Q6" s="130">
        <v>188.44878362</v>
      </c>
      <c r="R6" s="130">
        <v>441.063422645</v>
      </c>
      <c r="S6" s="139"/>
      <c r="T6" s="130">
        <v>276.94355973699999</v>
      </c>
      <c r="U6" s="130">
        <v>108.58659701399999</v>
      </c>
      <c r="V6" s="130">
        <v>98.520012721000015</v>
      </c>
      <c r="W6" s="130">
        <v>108.570351841</v>
      </c>
      <c r="X6" s="130">
        <v>127.76788206099999</v>
      </c>
      <c r="Y6" s="130">
        <v>62.732132458999999</v>
      </c>
      <c r="Z6" s="130">
        <v>58.414767222999998</v>
      </c>
      <c r="AA6" s="130">
        <v>54.928113347999997</v>
      </c>
      <c r="AB6" s="130">
        <v>80.808951596</v>
      </c>
      <c r="AC6" s="130">
        <v>375.43128174399999</v>
      </c>
      <c r="AD6" s="130">
        <v>335.56335092200004</v>
      </c>
      <c r="AE6" s="130">
        <v>223.67920522599997</v>
      </c>
      <c r="AF6" s="130">
        <v>127.748623127</v>
      </c>
      <c r="AG6" s="130">
        <v>209.684705721</v>
      </c>
      <c r="AH6" s="130">
        <v>101.327842089</v>
      </c>
      <c r="AI6" s="130">
        <v>68.782681875999998</v>
      </c>
      <c r="AJ6" s="130">
        <v>71.564614798999997</v>
      </c>
      <c r="AK6" s="130">
        <v>21.406019684999997</v>
      </c>
      <c r="AL6" s="130">
        <v>42.881997730999998</v>
      </c>
      <c r="AM6" s="130">
        <v>31.691641366999999</v>
      </c>
      <c r="AN6" s="130">
        <v>70.869077298999997</v>
      </c>
      <c r="AO6" s="130">
        <v>130.69344254800001</v>
      </c>
      <c r="AP6" s="130">
        <v>14.199000000000002</v>
      </c>
      <c r="AQ6" s="130">
        <v>18.146041919999998</v>
      </c>
      <c r="AR6" s="130">
        <v>414.95577203900001</v>
      </c>
      <c r="AS6" s="130">
        <v>176.21246138600003</v>
      </c>
      <c r="AT6" s="130">
        <v>160.09723147900002</v>
      </c>
      <c r="AU6" s="130">
        <v>188.481286434</v>
      </c>
      <c r="AV6" s="130">
        <v>216.04730129599997</v>
      </c>
      <c r="AW6" s="130">
        <v>140.528155067</v>
      </c>
      <c r="AX6" s="130">
        <v>148.891839162</v>
      </c>
      <c r="AY6" s="130">
        <v>107.29832143100001</v>
      </c>
      <c r="AZ6" s="130">
        <v>36.123377672000004</v>
      </c>
      <c r="BA6" s="130">
        <v>126.74017971200001</v>
      </c>
      <c r="BB6" s="130">
        <v>97.281486364000003</v>
      </c>
      <c r="BC6" s="130">
        <v>235.75382690799998</v>
      </c>
      <c r="BD6" s="130">
        <v>107.99121139799999</v>
      </c>
      <c r="BE6" s="130">
        <v>215.39454865400003</v>
      </c>
      <c r="BF6" s="130">
        <v>322.41127063200003</v>
      </c>
      <c r="BG6" s="130">
        <v>185.41021060899999</v>
      </c>
      <c r="BH6" s="130">
        <v>259.25012128399999</v>
      </c>
      <c r="BI6" s="130">
        <v>315.54257869900005</v>
      </c>
      <c r="BJ6" s="130">
        <v>188.44878362</v>
      </c>
      <c r="BK6" s="130">
        <v>172.13482371000001</v>
      </c>
      <c r="BL6" s="130">
        <v>246.68777913600002</v>
      </c>
      <c r="BM6" s="130">
        <v>357.557264089</v>
      </c>
      <c r="BN6" s="130">
        <v>441.063422645</v>
      </c>
      <c r="BO6" s="130">
        <v>417.24674211199999</v>
      </c>
      <c r="BP6" s="130">
        <v>440.20821005799996</v>
      </c>
    </row>
    <row r="7" spans="1:68" s="12" customFormat="1" ht="16.5" customHeight="1">
      <c r="A7" s="413" t="s">
        <v>90</v>
      </c>
      <c r="B7" s="14"/>
      <c r="C7" s="14" t="s">
        <v>805</v>
      </c>
      <c r="D7" s="14"/>
      <c r="E7" s="130">
        <v>0</v>
      </c>
      <c r="F7" s="130">
        <v>0</v>
      </c>
      <c r="G7" s="130">
        <v>0</v>
      </c>
      <c r="H7" s="130">
        <v>0</v>
      </c>
      <c r="I7" s="130">
        <v>4.0969999999999999E-6</v>
      </c>
      <c r="J7" s="130">
        <v>1.11313E-4</v>
      </c>
      <c r="K7" s="130">
        <v>3.1949050000000001E-3</v>
      </c>
      <c r="L7" s="130">
        <v>2.1999999999999999E-2</v>
      </c>
      <c r="M7" s="130">
        <v>2.5152478999999998E-2</v>
      </c>
      <c r="N7" s="130">
        <v>2.801057E-3</v>
      </c>
      <c r="O7" s="130">
        <v>4.5027599999999997E-3</v>
      </c>
      <c r="P7" s="130">
        <v>1.369887E-3</v>
      </c>
      <c r="Q7" s="130">
        <v>5.2180350000000011E-3</v>
      </c>
      <c r="R7" s="130">
        <v>1.233566E-3</v>
      </c>
      <c r="S7" s="139"/>
      <c r="T7" s="130">
        <v>0</v>
      </c>
      <c r="U7" s="130">
        <v>0</v>
      </c>
      <c r="V7" s="130">
        <v>0</v>
      </c>
      <c r="W7" s="130">
        <v>0</v>
      </c>
      <c r="X7" s="130">
        <v>0</v>
      </c>
      <c r="Y7" s="130">
        <v>0</v>
      </c>
      <c r="Z7" s="130">
        <v>0</v>
      </c>
      <c r="AA7" s="130">
        <v>0</v>
      </c>
      <c r="AB7" s="130">
        <v>0.1344031</v>
      </c>
      <c r="AC7" s="130">
        <v>1.8343109999999999E-3</v>
      </c>
      <c r="AD7" s="130">
        <v>4.0969999999999999E-6</v>
      </c>
      <c r="AE7" s="130">
        <v>5.4428434809999997</v>
      </c>
      <c r="AF7" s="130">
        <v>1.0256600000000001E-4</v>
      </c>
      <c r="AG7" s="130">
        <v>8.3178999999999998E-5</v>
      </c>
      <c r="AH7" s="130">
        <v>1.11313E-4</v>
      </c>
      <c r="AI7" s="130">
        <v>1.17775E-4</v>
      </c>
      <c r="AJ7" s="130">
        <v>4.1597000000000002E-5</v>
      </c>
      <c r="AK7" s="130">
        <v>8.6996000000000005E-5</v>
      </c>
      <c r="AL7" s="130">
        <v>3.1949050000000001E-3</v>
      </c>
      <c r="AM7" s="130">
        <v>1.06E-7</v>
      </c>
      <c r="AN7" s="130">
        <v>7.6309400000000001E-3</v>
      </c>
      <c r="AO7" s="130">
        <v>1.8868256E-2</v>
      </c>
      <c r="AP7" s="130">
        <v>2.1999999999999999E-2</v>
      </c>
      <c r="AQ7" s="130">
        <v>1.3256472E-2</v>
      </c>
      <c r="AR7" s="130">
        <v>1.2086721999999999E-2</v>
      </c>
      <c r="AS7" s="130">
        <v>7.4158420000000006E-3</v>
      </c>
      <c r="AT7" s="130">
        <v>2.5152478999999998E-2</v>
      </c>
      <c r="AU7" s="130">
        <v>7.575292E-3</v>
      </c>
      <c r="AV7" s="130">
        <v>9.4866770000000007E-3</v>
      </c>
      <c r="AW7" s="130">
        <v>9.1078089999999997E-3</v>
      </c>
      <c r="AX7" s="130">
        <v>2.801057E-3</v>
      </c>
      <c r="AY7" s="130">
        <v>6.4743200000000009E-4</v>
      </c>
      <c r="AZ7" s="130">
        <v>2.841395E-3</v>
      </c>
      <c r="BA7" s="130">
        <v>3.192355E-3</v>
      </c>
      <c r="BB7" s="130">
        <v>4.5027599999999997E-3</v>
      </c>
      <c r="BC7" s="130">
        <v>5.025341E-3</v>
      </c>
      <c r="BD7" s="130">
        <v>1.3586050000000001E-3</v>
      </c>
      <c r="BE7" s="130">
        <v>3.5469580000000002E-3</v>
      </c>
      <c r="BF7" s="130">
        <v>1.369887E-3</v>
      </c>
      <c r="BG7" s="130">
        <v>9.3570400000000009E-4</v>
      </c>
      <c r="BH7" s="130">
        <v>1.2295629999999999E-3</v>
      </c>
      <c r="BI7" s="130">
        <v>5.7378300000000002E-4</v>
      </c>
      <c r="BJ7" s="130">
        <v>5.2180350000000011E-3</v>
      </c>
      <c r="BK7" s="130">
        <v>9.4143500000000001E-4</v>
      </c>
      <c r="BL7" s="130">
        <v>2.5085899999999998E-4</v>
      </c>
      <c r="BM7" s="130">
        <v>1.049166E-3</v>
      </c>
      <c r="BN7" s="130">
        <v>1.233566E-3</v>
      </c>
      <c r="BO7" s="130">
        <v>1.66742E-3</v>
      </c>
      <c r="BP7" s="130">
        <v>1.1531392999999999E-2</v>
      </c>
    </row>
    <row r="8" spans="1:68" s="12" customFormat="1" ht="16.5" customHeight="1">
      <c r="A8" s="103" t="s">
        <v>544</v>
      </c>
      <c r="B8" s="14"/>
      <c r="C8" s="14" t="s">
        <v>806</v>
      </c>
      <c r="D8" s="14"/>
      <c r="E8" s="130">
        <v>2131.7967192989995</v>
      </c>
      <c r="F8" s="130">
        <v>3234.6937726229999</v>
      </c>
      <c r="G8" s="130">
        <v>4088.4687182490002</v>
      </c>
      <c r="H8" s="130">
        <v>4973.0279667180002</v>
      </c>
      <c r="I8" s="130">
        <v>5394.4258093369999</v>
      </c>
      <c r="J8" s="130">
        <v>4716.5308169420005</v>
      </c>
      <c r="K8" s="130">
        <v>3987.7044244719996</v>
      </c>
      <c r="L8" s="130">
        <v>4132.5050000000001</v>
      </c>
      <c r="M8" s="130">
        <v>4803.2011755789999</v>
      </c>
      <c r="N8" s="130">
        <v>5483.6089964269995</v>
      </c>
      <c r="O8" s="130">
        <v>6222.5458556670001</v>
      </c>
      <c r="P8" s="130">
        <v>7129.7864326239996</v>
      </c>
      <c r="Q8" s="130">
        <v>8215.4120915679996</v>
      </c>
      <c r="R8" s="130">
        <v>9358.6740314579984</v>
      </c>
      <c r="S8" s="139"/>
      <c r="T8" s="130">
        <v>3897.2446652490007</v>
      </c>
      <c r="U8" s="130">
        <v>4137.9128309149992</v>
      </c>
      <c r="V8" s="130">
        <v>4088.4687182490002</v>
      </c>
      <c r="W8" s="130">
        <v>4250.5569597980002</v>
      </c>
      <c r="X8" s="130">
        <v>4557.668917602</v>
      </c>
      <c r="Y8" s="130">
        <v>4836.984434688</v>
      </c>
      <c r="Z8" s="130">
        <v>4973.0279667180002</v>
      </c>
      <c r="AA8" s="130">
        <v>5126.7567739639999</v>
      </c>
      <c r="AB8" s="130">
        <v>5362.2958625600004</v>
      </c>
      <c r="AC8" s="130">
        <v>5445.0162670039999</v>
      </c>
      <c r="AD8" s="130">
        <v>5394.4258093369999</v>
      </c>
      <c r="AE8" s="130">
        <v>5306.4449058390001</v>
      </c>
      <c r="AF8" s="130">
        <v>5123.4738163069997</v>
      </c>
      <c r="AG8" s="130">
        <v>4764.425792561</v>
      </c>
      <c r="AH8" s="130">
        <v>4716.5308169420005</v>
      </c>
      <c r="AI8" s="130">
        <v>4586.3299858999999</v>
      </c>
      <c r="AJ8" s="130">
        <v>4383.2949293419997</v>
      </c>
      <c r="AK8" s="130">
        <v>4154.6912654950002</v>
      </c>
      <c r="AL8" s="130">
        <v>3987.7044244719996</v>
      </c>
      <c r="AM8" s="130">
        <v>4222.4969621319997</v>
      </c>
      <c r="AN8" s="130">
        <v>4272.1997441450003</v>
      </c>
      <c r="AO8" s="130">
        <v>4006.5240885379999</v>
      </c>
      <c r="AP8" s="130">
        <v>4132.5050000000001</v>
      </c>
      <c r="AQ8" s="130">
        <v>4284.2334259110003</v>
      </c>
      <c r="AR8" s="130">
        <v>4407.8863016390005</v>
      </c>
      <c r="AS8" s="130">
        <v>4485.2247721830008</v>
      </c>
      <c r="AT8" s="130">
        <v>4803.2011755789999</v>
      </c>
      <c r="AU8" s="130">
        <v>5073.6180935850007</v>
      </c>
      <c r="AV8" s="130">
        <v>5014.4962117089999</v>
      </c>
      <c r="AW8" s="130">
        <v>5377.848676906</v>
      </c>
      <c r="AX8" s="130">
        <v>5483.6089964269995</v>
      </c>
      <c r="AY8" s="130">
        <v>6201.0030663429998</v>
      </c>
      <c r="AZ8" s="130">
        <v>6360.1951767170003</v>
      </c>
      <c r="BA8" s="130">
        <v>6343.3059723669994</v>
      </c>
      <c r="BB8" s="130">
        <v>6222.5458556670001</v>
      </c>
      <c r="BC8" s="130">
        <v>6143.8209611570001</v>
      </c>
      <c r="BD8" s="130">
        <v>6335.0742364010002</v>
      </c>
      <c r="BE8" s="130">
        <v>6689.1881049659987</v>
      </c>
      <c r="BF8" s="130">
        <v>7129.7864326239996</v>
      </c>
      <c r="BG8" s="130">
        <v>7534.5313396939991</v>
      </c>
      <c r="BH8" s="130">
        <v>7721.0060809760007</v>
      </c>
      <c r="BI8" s="130">
        <v>7790.2747827800004</v>
      </c>
      <c r="BJ8" s="130">
        <v>8215.4120915679996</v>
      </c>
      <c r="BK8" s="130">
        <v>8291.2692895820001</v>
      </c>
      <c r="BL8" s="130">
        <v>8608.6241871040002</v>
      </c>
      <c r="BM8" s="130">
        <v>8884.6601213150007</v>
      </c>
      <c r="BN8" s="130">
        <v>9358.6740314579984</v>
      </c>
      <c r="BO8" s="130">
        <v>9600.6391503449995</v>
      </c>
      <c r="BP8" s="130">
        <v>9710.4875423049998</v>
      </c>
    </row>
    <row r="9" spans="1:68" s="12" customFormat="1" ht="16.5" customHeight="1">
      <c r="A9" s="103" t="s">
        <v>85</v>
      </c>
      <c r="B9" s="14"/>
      <c r="C9" s="14" t="s">
        <v>807</v>
      </c>
      <c r="D9" s="14"/>
      <c r="E9" s="130">
        <v>5.1156181350000001</v>
      </c>
      <c r="F9" s="130">
        <v>12.014732195000001</v>
      </c>
      <c r="G9" s="130">
        <v>28.850942756000002</v>
      </c>
      <c r="H9" s="130">
        <v>37.869985813</v>
      </c>
      <c r="I9" s="130">
        <v>68.508915642000005</v>
      </c>
      <c r="J9" s="130">
        <v>69.210147142000011</v>
      </c>
      <c r="K9" s="130">
        <v>80.893379521</v>
      </c>
      <c r="L9" s="130">
        <v>84.207999999999998</v>
      </c>
      <c r="M9" s="130">
        <v>104.828640514</v>
      </c>
      <c r="N9" s="130">
        <v>201.446840802</v>
      </c>
      <c r="O9" s="130">
        <v>311.53484415700001</v>
      </c>
      <c r="P9" s="130">
        <v>641.71577120183997</v>
      </c>
      <c r="Q9" s="130">
        <v>1009.0972161518399</v>
      </c>
      <c r="R9" s="130">
        <v>1520.7030774679999</v>
      </c>
      <c r="S9" s="139"/>
      <c r="T9" s="130">
        <v>17.397936844</v>
      </c>
      <c r="U9" s="130">
        <v>30.237704643000001</v>
      </c>
      <c r="V9" s="130">
        <v>28.850942756000002</v>
      </c>
      <c r="W9" s="130">
        <v>28.198538787</v>
      </c>
      <c r="X9" s="130">
        <v>27.793047102000003</v>
      </c>
      <c r="Y9" s="130">
        <v>38.077430131</v>
      </c>
      <c r="Z9" s="130">
        <v>37.869985813</v>
      </c>
      <c r="AA9" s="130">
        <v>45.435788410000001</v>
      </c>
      <c r="AB9" s="130">
        <v>50.221198999999999</v>
      </c>
      <c r="AC9" s="130">
        <v>75.419752869000007</v>
      </c>
      <c r="AD9" s="130">
        <v>68.508915642000005</v>
      </c>
      <c r="AE9" s="130">
        <v>58.560011906</v>
      </c>
      <c r="AF9" s="130">
        <v>59.294490181</v>
      </c>
      <c r="AG9" s="130">
        <v>61.497606828999992</v>
      </c>
      <c r="AH9" s="130">
        <v>69.210147142000011</v>
      </c>
      <c r="AI9" s="130">
        <v>81.216963219999997</v>
      </c>
      <c r="AJ9" s="130">
        <v>81.585089183999997</v>
      </c>
      <c r="AK9" s="130">
        <v>81.853715139000002</v>
      </c>
      <c r="AL9" s="130">
        <v>80.893379521</v>
      </c>
      <c r="AM9" s="130">
        <v>84.742335089000008</v>
      </c>
      <c r="AN9" s="130">
        <v>85.893130243999991</v>
      </c>
      <c r="AO9" s="130">
        <v>82.138429803999998</v>
      </c>
      <c r="AP9" s="130">
        <v>84.207999999999998</v>
      </c>
      <c r="AQ9" s="130">
        <v>103.17072648599999</v>
      </c>
      <c r="AR9" s="130">
        <v>110.57788357500002</v>
      </c>
      <c r="AS9" s="130">
        <v>100.796263685</v>
      </c>
      <c r="AT9" s="130">
        <v>104.828640514</v>
      </c>
      <c r="AU9" s="130">
        <v>102.53610578300001</v>
      </c>
      <c r="AV9" s="130">
        <v>112.168119459</v>
      </c>
      <c r="AW9" s="130">
        <v>164.62009670699999</v>
      </c>
      <c r="AX9" s="130">
        <v>201.446840802</v>
      </c>
      <c r="AY9" s="130">
        <v>226.19752939</v>
      </c>
      <c r="AZ9" s="130">
        <v>279.72933052199994</v>
      </c>
      <c r="BA9" s="130">
        <v>304.44460500799994</v>
      </c>
      <c r="BB9" s="130">
        <v>311.53484415700001</v>
      </c>
      <c r="BC9" s="130">
        <v>381.38733950300002</v>
      </c>
      <c r="BD9" s="130">
        <v>439.84397888700005</v>
      </c>
      <c r="BE9" s="130">
        <v>523.14917475101606</v>
      </c>
      <c r="BF9" s="130">
        <v>641.71577120183997</v>
      </c>
      <c r="BG9" s="130">
        <v>763.58429843383988</v>
      </c>
      <c r="BH9" s="130">
        <v>884.36184961183994</v>
      </c>
      <c r="BI9" s="130">
        <v>996.50621783283987</v>
      </c>
      <c r="BJ9" s="130">
        <v>1009.0972161518399</v>
      </c>
      <c r="BK9" s="130">
        <v>1125.4399838238401</v>
      </c>
      <c r="BL9" s="130">
        <v>1219.2510186293239</v>
      </c>
      <c r="BM9" s="130">
        <v>1271.89577621598</v>
      </c>
      <c r="BN9" s="130">
        <v>1520.7030774679999</v>
      </c>
      <c r="BO9" s="130">
        <v>1553.309228352</v>
      </c>
      <c r="BP9" s="130">
        <v>1763.1521861609999</v>
      </c>
    </row>
    <row r="10" spans="1:68" s="6" customFormat="1" ht="16.5" customHeight="1">
      <c r="A10" s="296" t="s">
        <v>547</v>
      </c>
      <c r="B10" s="14"/>
      <c r="C10" s="14" t="s">
        <v>808</v>
      </c>
      <c r="D10" s="14"/>
      <c r="E10" s="130">
        <v>2.5442002850000005</v>
      </c>
      <c r="F10" s="130">
        <v>3.5018508410000004</v>
      </c>
      <c r="G10" s="130">
        <v>8.1368594190000003</v>
      </c>
      <c r="H10" s="130">
        <v>5.4575632199999999</v>
      </c>
      <c r="I10" s="130">
        <v>25.779813999000005</v>
      </c>
      <c r="J10" s="130">
        <v>2.6742556399999997</v>
      </c>
      <c r="K10" s="130">
        <v>24.646116708000001</v>
      </c>
      <c r="L10" s="130">
        <v>24.643999999999998</v>
      </c>
      <c r="M10" s="130">
        <v>18.400581461999998</v>
      </c>
      <c r="N10" s="130">
        <v>36.572657175000003</v>
      </c>
      <c r="O10" s="130">
        <v>42.665059329000002</v>
      </c>
      <c r="P10" s="130">
        <v>88.236607119840002</v>
      </c>
      <c r="Q10" s="130">
        <v>135.05144199883998</v>
      </c>
      <c r="R10" s="130">
        <v>268.34605046300004</v>
      </c>
      <c r="S10" s="139"/>
      <c r="T10" s="130">
        <v>3.2974034539999999</v>
      </c>
      <c r="U10" s="130">
        <v>9.1970321839999993</v>
      </c>
      <c r="V10" s="130">
        <v>8.1368594190000003</v>
      </c>
      <c r="W10" s="130">
        <v>8.1695670489999994</v>
      </c>
      <c r="X10" s="130">
        <v>8.4728426910000003</v>
      </c>
      <c r="Y10" s="130">
        <v>8.5459348109999986</v>
      </c>
      <c r="Z10" s="130">
        <v>5.4575632199999999</v>
      </c>
      <c r="AA10" s="130">
        <v>5.3291961199999998</v>
      </c>
      <c r="AB10" s="130">
        <v>6.8985445999999992</v>
      </c>
      <c r="AC10" s="130">
        <v>26.040509269000001</v>
      </c>
      <c r="AD10" s="130">
        <v>25.779813999000005</v>
      </c>
      <c r="AE10" s="130">
        <v>25.627490139000003</v>
      </c>
      <c r="AF10" s="130">
        <v>21.007485889000002</v>
      </c>
      <c r="AG10" s="130">
        <v>2.3470666500000004</v>
      </c>
      <c r="AH10" s="130">
        <v>2.6742556399999997</v>
      </c>
      <c r="AI10" s="130">
        <v>23.208835998999998</v>
      </c>
      <c r="AJ10" s="130">
        <v>24.741517799</v>
      </c>
      <c r="AK10" s="130">
        <v>25.605739269999997</v>
      </c>
      <c r="AL10" s="130">
        <v>24.646116708000001</v>
      </c>
      <c r="AM10" s="130">
        <v>25.309273887</v>
      </c>
      <c r="AN10" s="130">
        <v>24.986381954000002</v>
      </c>
      <c r="AO10" s="130">
        <v>24.280693909</v>
      </c>
      <c r="AP10" s="130">
        <v>24.643999999999998</v>
      </c>
      <c r="AQ10" s="130">
        <v>24.382370248999997</v>
      </c>
      <c r="AR10" s="130">
        <v>20.442405073</v>
      </c>
      <c r="AS10" s="130">
        <v>20.563322284000002</v>
      </c>
      <c r="AT10" s="130">
        <v>18.400581461999998</v>
      </c>
      <c r="AU10" s="130">
        <v>18.008829461000001</v>
      </c>
      <c r="AV10" s="130">
        <v>19.428589908999999</v>
      </c>
      <c r="AW10" s="130">
        <v>19.634681274999998</v>
      </c>
      <c r="AX10" s="130">
        <v>36.572657175000003</v>
      </c>
      <c r="AY10" s="130">
        <v>37.312727545000001</v>
      </c>
      <c r="AZ10" s="130">
        <v>43.936062118000002</v>
      </c>
      <c r="BA10" s="130">
        <v>40.863347711999999</v>
      </c>
      <c r="BB10" s="130">
        <v>42.665059329000002</v>
      </c>
      <c r="BC10" s="130">
        <v>47.459550749999998</v>
      </c>
      <c r="BD10" s="130">
        <v>55.741284078</v>
      </c>
      <c r="BE10" s="130">
        <v>74.367367014015997</v>
      </c>
      <c r="BF10" s="130">
        <v>88.236607119840002</v>
      </c>
      <c r="BG10" s="130">
        <v>106.46369191383999</v>
      </c>
      <c r="BH10" s="130">
        <v>115.52665083783999</v>
      </c>
      <c r="BI10" s="130">
        <v>119.32931267484</v>
      </c>
      <c r="BJ10" s="130">
        <v>135.05144199883998</v>
      </c>
      <c r="BK10" s="130">
        <v>202.00215664083998</v>
      </c>
      <c r="BL10" s="130">
        <v>217.58515017932399</v>
      </c>
      <c r="BM10" s="130">
        <v>219.88719198398002</v>
      </c>
      <c r="BN10" s="130">
        <v>268.34605046300004</v>
      </c>
      <c r="BO10" s="130">
        <v>288.51849272500004</v>
      </c>
      <c r="BP10" s="130">
        <v>264.33566168999994</v>
      </c>
    </row>
    <row r="11" spans="1:68" s="6" customFormat="1" ht="16.5" customHeight="1">
      <c r="A11" s="103" t="s">
        <v>94</v>
      </c>
      <c r="B11" s="14"/>
      <c r="C11" s="14" t="s">
        <v>809</v>
      </c>
      <c r="D11" s="14"/>
      <c r="E11" s="130">
        <v>223.30400373400002</v>
      </c>
      <c r="F11" s="130">
        <v>430.7597521980004</v>
      </c>
      <c r="G11" s="130">
        <v>570.57890553499931</v>
      </c>
      <c r="H11" s="130">
        <v>812.96926705300007</v>
      </c>
      <c r="I11" s="130">
        <v>1087.9952356640001</v>
      </c>
      <c r="J11" s="130">
        <v>1239.9107015470001</v>
      </c>
      <c r="K11" s="130">
        <v>1447.4019378319999</v>
      </c>
      <c r="L11" s="130">
        <v>1696.5540000000001</v>
      </c>
      <c r="M11" s="130">
        <v>1820.2196395990002</v>
      </c>
      <c r="N11" s="130">
        <v>1666.8783817680001</v>
      </c>
      <c r="O11" s="130">
        <v>1421.937728137</v>
      </c>
      <c r="P11" s="130">
        <v>1097.4027781310001</v>
      </c>
      <c r="Q11" s="130">
        <v>820.48403657599988</v>
      </c>
      <c r="R11" s="130">
        <v>28.003855408</v>
      </c>
      <c r="S11" s="139"/>
      <c r="T11" s="130">
        <v>494.68779212299921</v>
      </c>
      <c r="U11" s="130">
        <v>526.36922323300041</v>
      </c>
      <c r="V11" s="130">
        <v>570.57890553499931</v>
      </c>
      <c r="W11" s="130">
        <v>624.70346388599955</v>
      </c>
      <c r="X11" s="130">
        <v>671.29497211600039</v>
      </c>
      <c r="Y11" s="130">
        <v>737.7584718110005</v>
      </c>
      <c r="Z11" s="130">
        <v>812.96926705300007</v>
      </c>
      <c r="AA11" s="130">
        <v>882.79103749900003</v>
      </c>
      <c r="AB11" s="130">
        <v>970.43252159500003</v>
      </c>
      <c r="AC11" s="130">
        <v>1005.0952485309999</v>
      </c>
      <c r="AD11" s="130">
        <v>1087.9952356640001</v>
      </c>
      <c r="AE11" s="130">
        <v>1126.883674513</v>
      </c>
      <c r="AF11" s="130">
        <v>1175.6927237309999</v>
      </c>
      <c r="AG11" s="130">
        <v>1197.6402941399999</v>
      </c>
      <c r="AH11" s="130">
        <v>1239.9107015470001</v>
      </c>
      <c r="AI11" s="130">
        <v>1267.162693554</v>
      </c>
      <c r="AJ11" s="130">
        <v>1333.407636165</v>
      </c>
      <c r="AK11" s="130">
        <v>1394.4197684870001</v>
      </c>
      <c r="AL11" s="130">
        <v>1447.4019378319999</v>
      </c>
      <c r="AM11" s="130">
        <v>1544.5490114029999</v>
      </c>
      <c r="AN11" s="130">
        <v>1614.8488218997002</v>
      </c>
      <c r="AO11" s="130">
        <v>1664.7454693299999</v>
      </c>
      <c r="AP11" s="130">
        <v>1696.5540000000001</v>
      </c>
      <c r="AQ11" s="130">
        <v>1735.5487954659998</v>
      </c>
      <c r="AR11" s="130">
        <v>1762.1591020330002</v>
      </c>
      <c r="AS11" s="130">
        <v>1802.6678927009998</v>
      </c>
      <c r="AT11" s="130">
        <v>1820.2196395990002</v>
      </c>
      <c r="AU11" s="130">
        <v>1815.789140397</v>
      </c>
      <c r="AV11" s="130">
        <v>1804.2068700989998</v>
      </c>
      <c r="AW11" s="130">
        <v>1756.9019268700001</v>
      </c>
      <c r="AX11" s="130">
        <v>1666.8783817680001</v>
      </c>
      <c r="AY11" s="130">
        <v>1591.402462062</v>
      </c>
      <c r="AZ11" s="130">
        <v>1535.9801133409999</v>
      </c>
      <c r="BA11" s="130">
        <v>1480.9247896730001</v>
      </c>
      <c r="BB11" s="130">
        <v>1421.937728137</v>
      </c>
      <c r="BC11" s="130">
        <v>1331.9760368669999</v>
      </c>
      <c r="BD11" s="130">
        <v>1256.7777081979998</v>
      </c>
      <c r="BE11" s="130">
        <v>1235.1492384729995</v>
      </c>
      <c r="BF11" s="130">
        <v>1097.4027781310001</v>
      </c>
      <c r="BG11" s="130">
        <v>1015.245925106</v>
      </c>
      <c r="BH11" s="130">
        <v>951.60897616499983</v>
      </c>
      <c r="BI11" s="130">
        <v>879.05411049299983</v>
      </c>
      <c r="BJ11" s="130">
        <v>820.48403657599988</v>
      </c>
      <c r="BK11" s="130">
        <v>767.76416285299979</v>
      </c>
      <c r="BL11" s="130">
        <v>712.12206663600023</v>
      </c>
      <c r="BM11" s="130">
        <v>692.80873465200045</v>
      </c>
      <c r="BN11" s="130">
        <v>28.003855408</v>
      </c>
      <c r="BO11" s="130">
        <v>675.95282701599967</v>
      </c>
      <c r="BP11" s="130">
        <v>691.73507579799923</v>
      </c>
    </row>
    <row r="12" spans="1:68" s="6" customFormat="1" ht="16.5" customHeight="1">
      <c r="A12" s="103" t="s">
        <v>95</v>
      </c>
      <c r="B12" s="14"/>
      <c r="C12" s="14" t="s">
        <v>810</v>
      </c>
      <c r="D12" s="14"/>
      <c r="E12" s="130">
        <v>-75.933606411999989</v>
      </c>
      <c r="F12" s="130">
        <v>-96.96980514000002</v>
      </c>
      <c r="G12" s="130">
        <v>-91.048866293000003</v>
      </c>
      <c r="H12" s="130">
        <v>-97.607242606999989</v>
      </c>
      <c r="I12" s="130">
        <v>-118.432804272</v>
      </c>
      <c r="J12" s="130">
        <v>-121.27328942</v>
      </c>
      <c r="K12" s="130">
        <v>-154.83687423800001</v>
      </c>
      <c r="L12" s="130">
        <v>-146.11099999999999</v>
      </c>
      <c r="M12" s="130">
        <v>-150.69224793257533</v>
      </c>
      <c r="N12" s="130">
        <v>-174.23661837200001</v>
      </c>
      <c r="O12" s="130">
        <v>-174.03116446199999</v>
      </c>
      <c r="P12" s="130">
        <v>-171.249882055</v>
      </c>
      <c r="Q12" s="130">
        <v>-215.202492312</v>
      </c>
      <c r="R12" s="130">
        <v>-234.89607858799999</v>
      </c>
      <c r="S12" s="139"/>
      <c r="T12" s="130">
        <v>-122.75126094300001</v>
      </c>
      <c r="U12" s="130">
        <v>-75.068272037</v>
      </c>
      <c r="V12" s="130">
        <v>-91.048866293000003</v>
      </c>
      <c r="W12" s="130">
        <v>-88.368138049000009</v>
      </c>
      <c r="X12" s="130">
        <v>-94.11598535600001</v>
      </c>
      <c r="Y12" s="130">
        <v>-102.91964111</v>
      </c>
      <c r="Z12" s="130">
        <v>-97.607242606999989</v>
      </c>
      <c r="AA12" s="130">
        <v>-99.386619357000001</v>
      </c>
      <c r="AB12" s="130">
        <v>-103.10976447099999</v>
      </c>
      <c r="AC12" s="130">
        <v>-104.38251531400002</v>
      </c>
      <c r="AD12" s="130">
        <v>-118.432804272</v>
      </c>
      <c r="AE12" s="130">
        <v>-113.15297942699999</v>
      </c>
      <c r="AF12" s="130">
        <v>-116.42368963999999</v>
      </c>
      <c r="AG12" s="130">
        <v>-119.82111715200001</v>
      </c>
      <c r="AH12" s="130">
        <v>-121.27328942</v>
      </c>
      <c r="AI12" s="130">
        <v>-141.703705824</v>
      </c>
      <c r="AJ12" s="130">
        <v>-144.71259215800001</v>
      </c>
      <c r="AK12" s="130">
        <v>-155.043273731</v>
      </c>
      <c r="AL12" s="130">
        <v>-154.83687423800001</v>
      </c>
      <c r="AM12" s="130">
        <v>-153.077380049</v>
      </c>
      <c r="AN12" s="130">
        <v>-151.14642108500001</v>
      </c>
      <c r="AO12" s="130">
        <v>-145.86881993699998</v>
      </c>
      <c r="AP12" s="130">
        <v>-146.11099999999999</v>
      </c>
      <c r="AQ12" s="130">
        <v>-142.60705609617821</v>
      </c>
      <c r="AR12" s="130">
        <v>-141.00162569642731</v>
      </c>
      <c r="AS12" s="130">
        <v>-139.83159395710638</v>
      </c>
      <c r="AT12" s="130">
        <v>-150.69224793257533</v>
      </c>
      <c r="AU12" s="130">
        <v>-147.920502688</v>
      </c>
      <c r="AV12" s="130">
        <v>-141.53809236400002</v>
      </c>
      <c r="AW12" s="130">
        <v>-153.55021755800001</v>
      </c>
      <c r="AX12" s="130">
        <v>-174.23661837200001</v>
      </c>
      <c r="AY12" s="130">
        <v>-167.38134814099999</v>
      </c>
      <c r="AZ12" s="130">
        <v>-166.13578738200002</v>
      </c>
      <c r="BA12" s="130">
        <v>-154.075797013</v>
      </c>
      <c r="BB12" s="130">
        <v>-174.03116446199999</v>
      </c>
      <c r="BC12" s="130">
        <v>-171.38881152100001</v>
      </c>
      <c r="BD12" s="130">
        <v>-166.12441009599999</v>
      </c>
      <c r="BE12" s="130">
        <v>-155.09260097399999</v>
      </c>
      <c r="BF12" s="130">
        <v>-171.249882055</v>
      </c>
      <c r="BG12" s="130">
        <v>-181.09947725500001</v>
      </c>
      <c r="BH12" s="130">
        <v>-197.47751616599999</v>
      </c>
      <c r="BI12" s="130">
        <v>-192.04309522399998</v>
      </c>
      <c r="BJ12" s="130">
        <v>-215.202492312</v>
      </c>
      <c r="BK12" s="130">
        <v>-227.98857680400002</v>
      </c>
      <c r="BL12" s="130">
        <v>-250.44529186200003</v>
      </c>
      <c r="BM12" s="130">
        <v>-238.83758476500003</v>
      </c>
      <c r="BN12" s="130">
        <v>-234.89607858799999</v>
      </c>
      <c r="BO12" s="130">
        <v>-280.11670270000002</v>
      </c>
      <c r="BP12" s="130">
        <v>-268.06852139099999</v>
      </c>
    </row>
    <row r="13" spans="1:68" s="6" customFormat="1" ht="16.5" customHeight="1">
      <c r="A13" s="103" t="s">
        <v>87</v>
      </c>
      <c r="B13" s="30" t="s">
        <v>811</v>
      </c>
      <c r="C13" s="30"/>
      <c r="D13" s="10"/>
      <c r="E13" s="133">
        <v>27.901091113999996</v>
      </c>
      <c r="F13" s="133">
        <v>42.352199421999998</v>
      </c>
      <c r="G13" s="133">
        <v>45.650925189999995</v>
      </c>
      <c r="H13" s="133">
        <v>60.009297806000006</v>
      </c>
      <c r="I13" s="133">
        <v>64.890445714999998</v>
      </c>
      <c r="J13" s="133">
        <v>61.519798582999996</v>
      </c>
      <c r="K13" s="133">
        <v>52.036188058000008</v>
      </c>
      <c r="L13" s="133">
        <v>44.099000000000004</v>
      </c>
      <c r="M13" s="133">
        <v>41.619491825999994</v>
      </c>
      <c r="N13" s="133">
        <v>41.172863253000003</v>
      </c>
      <c r="O13" s="133">
        <v>45.555768522999998</v>
      </c>
      <c r="P13" s="133">
        <v>176.46250604599999</v>
      </c>
      <c r="Q13" s="133">
        <v>194.60320264299997</v>
      </c>
      <c r="R13" s="133">
        <v>208.84688759900001</v>
      </c>
      <c r="S13" s="140"/>
      <c r="T13" s="133">
        <v>42.430160651999998</v>
      </c>
      <c r="U13" s="133">
        <v>42.033982076999997</v>
      </c>
      <c r="V13" s="133">
        <v>45.650925189999995</v>
      </c>
      <c r="W13" s="133">
        <v>46.941678707999998</v>
      </c>
      <c r="X13" s="133">
        <v>52.628528540999994</v>
      </c>
      <c r="Y13" s="133">
        <v>55.114094416000015</v>
      </c>
      <c r="Z13" s="133">
        <v>60.009297806000006</v>
      </c>
      <c r="AA13" s="133">
        <v>60.173983971999995</v>
      </c>
      <c r="AB13" s="133">
        <v>67.390036684999998</v>
      </c>
      <c r="AC13" s="133">
        <v>65.876743136999991</v>
      </c>
      <c r="AD13" s="133">
        <v>64.890445714999998</v>
      </c>
      <c r="AE13" s="133">
        <v>63.658532444000002</v>
      </c>
      <c r="AF13" s="133">
        <v>63.128537128000005</v>
      </c>
      <c r="AG13" s="133">
        <v>61.759942518000003</v>
      </c>
      <c r="AH13" s="133">
        <v>61.519798582999996</v>
      </c>
      <c r="AI13" s="133">
        <v>60.011867811000002</v>
      </c>
      <c r="AJ13" s="133">
        <v>55.601604744999996</v>
      </c>
      <c r="AK13" s="133">
        <v>54.060111674999995</v>
      </c>
      <c r="AL13" s="133">
        <v>52.036188058000008</v>
      </c>
      <c r="AM13" s="133">
        <v>49.428321201999999</v>
      </c>
      <c r="AN13" s="133">
        <v>48.756759657000003</v>
      </c>
      <c r="AO13" s="133">
        <v>46.073586711999994</v>
      </c>
      <c r="AP13" s="133">
        <v>44.099000000000004</v>
      </c>
      <c r="AQ13" s="133">
        <v>43.674182078999998</v>
      </c>
      <c r="AR13" s="133">
        <v>43.989286301</v>
      </c>
      <c r="AS13" s="133">
        <v>42.499933804000001</v>
      </c>
      <c r="AT13" s="133">
        <v>41.619491825999994</v>
      </c>
      <c r="AU13" s="133">
        <v>41.866367375999999</v>
      </c>
      <c r="AV13" s="133">
        <v>38.141030029</v>
      </c>
      <c r="AW13" s="133">
        <v>37.399261447999997</v>
      </c>
      <c r="AX13" s="133">
        <v>41.172863253000003</v>
      </c>
      <c r="AY13" s="133">
        <v>41.029388678000004</v>
      </c>
      <c r="AZ13" s="133">
        <v>42.269948941000003</v>
      </c>
      <c r="BA13" s="133">
        <v>43.086235223999992</v>
      </c>
      <c r="BB13" s="133">
        <v>45.555768522999998</v>
      </c>
      <c r="BC13" s="133">
        <v>46.270877624000001</v>
      </c>
      <c r="BD13" s="133">
        <v>161.005209221</v>
      </c>
      <c r="BE13" s="133">
        <v>165.19340979400002</v>
      </c>
      <c r="BF13" s="133">
        <v>176.46250604599999</v>
      </c>
      <c r="BG13" s="133">
        <v>182.91698320200001</v>
      </c>
      <c r="BH13" s="133">
        <v>185.78315963400001</v>
      </c>
      <c r="BI13" s="133">
        <v>189.27167019699999</v>
      </c>
      <c r="BJ13" s="133">
        <v>194.60320264299997</v>
      </c>
      <c r="BK13" s="133">
        <v>196.44513436699998</v>
      </c>
      <c r="BL13" s="133">
        <v>198.595627205</v>
      </c>
      <c r="BM13" s="133">
        <v>201.502930607</v>
      </c>
      <c r="BN13" s="133">
        <v>208.84688759900001</v>
      </c>
      <c r="BO13" s="133">
        <v>212.403450136</v>
      </c>
      <c r="BP13" s="133">
        <v>221.63825804099997</v>
      </c>
    </row>
    <row r="14" spans="1:68" s="6" customFormat="1" ht="16.5" customHeight="1">
      <c r="A14" s="103" t="s">
        <v>89</v>
      </c>
      <c r="B14" s="14" t="s">
        <v>812</v>
      </c>
      <c r="C14" s="5"/>
      <c r="D14" s="14"/>
      <c r="E14" s="130">
        <v>20.181955601999999</v>
      </c>
      <c r="F14" s="130">
        <v>32.637670331999999</v>
      </c>
      <c r="G14" s="130">
        <v>31.920694997999998</v>
      </c>
      <c r="H14" s="130">
        <v>37.629813477000006</v>
      </c>
      <c r="I14" s="130">
        <v>34.818077281000001</v>
      </c>
      <c r="J14" s="130">
        <v>33.851535126000002</v>
      </c>
      <c r="K14" s="130">
        <v>29.787844681999996</v>
      </c>
      <c r="L14" s="130">
        <v>27.383999999999997</v>
      </c>
      <c r="M14" s="130">
        <v>28.065606573000004</v>
      </c>
      <c r="N14" s="130">
        <v>27.746231802</v>
      </c>
      <c r="O14" s="130">
        <v>31.784175727999997</v>
      </c>
      <c r="P14" s="130">
        <v>161.58668087300001</v>
      </c>
      <c r="Q14" s="130">
        <v>178.86325160999999</v>
      </c>
      <c r="R14" s="130">
        <v>191.138869392</v>
      </c>
      <c r="S14" s="130"/>
      <c r="T14" s="130">
        <v>31.982181189999999</v>
      </c>
      <c r="U14" s="130">
        <v>31.792447594999999</v>
      </c>
      <c r="V14" s="130">
        <v>31.920694997999998</v>
      </c>
      <c r="W14" s="130">
        <v>31.545921623999998</v>
      </c>
      <c r="X14" s="130">
        <v>35.579480928999999</v>
      </c>
      <c r="Y14" s="130">
        <v>36.739004974000004</v>
      </c>
      <c r="Z14" s="130">
        <v>37.629813477000006</v>
      </c>
      <c r="AA14" s="130">
        <v>37.421428726000002</v>
      </c>
      <c r="AB14" s="130">
        <v>39.554416638000006</v>
      </c>
      <c r="AC14" s="130">
        <v>35.344825209000007</v>
      </c>
      <c r="AD14" s="130">
        <v>34.818077281000001</v>
      </c>
      <c r="AE14" s="130">
        <v>34.384300102000005</v>
      </c>
      <c r="AF14" s="130">
        <v>34.252186088000002</v>
      </c>
      <c r="AG14" s="130">
        <v>33.803192888999995</v>
      </c>
      <c r="AH14" s="130">
        <v>33.851535126000002</v>
      </c>
      <c r="AI14" s="130">
        <v>33.64624654</v>
      </c>
      <c r="AJ14" s="130">
        <v>30.250827305000001</v>
      </c>
      <c r="AK14" s="130">
        <v>30.314689185999999</v>
      </c>
      <c r="AL14" s="130">
        <v>29.787844681999996</v>
      </c>
      <c r="AM14" s="130">
        <v>28.651389052999995</v>
      </c>
      <c r="AN14" s="130">
        <v>29.261149032000002</v>
      </c>
      <c r="AO14" s="130">
        <v>27.930873245999997</v>
      </c>
      <c r="AP14" s="130">
        <v>27.383999999999997</v>
      </c>
      <c r="AQ14" s="130">
        <v>27.021706668999997</v>
      </c>
      <c r="AR14" s="130">
        <v>28.277930413999997</v>
      </c>
      <c r="AS14" s="130">
        <v>28.019940945999998</v>
      </c>
      <c r="AT14" s="130">
        <v>28.065606573000004</v>
      </c>
      <c r="AU14" s="130">
        <v>28.472882557000002</v>
      </c>
      <c r="AV14" s="130">
        <v>25.328674253999999</v>
      </c>
      <c r="AW14" s="130">
        <v>25.069417542</v>
      </c>
      <c r="AX14" s="130">
        <v>27.746231802</v>
      </c>
      <c r="AY14" s="130">
        <v>28.020432856000003</v>
      </c>
      <c r="AZ14" s="130">
        <v>29.541742943000003</v>
      </c>
      <c r="BA14" s="130">
        <v>30.037244248999997</v>
      </c>
      <c r="BB14" s="130">
        <v>31.784175727999997</v>
      </c>
      <c r="BC14" s="130">
        <v>31.718833199999999</v>
      </c>
      <c r="BD14" s="130">
        <v>146.695672796</v>
      </c>
      <c r="BE14" s="130">
        <v>151.01243033599999</v>
      </c>
      <c r="BF14" s="130">
        <v>161.58668087300001</v>
      </c>
      <c r="BG14" s="130">
        <v>168.210215828</v>
      </c>
      <c r="BH14" s="130">
        <v>171.294838879</v>
      </c>
      <c r="BI14" s="130">
        <v>174.483595982</v>
      </c>
      <c r="BJ14" s="130">
        <v>178.86325160999999</v>
      </c>
      <c r="BK14" s="130">
        <v>180.34374457800001</v>
      </c>
      <c r="BL14" s="130">
        <v>182.76488452200002</v>
      </c>
      <c r="BM14" s="130">
        <v>184.68039871100001</v>
      </c>
      <c r="BN14" s="130">
        <v>191.138869392</v>
      </c>
      <c r="BO14" s="130">
        <v>194.09519207300002</v>
      </c>
      <c r="BP14" s="130">
        <v>202.689063949</v>
      </c>
    </row>
    <row r="15" spans="1:68" s="6" customFormat="1" ht="16.5" customHeight="1" thickBot="1">
      <c r="A15" s="101" t="s">
        <v>91</v>
      </c>
      <c r="B15" s="122" t="s">
        <v>813</v>
      </c>
      <c r="C15" s="216"/>
      <c r="D15" s="225"/>
      <c r="E15" s="292">
        <v>7.7191355119999994</v>
      </c>
      <c r="F15" s="292">
        <v>9.714529090000001</v>
      </c>
      <c r="G15" s="292">
        <v>13.730230191999999</v>
      </c>
      <c r="H15" s="292">
        <v>22.379484329</v>
      </c>
      <c r="I15" s="292">
        <v>30.072368433999998</v>
      </c>
      <c r="J15" s="292">
        <v>27.668263457000002</v>
      </c>
      <c r="K15" s="292">
        <v>22.248343376000001</v>
      </c>
      <c r="L15" s="292">
        <v>16.713999999999999</v>
      </c>
      <c r="M15" s="292">
        <v>13.553885253000001</v>
      </c>
      <c r="N15" s="292">
        <v>13.426631451</v>
      </c>
      <c r="O15" s="292">
        <v>13.771592795</v>
      </c>
      <c r="P15" s="292">
        <v>14.875825172999999</v>
      </c>
      <c r="Q15" s="292">
        <v>15.739951033000001</v>
      </c>
      <c r="R15" s="292">
        <v>17.708018207000002</v>
      </c>
      <c r="S15" s="293"/>
      <c r="T15" s="292">
        <v>10.447979462000001</v>
      </c>
      <c r="U15" s="292">
        <v>10.241534482000002</v>
      </c>
      <c r="V15" s="292">
        <v>13.730230191999999</v>
      </c>
      <c r="W15" s="292">
        <v>15.395757084</v>
      </c>
      <c r="X15" s="292">
        <v>17.049047611999999</v>
      </c>
      <c r="Y15" s="292">
        <v>18.375089442</v>
      </c>
      <c r="Z15" s="292">
        <v>22.379484329</v>
      </c>
      <c r="AA15" s="292">
        <v>22.752555246</v>
      </c>
      <c r="AB15" s="292">
        <v>27.835620046999999</v>
      </c>
      <c r="AC15" s="292">
        <v>30.531917928000002</v>
      </c>
      <c r="AD15" s="292">
        <v>30.072368433999998</v>
      </c>
      <c r="AE15" s="292">
        <v>29.274232341999998</v>
      </c>
      <c r="AF15" s="292">
        <v>28.876351040000003</v>
      </c>
      <c r="AG15" s="292">
        <v>27.956749629000001</v>
      </c>
      <c r="AH15" s="292">
        <v>27.668263457000002</v>
      </c>
      <c r="AI15" s="292">
        <v>26.365621270999998</v>
      </c>
      <c r="AJ15" s="292">
        <v>25.350777440000002</v>
      </c>
      <c r="AK15" s="292">
        <v>23.745422488999999</v>
      </c>
      <c r="AL15" s="292">
        <v>22.248343376000001</v>
      </c>
      <c r="AM15" s="292">
        <v>20.776932149</v>
      </c>
      <c r="AN15" s="292">
        <v>19.495610625000001</v>
      </c>
      <c r="AO15" s="292">
        <v>18.142713466</v>
      </c>
      <c r="AP15" s="292">
        <v>16.713999999999999</v>
      </c>
      <c r="AQ15" s="292">
        <v>16.652475410000001</v>
      </c>
      <c r="AR15" s="292">
        <v>15.711355887</v>
      </c>
      <c r="AS15" s="292">
        <v>14.479992857999999</v>
      </c>
      <c r="AT15" s="292">
        <v>13.553885253000001</v>
      </c>
      <c r="AU15" s="292">
        <v>13.393484818999999</v>
      </c>
      <c r="AV15" s="292">
        <v>12.812355775</v>
      </c>
      <c r="AW15" s="292">
        <v>12.329843906000001</v>
      </c>
      <c r="AX15" s="292">
        <v>13.426631451</v>
      </c>
      <c r="AY15" s="292">
        <v>13.008955821999999</v>
      </c>
      <c r="AZ15" s="292">
        <v>12.728205998</v>
      </c>
      <c r="BA15" s="292">
        <v>13.048990975000001</v>
      </c>
      <c r="BB15" s="292">
        <v>13.771592795</v>
      </c>
      <c r="BC15" s="292">
        <v>14.552044423999998</v>
      </c>
      <c r="BD15" s="292">
        <v>14.309536424999999</v>
      </c>
      <c r="BE15" s="292">
        <v>14.180979457999999</v>
      </c>
      <c r="BF15" s="292">
        <v>14.875825172999999</v>
      </c>
      <c r="BG15" s="292">
        <v>14.706767374</v>
      </c>
      <c r="BH15" s="292">
        <v>14.488320755</v>
      </c>
      <c r="BI15" s="292">
        <v>14.788074215</v>
      </c>
      <c r="BJ15" s="292">
        <v>15.739951033000001</v>
      </c>
      <c r="BK15" s="292">
        <v>16.101389789000002</v>
      </c>
      <c r="BL15" s="292">
        <v>15.830742683</v>
      </c>
      <c r="BM15" s="292">
        <v>16.822531896000001</v>
      </c>
      <c r="BN15" s="292">
        <v>17.708018207000002</v>
      </c>
      <c r="BO15" s="292">
        <v>18.308258063000004</v>
      </c>
      <c r="BP15" s="292">
        <v>18.949194092000003</v>
      </c>
    </row>
    <row r="16" spans="1:68" s="6" customFormat="1" ht="16.5" customHeight="1">
      <c r="A16" s="101" t="s">
        <v>924</v>
      </c>
      <c r="B16" s="14"/>
      <c r="C16" s="14"/>
      <c r="D16" s="15"/>
      <c r="E16" s="143"/>
      <c r="F16" s="143"/>
      <c r="G16" s="143"/>
      <c r="H16" s="143"/>
      <c r="I16" s="143"/>
      <c r="J16" s="143"/>
      <c r="K16" s="143"/>
      <c r="L16" s="143"/>
      <c r="M16" s="143"/>
      <c r="N16" s="143"/>
      <c r="O16" s="143"/>
      <c r="P16" s="143"/>
      <c r="Q16" s="143"/>
      <c r="R16" s="143"/>
      <c r="S16" s="143"/>
      <c r="T16" s="126"/>
      <c r="U16" s="126"/>
      <c r="V16" s="126"/>
      <c r="W16" s="126"/>
      <c r="X16" s="126"/>
      <c r="Y16" s="143"/>
      <c r="Z16" s="143"/>
      <c r="AA16" s="143"/>
      <c r="AB16" s="143"/>
      <c r="AC16" s="143"/>
      <c r="AD16" s="143"/>
      <c r="AE16" s="143"/>
      <c r="AF16" s="143"/>
      <c r="AG16" s="143"/>
      <c r="AH16" s="143"/>
      <c r="AI16" s="143"/>
      <c r="AJ16" s="143"/>
      <c r="AK16" s="143"/>
      <c r="AL16" s="143"/>
      <c r="AM16" s="143"/>
      <c r="AN16" s="143"/>
      <c r="AO16" s="143"/>
      <c r="AP16" s="143"/>
      <c r="AQ16" s="143"/>
      <c r="AR16" s="143"/>
      <c r="AS16" s="143"/>
      <c r="AT16" s="143"/>
      <c r="AU16" s="143"/>
      <c r="AV16" s="143"/>
      <c r="AW16" s="143"/>
      <c r="AX16" s="143"/>
      <c r="AY16" s="143"/>
      <c r="AZ16" s="143"/>
      <c r="BA16" s="143"/>
      <c r="BB16" s="143"/>
      <c r="BC16" s="143"/>
      <c r="BD16" s="143"/>
      <c r="BE16" s="143"/>
      <c r="BF16" s="143"/>
      <c r="BG16" s="143"/>
      <c r="BH16" s="143"/>
      <c r="BI16" s="143"/>
      <c r="BJ16" s="143"/>
      <c r="BK16" s="143"/>
      <c r="BL16" s="143"/>
      <c r="BM16" s="143"/>
      <c r="BN16" s="143"/>
      <c r="BO16" s="143"/>
      <c r="BP16" s="143"/>
    </row>
    <row r="17" spans="1:68" s="6" customFormat="1" ht="16.5" customHeight="1">
      <c r="A17" s="101" t="s">
        <v>953</v>
      </c>
      <c r="B17" s="1"/>
      <c r="C17" s="1"/>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row>
    <row r="18" spans="1:68" s="6" customFormat="1" ht="16.5" customHeight="1">
      <c r="A18" s="591" t="s">
        <v>1009</v>
      </c>
      <c r="B18" s="1"/>
      <c r="C18" s="1"/>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row>
    <row r="19" spans="1:68" s="6" customFormat="1" ht="16.5" customHeight="1">
      <c r="A19" s="98"/>
      <c r="B19" s="1"/>
      <c r="C19" s="1"/>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row>
    <row r="20" spans="1:68" s="6" customFormat="1" ht="16.5" customHeight="1">
      <c r="A20" s="98"/>
      <c r="B20" s="1"/>
      <c r="C20" s="1"/>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row>
    <row r="21" spans="1:68" s="6" customFormat="1" ht="16.5" customHeight="1">
      <c r="A21" s="98"/>
      <c r="B21" s="1"/>
      <c r="C21" s="1"/>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row>
    <row r="22" spans="1:68" s="6" customFormat="1" ht="16.5" customHeight="1">
      <c r="A22" s="98"/>
      <c r="B22" s="1"/>
      <c r="C22" s="1"/>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row>
    <row r="23" spans="1:68" ht="16.5" customHeight="1"/>
    <row r="24" spans="1:68" ht="16.5" customHeight="1"/>
    <row r="25" spans="1:68" s="5" customFormat="1" ht="16.5" customHeight="1">
      <c r="A25" s="98"/>
      <c r="B25" s="1"/>
      <c r="C25" s="1"/>
    </row>
    <row r="26" spans="1:68" ht="16.5" customHeight="1"/>
    <row r="27" spans="1:68" ht="16.5" customHeight="1"/>
    <row r="28" spans="1:68" ht="16.5" customHeight="1"/>
    <row r="29" spans="1:68" ht="16.5" customHeight="1"/>
    <row r="30" spans="1:68" ht="16.5" customHeight="1"/>
    <row r="31" spans="1:68" ht="16.5" customHeight="1"/>
    <row r="32" spans="1:68"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9" t="s">
        <v>855</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1047</v>
      </c>
      <c r="R3" s="29" t="s">
        <v>1139</v>
      </c>
      <c r="S3" s="5"/>
      <c r="T3" s="29" t="s">
        <v>1</v>
      </c>
      <c r="U3" s="29" t="s">
        <v>2</v>
      </c>
      <c r="V3" s="29" t="s">
        <v>3</v>
      </c>
      <c r="W3" s="29" t="s">
        <v>4</v>
      </c>
      <c r="X3" s="29" t="s">
        <v>5</v>
      </c>
      <c r="Y3" s="29" t="s">
        <v>6</v>
      </c>
      <c r="Z3" s="29" t="s">
        <v>22</v>
      </c>
      <c r="AA3" s="29" t="s">
        <v>79</v>
      </c>
      <c r="AB3" s="29" t="s">
        <v>80</v>
      </c>
      <c r="AC3" s="29" t="s">
        <v>579</v>
      </c>
      <c r="AD3" s="29" t="s">
        <v>643</v>
      </c>
      <c r="AE3" s="29" t="s">
        <v>902</v>
      </c>
      <c r="AF3" s="29" t="s">
        <v>903</v>
      </c>
      <c r="AG3" s="29" t="s">
        <v>904</v>
      </c>
      <c r="AH3" s="29" t="s">
        <v>905</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1080</v>
      </c>
      <c r="BL3" s="29" t="s">
        <v>1096</v>
      </c>
      <c r="BM3" s="29" t="s">
        <v>1104</v>
      </c>
      <c r="BN3" s="29" t="s">
        <v>1144</v>
      </c>
      <c r="BO3" s="29" t="s">
        <v>1161</v>
      </c>
      <c r="BP3" s="29" t="s">
        <v>1171</v>
      </c>
    </row>
    <row r="4" spans="1:68" s="7" customFormat="1" ht="16.5" customHeight="1">
      <c r="A4" s="101" t="s">
        <v>819</v>
      </c>
      <c r="B4" s="54" t="s">
        <v>339</v>
      </c>
      <c r="C4" s="54"/>
      <c r="D4" s="10"/>
      <c r="E4" s="137">
        <v>2386.0374631969999</v>
      </c>
      <c r="F4" s="137">
        <v>3738.8937892540002</v>
      </c>
      <c r="G4" s="137">
        <v>4741.0206381580001</v>
      </c>
      <c r="H4" s="137">
        <v>5844.6840420059998</v>
      </c>
      <c r="I4" s="137">
        <v>6832.9509571050003</v>
      </c>
      <c r="J4" s="137">
        <v>6067.226128196</v>
      </c>
      <c r="K4" s="137">
        <v>5465.8697675439998</v>
      </c>
      <c r="L4" s="137">
        <v>5844.2274212109996</v>
      </c>
      <c r="M4" s="137">
        <v>6801.5186160374242</v>
      </c>
      <c r="N4" s="137">
        <v>7382.9562390749998</v>
      </c>
      <c r="O4" s="137">
        <v>7937.0987936639995</v>
      </c>
      <c r="P4" s="137">
        <v>9209.0942123818404</v>
      </c>
      <c r="Q4" s="137">
        <v>10233.144011218839</v>
      </c>
      <c r="R4" s="137">
        <v>12014.485758732</v>
      </c>
      <c r="S4" s="135"/>
      <c r="T4" s="137">
        <v>4605.9528536620001</v>
      </c>
      <c r="U4" s="137">
        <v>4770.0720658450009</v>
      </c>
      <c r="V4" s="137">
        <v>4741.0206381580001</v>
      </c>
      <c r="W4" s="137">
        <v>4970.6028549709999</v>
      </c>
      <c r="X4" s="137">
        <v>5343.0373620660002</v>
      </c>
      <c r="Y4" s="137">
        <v>5627.7469223950002</v>
      </c>
      <c r="Z4" s="137">
        <v>5844.6840420059998</v>
      </c>
      <c r="AA4" s="137">
        <v>6070.6990778360005</v>
      </c>
      <c r="AB4" s="137">
        <v>6428.1732100649997</v>
      </c>
      <c r="AC4" s="137">
        <v>6862.4586122819992</v>
      </c>
      <c r="AD4" s="137">
        <v>6832.9509571050003</v>
      </c>
      <c r="AE4" s="137">
        <v>6671.516193982</v>
      </c>
      <c r="AF4" s="137">
        <v>6432.9146034000005</v>
      </c>
      <c r="AG4" s="137">
        <v>6175.187307795999</v>
      </c>
      <c r="AH4" s="137">
        <v>6067.226128196</v>
      </c>
      <c r="AI4" s="137">
        <v>5925.7309763639996</v>
      </c>
      <c r="AJ4" s="137">
        <v>5787.4272415159994</v>
      </c>
      <c r="AK4" s="137">
        <v>5560.2044078380004</v>
      </c>
      <c r="AL4" s="137">
        <v>5465.8697675439998</v>
      </c>
      <c r="AM4" s="137">
        <v>5790.9263764810003</v>
      </c>
      <c r="AN4" s="137">
        <v>5957.2292701697006</v>
      </c>
      <c r="AO4" s="137">
        <v>5802.8034823869993</v>
      </c>
      <c r="AP4" s="137">
        <v>5844.2274212109996</v>
      </c>
      <c r="AQ4" s="137">
        <v>6065.4548158248226</v>
      </c>
      <c r="AR4" s="137">
        <v>6619.6317036015726</v>
      </c>
      <c r="AS4" s="137">
        <v>6490.9563703668937</v>
      </c>
      <c r="AT4" s="137">
        <v>6801.5186160374242</v>
      </c>
      <c r="AU4" s="137">
        <v>7096.0445194710001</v>
      </c>
      <c r="AV4" s="137">
        <v>7061.0900925139995</v>
      </c>
      <c r="AW4" s="137">
        <v>7338.688597194001</v>
      </c>
      <c r="AX4" s="137">
        <v>7382.9562390749998</v>
      </c>
      <c r="AY4" s="137">
        <v>8014.0060130270012</v>
      </c>
      <c r="AZ4" s="137">
        <v>8102.5306674280018</v>
      </c>
      <c r="BA4" s="137">
        <v>8158.2309246599998</v>
      </c>
      <c r="BB4" s="137">
        <v>7937.0987936639995</v>
      </c>
      <c r="BC4" s="137">
        <v>7980.4400801740003</v>
      </c>
      <c r="BD4" s="137">
        <v>8147.0550702270002</v>
      </c>
      <c r="BE4" s="137">
        <v>8685.7701351250143</v>
      </c>
      <c r="BF4" s="137">
        <v>9209.0942123818404</v>
      </c>
      <c r="BG4" s="137">
        <v>9514.0479136078393</v>
      </c>
      <c r="BH4" s="137">
        <v>9819.1477130418389</v>
      </c>
      <c r="BI4" s="137">
        <v>9994.4139115178405</v>
      </c>
      <c r="BJ4" s="137">
        <v>10233.144011218839</v>
      </c>
      <c r="BK4" s="137">
        <v>10346.80271461884</v>
      </c>
      <c r="BL4" s="137">
        <v>10756.520299765323</v>
      </c>
      <c r="BM4" s="137">
        <v>11195.471674839981</v>
      </c>
      <c r="BN4" s="137">
        <v>12014.485758732</v>
      </c>
      <c r="BO4" s="137">
        <v>12210.491763956999</v>
      </c>
      <c r="BP4" s="137">
        <v>12590.611845604</v>
      </c>
    </row>
    <row r="5" spans="1:68" s="8" customFormat="1" ht="16.5" customHeight="1">
      <c r="A5" s="101" t="s">
        <v>83</v>
      </c>
      <c r="B5" s="31" t="s">
        <v>439</v>
      </c>
      <c r="C5" s="31"/>
      <c r="D5" s="10"/>
      <c r="E5" s="136">
        <v>2117.1651337180001</v>
      </c>
      <c r="F5" s="136">
        <v>3336.220146954</v>
      </c>
      <c r="G5" s="136">
        <v>4017.3751033739995</v>
      </c>
      <c r="H5" s="136">
        <v>4914.6905143519998</v>
      </c>
      <c r="I5" s="136">
        <v>5728.5395434900001</v>
      </c>
      <c r="J5" s="136">
        <v>4943.7609503889998</v>
      </c>
      <c r="K5" s="136">
        <v>4342.4853703089993</v>
      </c>
      <c r="L5" s="136">
        <v>4673.8397179859994</v>
      </c>
      <c r="M5" s="136">
        <v>5504.6952580150009</v>
      </c>
      <c r="N5" s="136">
        <v>5968.6191294219998</v>
      </c>
      <c r="O5" s="136">
        <v>6482.971967257</v>
      </c>
      <c r="P5" s="136">
        <v>7641.0505030639997</v>
      </c>
      <c r="Q5" s="136">
        <v>8296.3821623830008</v>
      </c>
      <c r="R5" s="136">
        <v>9913.9248947060005</v>
      </c>
      <c r="S5" s="135"/>
      <c r="T5" s="136">
        <v>4178.6051509890003</v>
      </c>
      <c r="U5" s="136">
        <v>4045.4995712440004</v>
      </c>
      <c r="V5" s="136">
        <v>4017.3751033739995</v>
      </c>
      <c r="W5" s="136">
        <v>4230.3468901979995</v>
      </c>
      <c r="X5" s="136">
        <v>4557.4560948810004</v>
      </c>
      <c r="Y5" s="136">
        <v>4729.6467381880011</v>
      </c>
      <c r="Z5" s="136">
        <v>4914.6905143519998</v>
      </c>
      <c r="AA5" s="136">
        <v>5140.2997441419993</v>
      </c>
      <c r="AB5" s="136">
        <v>5441.779170279</v>
      </c>
      <c r="AC5" s="136">
        <v>5785.2080486799996</v>
      </c>
      <c r="AD5" s="136">
        <v>5728.5395434900001</v>
      </c>
      <c r="AE5" s="136">
        <v>5604.943593987</v>
      </c>
      <c r="AF5" s="136">
        <v>5336.1611225220004</v>
      </c>
      <c r="AG5" s="136">
        <v>5072.8770017839997</v>
      </c>
      <c r="AH5" s="136">
        <v>4943.7609503889998</v>
      </c>
      <c r="AI5" s="136">
        <v>4850.7110100849995</v>
      </c>
      <c r="AJ5" s="136">
        <v>4690.6998042949999</v>
      </c>
      <c r="AK5" s="136">
        <v>4444.7126657950002</v>
      </c>
      <c r="AL5" s="136">
        <v>4342.4853703089993</v>
      </c>
      <c r="AM5" s="136">
        <v>4648.1201310739998</v>
      </c>
      <c r="AN5" s="136">
        <v>4808.5319739619999</v>
      </c>
      <c r="AO5" s="136">
        <v>4632.4955075990001</v>
      </c>
      <c r="AP5" s="136">
        <v>4673.8397179859994</v>
      </c>
      <c r="AQ5" s="136">
        <v>4865.5860891299999</v>
      </c>
      <c r="AR5" s="136">
        <v>5309.8266276189997</v>
      </c>
      <c r="AS5" s="136">
        <v>5138.4364310969995</v>
      </c>
      <c r="AT5" s="136">
        <v>5504.6952580150009</v>
      </c>
      <c r="AU5" s="136">
        <v>5752.5419342699997</v>
      </c>
      <c r="AV5" s="136">
        <v>5684.9275291630001</v>
      </c>
      <c r="AW5" s="136">
        <v>5940.0063576600005</v>
      </c>
      <c r="AX5" s="136">
        <v>5968.6191294219998</v>
      </c>
      <c r="AY5" s="136">
        <v>6537.4861204540002</v>
      </c>
      <c r="AZ5" s="136">
        <v>6671.8440959690006</v>
      </c>
      <c r="BA5" s="136">
        <v>6697.6022179890006</v>
      </c>
      <c r="BB5" s="136">
        <v>6482.971967257</v>
      </c>
      <c r="BC5" s="136">
        <v>6484.9159035459998</v>
      </c>
      <c r="BD5" s="136">
        <v>6647.8515316069997</v>
      </c>
      <c r="BE5" s="136">
        <v>7147.8145439560003</v>
      </c>
      <c r="BF5" s="136">
        <v>7641.0505030639997</v>
      </c>
      <c r="BG5" s="136">
        <v>7895.9018836570003</v>
      </c>
      <c r="BH5" s="136">
        <v>8210.054635860999</v>
      </c>
      <c r="BI5" s="136">
        <v>8343.2422159750004</v>
      </c>
      <c r="BJ5" s="136">
        <v>8296.3821623830008</v>
      </c>
      <c r="BK5" s="136">
        <v>8378.1084683520003</v>
      </c>
      <c r="BL5" s="136">
        <v>8790.5629786509999</v>
      </c>
      <c r="BM5" s="136">
        <v>9153.1686317049989</v>
      </c>
      <c r="BN5" s="136">
        <v>9913.9248947060005</v>
      </c>
      <c r="BO5" s="136">
        <v>10045.839495224</v>
      </c>
      <c r="BP5" s="136">
        <v>10367.995146969999</v>
      </c>
    </row>
    <row r="6" spans="1:68" ht="16.5" customHeight="1">
      <c r="A6" s="101" t="s">
        <v>84</v>
      </c>
      <c r="B6" s="10"/>
      <c r="C6" s="14" t="s">
        <v>254</v>
      </c>
      <c r="D6" s="14"/>
      <c r="E6" s="130">
        <v>820.10699999999997</v>
      </c>
      <c r="F6" s="130">
        <v>1105.5999999999999</v>
      </c>
      <c r="G6" s="130">
        <v>489.19997999999998</v>
      </c>
      <c r="H6" s="130">
        <v>623.81664999999998</v>
      </c>
      <c r="I6" s="130">
        <v>477.28333000000003</v>
      </c>
      <c r="J6" s="130">
        <v>520.34783938500004</v>
      </c>
      <c r="K6" s="130">
        <v>472.25437767700004</v>
      </c>
      <c r="L6" s="130">
        <v>129.52685821400001</v>
      </c>
      <c r="M6" s="130">
        <v>167.76587917900002</v>
      </c>
      <c r="N6" s="130">
        <v>463.80278901200001</v>
      </c>
      <c r="O6" s="130">
        <v>747.25450819599996</v>
      </c>
      <c r="P6" s="130">
        <v>976.12817524399998</v>
      </c>
      <c r="Q6" s="130">
        <v>492.11134160299997</v>
      </c>
      <c r="R6" s="130">
        <v>391.19526974500002</v>
      </c>
      <c r="S6" s="130"/>
      <c r="T6" s="130">
        <v>954.21666000000005</v>
      </c>
      <c r="U6" s="130">
        <v>702.63331999999991</v>
      </c>
      <c r="V6" s="130">
        <v>489.19997999999998</v>
      </c>
      <c r="W6" s="130">
        <v>419.46663999999998</v>
      </c>
      <c r="X6" s="130">
        <v>390.73330999999996</v>
      </c>
      <c r="Y6" s="130">
        <v>561.89997999999991</v>
      </c>
      <c r="Z6" s="130">
        <v>623.81664999999998</v>
      </c>
      <c r="AA6" s="130">
        <v>762.18331999999987</v>
      </c>
      <c r="AB6" s="130">
        <v>617.04998999999998</v>
      </c>
      <c r="AC6" s="130">
        <v>536.16666000000009</v>
      </c>
      <c r="AD6" s="130">
        <v>477.28333000000003</v>
      </c>
      <c r="AE6" s="130">
        <v>529.25</v>
      </c>
      <c r="AF6" s="130">
        <v>517.68023445199992</v>
      </c>
      <c r="AG6" s="130">
        <v>500.57267208399998</v>
      </c>
      <c r="AH6" s="130">
        <v>520.34783938500004</v>
      </c>
      <c r="AI6" s="130">
        <v>522.44859070200005</v>
      </c>
      <c r="AJ6" s="130">
        <v>551.54992856700005</v>
      </c>
      <c r="AK6" s="130">
        <v>474.65185640999999</v>
      </c>
      <c r="AL6" s="130">
        <v>472.25437767700004</v>
      </c>
      <c r="AM6" s="130">
        <v>574.10320308600001</v>
      </c>
      <c r="AN6" s="130">
        <v>470.11222945099996</v>
      </c>
      <c r="AO6" s="130">
        <v>368.23420821100001</v>
      </c>
      <c r="AP6" s="130">
        <v>129.52685821400001</v>
      </c>
      <c r="AQ6" s="130">
        <v>321.32821951400001</v>
      </c>
      <c r="AR6" s="130">
        <v>385.81437073299998</v>
      </c>
      <c r="AS6" s="130">
        <v>298.48517327600001</v>
      </c>
      <c r="AT6" s="130">
        <v>167.76587917900002</v>
      </c>
      <c r="AU6" s="130">
        <v>187.64064824899998</v>
      </c>
      <c r="AV6" s="130">
        <v>146.62713637900001</v>
      </c>
      <c r="AW6" s="130">
        <v>315.51535216399998</v>
      </c>
      <c r="AX6" s="130">
        <v>463.80278901200001</v>
      </c>
      <c r="AY6" s="130">
        <v>732.63111241900003</v>
      </c>
      <c r="AZ6" s="130">
        <v>676.75363811700004</v>
      </c>
      <c r="BA6" s="130">
        <v>842.24975926100001</v>
      </c>
      <c r="BB6" s="130">
        <v>747.25450819599996</v>
      </c>
      <c r="BC6" s="130">
        <v>778.94943470500004</v>
      </c>
      <c r="BD6" s="130">
        <v>782.14869949000001</v>
      </c>
      <c r="BE6" s="130">
        <v>962.4636322230001</v>
      </c>
      <c r="BF6" s="130">
        <v>976.12817524399998</v>
      </c>
      <c r="BG6" s="130">
        <v>911.2404043680001</v>
      </c>
      <c r="BH6" s="130">
        <v>815.73400397800003</v>
      </c>
      <c r="BI6" s="130">
        <v>679.11659430400005</v>
      </c>
      <c r="BJ6" s="130">
        <v>492.11134160299997</v>
      </c>
      <c r="BK6" s="130">
        <v>504.039540305</v>
      </c>
      <c r="BL6" s="130">
        <v>486.74306064699994</v>
      </c>
      <c r="BM6" s="130">
        <v>469.74864181699996</v>
      </c>
      <c r="BN6" s="130">
        <v>391.19526974500002</v>
      </c>
      <c r="BO6" s="130">
        <v>552.53066593899996</v>
      </c>
      <c r="BP6" s="130">
        <v>444.94014689099993</v>
      </c>
    </row>
    <row r="7" spans="1:68" ht="16.5" customHeight="1">
      <c r="A7" s="413" t="s">
        <v>90</v>
      </c>
      <c r="B7" s="14"/>
      <c r="C7" s="14" t="s">
        <v>283</v>
      </c>
      <c r="D7" s="14"/>
      <c r="E7" s="130">
        <v>1297.0581337179999</v>
      </c>
      <c r="F7" s="130">
        <v>2230.6201469540001</v>
      </c>
      <c r="G7" s="130">
        <v>3528.1751233739997</v>
      </c>
      <c r="H7" s="130">
        <v>4290.8738643520001</v>
      </c>
      <c r="I7" s="130">
        <v>5251.2562134899999</v>
      </c>
      <c r="J7" s="130">
        <v>4423.4131110039998</v>
      </c>
      <c r="K7" s="130">
        <v>3870.2309926319999</v>
      </c>
      <c r="L7" s="130">
        <v>4544.3128597720006</v>
      </c>
      <c r="M7" s="130">
        <v>5336.9293788360001</v>
      </c>
      <c r="N7" s="130">
        <v>5504.8163404099996</v>
      </c>
      <c r="O7" s="130">
        <v>5735.7174590609993</v>
      </c>
      <c r="P7" s="130">
        <v>6664.9223278200006</v>
      </c>
      <c r="Q7" s="130">
        <v>7804.2708207799997</v>
      </c>
      <c r="R7" s="130">
        <v>9522.729624960999</v>
      </c>
      <c r="S7" s="139"/>
      <c r="T7" s="130">
        <v>3224.3884909889998</v>
      </c>
      <c r="U7" s="130">
        <v>3342.8662512440001</v>
      </c>
      <c r="V7" s="130">
        <v>3528.1751233739997</v>
      </c>
      <c r="W7" s="130">
        <v>3810.8802501979999</v>
      </c>
      <c r="X7" s="130">
        <v>4166.7227848809998</v>
      </c>
      <c r="Y7" s="130">
        <v>4167.7467581880001</v>
      </c>
      <c r="Z7" s="130">
        <v>4290.8738643520001</v>
      </c>
      <c r="AA7" s="130">
        <v>4378.1164241420001</v>
      </c>
      <c r="AB7" s="130">
        <v>4824.7291802789996</v>
      </c>
      <c r="AC7" s="130">
        <v>5249.0413886799997</v>
      </c>
      <c r="AD7" s="130">
        <v>5251.2562134899999</v>
      </c>
      <c r="AE7" s="130">
        <v>5075.693593987</v>
      </c>
      <c r="AF7" s="130">
        <v>4818.4808880700002</v>
      </c>
      <c r="AG7" s="130">
        <v>4572.3043296999995</v>
      </c>
      <c r="AH7" s="130">
        <v>4423.4131110039998</v>
      </c>
      <c r="AI7" s="130">
        <v>4328.2624193829997</v>
      </c>
      <c r="AJ7" s="130">
        <v>4139.1498757280006</v>
      </c>
      <c r="AK7" s="130">
        <v>3970.0608093849996</v>
      </c>
      <c r="AL7" s="130">
        <v>3870.2309926319999</v>
      </c>
      <c r="AM7" s="130">
        <v>4074.0169279880001</v>
      </c>
      <c r="AN7" s="130">
        <v>4338.4197445109994</v>
      </c>
      <c r="AO7" s="130">
        <v>4264.2612993880002</v>
      </c>
      <c r="AP7" s="130">
        <v>4544.3128597720006</v>
      </c>
      <c r="AQ7" s="130">
        <v>4544.2578696159999</v>
      </c>
      <c r="AR7" s="130">
        <v>4924.0122568859997</v>
      </c>
      <c r="AS7" s="130">
        <v>4839.9512578209997</v>
      </c>
      <c r="AT7" s="130">
        <v>5336.9293788360001</v>
      </c>
      <c r="AU7" s="130">
        <v>5564.9012860210005</v>
      </c>
      <c r="AV7" s="130">
        <v>5538.3003927840009</v>
      </c>
      <c r="AW7" s="130">
        <v>5624.4910054960001</v>
      </c>
      <c r="AX7" s="130">
        <v>5504.8163404099996</v>
      </c>
      <c r="AY7" s="130">
        <v>5804.8550080350005</v>
      </c>
      <c r="AZ7" s="130">
        <v>5995.0904578520003</v>
      </c>
      <c r="BA7" s="130">
        <v>5855.352458727999</v>
      </c>
      <c r="BB7" s="130">
        <v>5735.7174590609993</v>
      </c>
      <c r="BC7" s="130">
        <v>5705.9664688410003</v>
      </c>
      <c r="BD7" s="130">
        <v>5865.7028321169992</v>
      </c>
      <c r="BE7" s="130">
        <v>6185.3509117329995</v>
      </c>
      <c r="BF7" s="130">
        <v>6664.9223278200006</v>
      </c>
      <c r="BG7" s="130">
        <v>6984.6614792890005</v>
      </c>
      <c r="BH7" s="130">
        <v>7394.3206318829998</v>
      </c>
      <c r="BI7" s="130">
        <v>7664.1256216709999</v>
      </c>
      <c r="BJ7" s="130">
        <v>7804.2708207799997</v>
      </c>
      <c r="BK7" s="130">
        <v>7874.0689280470006</v>
      </c>
      <c r="BL7" s="130">
        <v>8303.8199180039992</v>
      </c>
      <c r="BM7" s="130">
        <v>8683.4199898879997</v>
      </c>
      <c r="BN7" s="130">
        <v>9522.729624960999</v>
      </c>
      <c r="BO7" s="130">
        <v>9493.3088292849989</v>
      </c>
      <c r="BP7" s="130">
        <v>9923.055000078999</v>
      </c>
    </row>
    <row r="8" spans="1:68" ht="16.5" customHeight="1">
      <c r="A8" s="103" t="s">
        <v>544</v>
      </c>
      <c r="B8" s="14"/>
      <c r="C8" s="14" t="s">
        <v>256</v>
      </c>
      <c r="D8" s="14"/>
      <c r="E8" s="130">
        <v>0</v>
      </c>
      <c r="F8" s="130">
        <v>0</v>
      </c>
      <c r="G8" s="130">
        <v>0</v>
      </c>
      <c r="H8" s="130">
        <v>0</v>
      </c>
      <c r="I8" s="130">
        <v>0</v>
      </c>
      <c r="J8" s="130">
        <v>0</v>
      </c>
      <c r="K8" s="130">
        <v>0</v>
      </c>
      <c r="L8" s="130">
        <v>0</v>
      </c>
      <c r="M8" s="130">
        <v>0</v>
      </c>
      <c r="N8" s="130">
        <v>0</v>
      </c>
      <c r="O8" s="130">
        <v>0</v>
      </c>
      <c r="P8" s="130">
        <v>0</v>
      </c>
      <c r="Q8" s="130">
        <v>0</v>
      </c>
      <c r="R8" s="130">
        <v>0</v>
      </c>
      <c r="S8" s="139"/>
      <c r="T8" s="130">
        <v>0</v>
      </c>
      <c r="U8" s="130">
        <v>0</v>
      </c>
      <c r="V8" s="130">
        <v>0</v>
      </c>
      <c r="W8" s="130">
        <v>0</v>
      </c>
      <c r="X8" s="130">
        <v>0</v>
      </c>
      <c r="Y8" s="130">
        <v>0</v>
      </c>
      <c r="Z8" s="130">
        <v>0</v>
      </c>
      <c r="AA8" s="130">
        <v>0</v>
      </c>
      <c r="AB8" s="130">
        <v>0</v>
      </c>
      <c r="AC8" s="130">
        <v>0</v>
      </c>
      <c r="AD8" s="130">
        <v>0</v>
      </c>
      <c r="AE8" s="130">
        <v>0</v>
      </c>
      <c r="AF8" s="130">
        <v>0</v>
      </c>
      <c r="AG8" s="130">
        <v>0</v>
      </c>
      <c r="AH8" s="130">
        <v>0</v>
      </c>
      <c r="AI8" s="130">
        <v>0</v>
      </c>
      <c r="AJ8" s="130">
        <v>0</v>
      </c>
      <c r="AK8" s="130">
        <v>0</v>
      </c>
      <c r="AL8" s="130">
        <v>0</v>
      </c>
      <c r="AM8" s="130">
        <v>0</v>
      </c>
      <c r="AN8" s="130">
        <v>0</v>
      </c>
      <c r="AO8" s="130">
        <v>0</v>
      </c>
      <c r="AP8" s="130">
        <v>0</v>
      </c>
      <c r="AQ8" s="130">
        <v>0</v>
      </c>
      <c r="AR8" s="130">
        <v>0</v>
      </c>
      <c r="AS8" s="130">
        <v>0</v>
      </c>
      <c r="AT8" s="130">
        <v>0</v>
      </c>
      <c r="AU8" s="130">
        <v>0</v>
      </c>
      <c r="AV8" s="130">
        <v>0</v>
      </c>
      <c r="AW8" s="130">
        <v>0</v>
      </c>
      <c r="AX8" s="130">
        <v>0</v>
      </c>
      <c r="AY8" s="130">
        <v>0</v>
      </c>
      <c r="AZ8" s="130">
        <v>0</v>
      </c>
      <c r="BA8" s="130">
        <v>0</v>
      </c>
      <c r="BB8" s="130">
        <v>0</v>
      </c>
      <c r="BC8" s="130">
        <v>0</v>
      </c>
      <c r="BD8" s="130">
        <v>0</v>
      </c>
      <c r="BE8" s="130">
        <v>0</v>
      </c>
      <c r="BF8" s="130">
        <v>0</v>
      </c>
      <c r="BG8" s="130">
        <v>0</v>
      </c>
      <c r="BH8" s="130">
        <v>0</v>
      </c>
      <c r="BI8" s="130">
        <v>0</v>
      </c>
      <c r="BJ8" s="130">
        <v>0</v>
      </c>
      <c r="BK8" s="130">
        <v>0</v>
      </c>
      <c r="BL8" s="130">
        <v>0</v>
      </c>
      <c r="BM8" s="130">
        <v>0</v>
      </c>
      <c r="BN8" s="130">
        <v>0</v>
      </c>
      <c r="BO8" s="130">
        <v>0</v>
      </c>
      <c r="BP8" s="130">
        <v>0</v>
      </c>
    </row>
    <row r="9" spans="1:68" s="7" customFormat="1" ht="16.5" customHeight="1">
      <c r="A9" s="103" t="s">
        <v>85</v>
      </c>
      <c r="B9" s="10"/>
      <c r="C9" s="14" t="s">
        <v>255</v>
      </c>
      <c r="D9" s="14"/>
      <c r="E9" s="130">
        <v>0</v>
      </c>
      <c r="F9" s="130">
        <v>0</v>
      </c>
      <c r="G9" s="130">
        <v>0</v>
      </c>
      <c r="H9" s="130">
        <v>0</v>
      </c>
      <c r="I9" s="130">
        <v>0</v>
      </c>
      <c r="J9" s="130">
        <v>0</v>
      </c>
      <c r="K9" s="130">
        <v>0</v>
      </c>
      <c r="L9" s="130">
        <v>0</v>
      </c>
      <c r="M9" s="130">
        <v>0</v>
      </c>
      <c r="N9" s="130">
        <v>0</v>
      </c>
      <c r="O9" s="130">
        <v>0</v>
      </c>
      <c r="P9" s="130">
        <v>0</v>
      </c>
      <c r="Q9" s="130">
        <v>0</v>
      </c>
      <c r="R9" s="130">
        <v>0</v>
      </c>
      <c r="S9" s="139"/>
      <c r="T9" s="130">
        <v>0</v>
      </c>
      <c r="U9" s="130">
        <v>0</v>
      </c>
      <c r="V9" s="130">
        <v>0</v>
      </c>
      <c r="W9" s="130">
        <v>0</v>
      </c>
      <c r="X9" s="130">
        <v>0</v>
      </c>
      <c r="Y9" s="130">
        <v>0</v>
      </c>
      <c r="Z9" s="130">
        <v>0</v>
      </c>
      <c r="AA9" s="130">
        <v>0</v>
      </c>
      <c r="AB9" s="130">
        <v>0</v>
      </c>
      <c r="AC9" s="130">
        <v>0</v>
      </c>
      <c r="AD9" s="130">
        <v>0</v>
      </c>
      <c r="AE9" s="130">
        <v>0</v>
      </c>
      <c r="AF9" s="130">
        <v>0</v>
      </c>
      <c r="AG9" s="130">
        <v>0</v>
      </c>
      <c r="AH9" s="130">
        <v>0</v>
      </c>
      <c r="AI9" s="130">
        <v>0</v>
      </c>
      <c r="AJ9" s="130">
        <v>0</v>
      </c>
      <c r="AK9" s="130">
        <v>0</v>
      </c>
      <c r="AL9" s="130">
        <v>0</v>
      </c>
      <c r="AM9" s="130">
        <v>0</v>
      </c>
      <c r="AN9" s="130">
        <v>0</v>
      </c>
      <c r="AO9" s="130">
        <v>0</v>
      </c>
      <c r="AP9" s="130">
        <v>0</v>
      </c>
      <c r="AQ9" s="130">
        <v>0</v>
      </c>
      <c r="AR9" s="130">
        <v>0</v>
      </c>
      <c r="AS9" s="130">
        <v>0</v>
      </c>
      <c r="AT9" s="130">
        <v>0</v>
      </c>
      <c r="AU9" s="130">
        <v>0</v>
      </c>
      <c r="AV9" s="130">
        <v>0</v>
      </c>
      <c r="AW9" s="130">
        <v>0</v>
      </c>
      <c r="AX9" s="130">
        <v>0</v>
      </c>
      <c r="AY9" s="130">
        <v>0</v>
      </c>
      <c r="AZ9" s="130">
        <v>0</v>
      </c>
      <c r="BA9" s="130">
        <v>0</v>
      </c>
      <c r="BB9" s="130">
        <v>0</v>
      </c>
      <c r="BC9" s="130">
        <v>0</v>
      </c>
      <c r="BD9" s="130">
        <v>0</v>
      </c>
      <c r="BE9" s="130">
        <v>0</v>
      </c>
      <c r="BF9" s="130">
        <v>0</v>
      </c>
      <c r="BG9" s="130">
        <v>0</v>
      </c>
      <c r="BH9" s="130">
        <v>0</v>
      </c>
      <c r="BI9" s="130">
        <v>0</v>
      </c>
      <c r="BJ9" s="130">
        <v>0</v>
      </c>
      <c r="BK9" s="130">
        <v>0</v>
      </c>
      <c r="BL9" s="130">
        <v>0</v>
      </c>
      <c r="BM9" s="130">
        <v>0</v>
      </c>
      <c r="BN9" s="130">
        <v>0</v>
      </c>
      <c r="BO9" s="130">
        <v>0</v>
      </c>
      <c r="BP9" s="130">
        <v>0</v>
      </c>
    </row>
    <row r="10" spans="1:68" ht="16.5" customHeight="1">
      <c r="A10" s="103" t="s">
        <v>86</v>
      </c>
      <c r="B10" s="14"/>
      <c r="C10" s="14" t="s">
        <v>133</v>
      </c>
      <c r="D10" s="14"/>
      <c r="E10" s="130">
        <v>0</v>
      </c>
      <c r="F10" s="130">
        <v>0</v>
      </c>
      <c r="G10" s="130">
        <v>0</v>
      </c>
      <c r="H10" s="130">
        <v>0</v>
      </c>
      <c r="I10" s="130">
        <v>0</v>
      </c>
      <c r="J10" s="130">
        <v>0</v>
      </c>
      <c r="K10" s="130">
        <v>0</v>
      </c>
      <c r="L10" s="130">
        <v>0</v>
      </c>
      <c r="M10" s="130">
        <v>0</v>
      </c>
      <c r="N10" s="130">
        <v>0</v>
      </c>
      <c r="O10" s="130">
        <v>0</v>
      </c>
      <c r="P10" s="130">
        <v>0</v>
      </c>
      <c r="Q10" s="130">
        <v>0</v>
      </c>
      <c r="R10" s="130">
        <v>0</v>
      </c>
      <c r="S10" s="130"/>
      <c r="T10" s="130">
        <v>0</v>
      </c>
      <c r="U10" s="130">
        <v>0</v>
      </c>
      <c r="V10" s="130">
        <v>0</v>
      </c>
      <c r="W10" s="130">
        <v>0</v>
      </c>
      <c r="X10" s="130">
        <v>0</v>
      </c>
      <c r="Y10" s="130">
        <v>0</v>
      </c>
      <c r="Z10" s="130">
        <v>0</v>
      </c>
      <c r="AA10" s="130">
        <v>0</v>
      </c>
      <c r="AB10" s="130">
        <v>0</v>
      </c>
      <c r="AC10" s="130">
        <v>0</v>
      </c>
      <c r="AD10" s="130">
        <v>0</v>
      </c>
      <c r="AE10" s="130">
        <v>0</v>
      </c>
      <c r="AF10" s="130">
        <v>0</v>
      </c>
      <c r="AG10" s="130">
        <v>0</v>
      </c>
      <c r="AH10" s="130">
        <v>0</v>
      </c>
      <c r="AI10" s="130">
        <v>0</v>
      </c>
      <c r="AJ10" s="130">
        <v>0</v>
      </c>
      <c r="AK10" s="130">
        <v>0</v>
      </c>
      <c r="AL10" s="130">
        <v>0</v>
      </c>
      <c r="AM10" s="130">
        <v>0</v>
      </c>
      <c r="AN10" s="130">
        <v>0</v>
      </c>
      <c r="AO10" s="130">
        <v>0</v>
      </c>
      <c r="AP10" s="130">
        <v>0</v>
      </c>
      <c r="AQ10" s="130">
        <v>0</v>
      </c>
      <c r="AR10" s="130">
        <v>0</v>
      </c>
      <c r="AS10" s="130">
        <v>0</v>
      </c>
      <c r="AT10" s="130">
        <v>0</v>
      </c>
      <c r="AU10" s="130">
        <v>0</v>
      </c>
      <c r="AV10" s="130">
        <v>0</v>
      </c>
      <c r="AW10" s="130">
        <v>0</v>
      </c>
      <c r="AX10" s="130">
        <v>0</v>
      </c>
      <c r="AY10" s="130">
        <v>0</v>
      </c>
      <c r="AZ10" s="130">
        <v>0</v>
      </c>
      <c r="BA10" s="130">
        <v>0</v>
      </c>
      <c r="BB10" s="130">
        <v>0</v>
      </c>
      <c r="BC10" s="130">
        <v>0</v>
      </c>
      <c r="BD10" s="130">
        <v>0</v>
      </c>
      <c r="BE10" s="130">
        <v>0</v>
      </c>
      <c r="BF10" s="130">
        <v>0</v>
      </c>
      <c r="BG10" s="130">
        <v>0</v>
      </c>
      <c r="BH10" s="130">
        <v>0</v>
      </c>
      <c r="BI10" s="130">
        <v>0</v>
      </c>
      <c r="BJ10" s="130">
        <v>0</v>
      </c>
      <c r="BK10" s="130">
        <v>0</v>
      </c>
      <c r="BL10" s="130">
        <v>0</v>
      </c>
      <c r="BM10" s="130">
        <v>0</v>
      </c>
      <c r="BN10" s="130">
        <v>0</v>
      </c>
      <c r="BO10" s="130">
        <v>0</v>
      </c>
      <c r="BP10" s="130">
        <v>0</v>
      </c>
    </row>
    <row r="11" spans="1:68" ht="16.5" customHeight="1">
      <c r="A11" s="296" t="s">
        <v>548</v>
      </c>
      <c r="B11" s="244" t="s">
        <v>440</v>
      </c>
      <c r="C11" s="244"/>
      <c r="D11" s="10"/>
      <c r="E11" s="294">
        <v>68.303097663000003</v>
      </c>
      <c r="F11" s="294">
        <v>130.31431717300001</v>
      </c>
      <c r="G11" s="294">
        <v>179.24163950899998</v>
      </c>
      <c r="H11" s="294">
        <v>254.67414014400001</v>
      </c>
      <c r="I11" s="294">
        <v>335.54428154200002</v>
      </c>
      <c r="J11" s="294">
        <v>365.47826836199999</v>
      </c>
      <c r="K11" s="294">
        <v>391.83040850000003</v>
      </c>
      <c r="L11" s="294">
        <v>401.23984964299996</v>
      </c>
      <c r="M11" s="294">
        <v>416.76872448012216</v>
      </c>
      <c r="N11" s="294">
        <v>386.88601785343286</v>
      </c>
      <c r="O11" s="294">
        <v>342.97680469466667</v>
      </c>
      <c r="P11" s="294">
        <v>306.237581498</v>
      </c>
      <c r="Q11" s="294">
        <v>271.75733861834613</v>
      </c>
      <c r="R11" s="294">
        <v>251.51505125002399</v>
      </c>
      <c r="S11" s="140"/>
      <c r="T11" s="294">
        <v>153.24905810299998</v>
      </c>
      <c r="U11" s="294">
        <v>167.044252422</v>
      </c>
      <c r="V11" s="294">
        <v>179.24163950899998</v>
      </c>
      <c r="W11" s="294">
        <v>198.848731292</v>
      </c>
      <c r="X11" s="294">
        <v>224.08976910299998</v>
      </c>
      <c r="Y11" s="294">
        <v>232.35972486999998</v>
      </c>
      <c r="Z11" s="294">
        <v>254.67414014400001</v>
      </c>
      <c r="AA11" s="294">
        <v>277.85074760499998</v>
      </c>
      <c r="AB11" s="294">
        <v>311.83943302300003</v>
      </c>
      <c r="AC11" s="294">
        <v>322.59669404299996</v>
      </c>
      <c r="AD11" s="294">
        <v>335.54428154200002</v>
      </c>
      <c r="AE11" s="294">
        <v>339.22472406700001</v>
      </c>
      <c r="AF11" s="294">
        <v>349.98850260200004</v>
      </c>
      <c r="AG11" s="294">
        <v>353.35403338699996</v>
      </c>
      <c r="AH11" s="294">
        <v>365.47826836199999</v>
      </c>
      <c r="AI11" s="294">
        <v>376.87783811700001</v>
      </c>
      <c r="AJ11" s="294">
        <v>375.04263163400003</v>
      </c>
      <c r="AK11" s="294">
        <v>379.54958671900005</v>
      </c>
      <c r="AL11" s="294">
        <v>391.83040850000003</v>
      </c>
      <c r="AM11" s="294">
        <v>410.14033811799999</v>
      </c>
      <c r="AN11" s="294">
        <v>393.44070867899995</v>
      </c>
      <c r="AO11" s="294">
        <v>395.68606879099997</v>
      </c>
      <c r="AP11" s="294">
        <v>401.23984964299996</v>
      </c>
      <c r="AQ11" s="294">
        <v>410.25491903900001</v>
      </c>
      <c r="AR11" s="294">
        <v>395.70531442200001</v>
      </c>
      <c r="AS11" s="294">
        <v>408.78940221700003</v>
      </c>
      <c r="AT11" s="294">
        <v>416.76872448012216</v>
      </c>
      <c r="AU11" s="294">
        <v>470.00376745400001</v>
      </c>
      <c r="AV11" s="294">
        <v>393.06126254999998</v>
      </c>
      <c r="AW11" s="294">
        <v>381.83971909799999</v>
      </c>
      <c r="AX11" s="294">
        <v>386.88601785343286</v>
      </c>
      <c r="AY11" s="294">
        <v>457.76010514999996</v>
      </c>
      <c r="AZ11" s="294">
        <v>359.16610257150001</v>
      </c>
      <c r="BA11" s="294">
        <v>372.75171482000002</v>
      </c>
      <c r="BB11" s="294">
        <v>342.97680469466667</v>
      </c>
      <c r="BC11" s="294">
        <v>362.04345571100004</v>
      </c>
      <c r="BD11" s="294">
        <v>311.59852568600002</v>
      </c>
      <c r="BE11" s="294">
        <v>302.33586345700002</v>
      </c>
      <c r="BF11" s="294">
        <v>306.237581498</v>
      </c>
      <c r="BG11" s="294">
        <v>357.07620191000001</v>
      </c>
      <c r="BH11" s="294">
        <v>280.84669593400002</v>
      </c>
      <c r="BI11" s="294">
        <v>267.4996308770871</v>
      </c>
      <c r="BJ11" s="294">
        <v>271.75733861834613</v>
      </c>
      <c r="BK11" s="294">
        <v>301.16574514664887</v>
      </c>
      <c r="BL11" s="294">
        <v>228.96276655429</v>
      </c>
      <c r="BM11" s="294">
        <v>228.45916105002397</v>
      </c>
      <c r="BN11" s="294">
        <v>251.51505125002399</v>
      </c>
      <c r="BO11" s="294">
        <v>290.3470939596109</v>
      </c>
      <c r="BP11" s="294">
        <v>249.51682666902244</v>
      </c>
    </row>
    <row r="12" spans="1:68" ht="16.5" customHeight="1">
      <c r="A12" s="103" t="s">
        <v>95</v>
      </c>
      <c r="B12" s="10" t="s">
        <v>436</v>
      </c>
      <c r="C12" s="10"/>
      <c r="D12" s="10"/>
      <c r="E12" s="135">
        <v>200.56923181600001</v>
      </c>
      <c r="F12" s="135">
        <v>272.35932512700003</v>
      </c>
      <c r="G12" s="135">
        <v>544.40389527499997</v>
      </c>
      <c r="H12" s="135">
        <v>675.31938751000007</v>
      </c>
      <c r="I12" s="135">
        <v>768.86713207299999</v>
      </c>
      <c r="J12" s="135">
        <v>757.98690944500004</v>
      </c>
      <c r="K12" s="135">
        <v>731.55398873499996</v>
      </c>
      <c r="L12" s="135">
        <v>769.14785358199993</v>
      </c>
      <c r="M12" s="135">
        <v>880.05463354230255</v>
      </c>
      <c r="N12" s="135">
        <v>1027.4510917995672</v>
      </c>
      <c r="O12" s="135">
        <v>1111.1500217123335</v>
      </c>
      <c r="P12" s="135">
        <v>1261.8061278198397</v>
      </c>
      <c r="Q12" s="135">
        <v>1665.004510217494</v>
      </c>
      <c r="R12" s="135">
        <v>1849.0458127759762</v>
      </c>
      <c r="S12" s="140"/>
      <c r="T12" s="135">
        <v>274.09864456999998</v>
      </c>
      <c r="U12" s="135">
        <v>557.52824217900002</v>
      </c>
      <c r="V12" s="135">
        <v>544.40389527499997</v>
      </c>
      <c r="W12" s="135">
        <v>541.40723348099993</v>
      </c>
      <c r="X12" s="135">
        <v>561.49149808199991</v>
      </c>
      <c r="Y12" s="135">
        <v>665.74045933699995</v>
      </c>
      <c r="Z12" s="135">
        <v>675.31938751000007</v>
      </c>
      <c r="AA12" s="135">
        <v>652.54858608899997</v>
      </c>
      <c r="AB12" s="135">
        <v>674.55460676300004</v>
      </c>
      <c r="AC12" s="135">
        <v>754.65386955899999</v>
      </c>
      <c r="AD12" s="135">
        <v>768.86713207299999</v>
      </c>
      <c r="AE12" s="135">
        <v>727.34787592799989</v>
      </c>
      <c r="AF12" s="135">
        <v>746.76497827599997</v>
      </c>
      <c r="AG12" s="135">
        <v>748.956272625</v>
      </c>
      <c r="AH12" s="135">
        <v>757.98690944500004</v>
      </c>
      <c r="AI12" s="135">
        <v>698.14212816199995</v>
      </c>
      <c r="AJ12" s="135">
        <v>721.68480558699991</v>
      </c>
      <c r="AK12" s="135">
        <v>735.94215532400005</v>
      </c>
      <c r="AL12" s="135">
        <v>731.55398873499996</v>
      </c>
      <c r="AM12" s="135">
        <v>732.66590728899996</v>
      </c>
      <c r="AN12" s="135">
        <v>755.25658752870004</v>
      </c>
      <c r="AO12" s="135">
        <v>774.62190599700011</v>
      </c>
      <c r="AP12" s="135">
        <v>769.14785358199993</v>
      </c>
      <c r="AQ12" s="135">
        <v>789.6138076558218</v>
      </c>
      <c r="AR12" s="135">
        <v>914.09976156057269</v>
      </c>
      <c r="AS12" s="135">
        <v>943.73053705289351</v>
      </c>
      <c r="AT12" s="135">
        <v>880.05463354230255</v>
      </c>
      <c r="AU12" s="135">
        <v>873.49881774700009</v>
      </c>
      <c r="AV12" s="135">
        <v>983.10130080099987</v>
      </c>
      <c r="AW12" s="135">
        <v>1016.8425204359999</v>
      </c>
      <c r="AX12" s="135">
        <v>1027.4510917995672</v>
      </c>
      <c r="AY12" s="135">
        <v>1018.7597874229999</v>
      </c>
      <c r="AZ12" s="135">
        <v>1071.5204688874999</v>
      </c>
      <c r="BA12" s="135">
        <v>1087.8769918510002</v>
      </c>
      <c r="BB12" s="135">
        <v>1111.1500217123335</v>
      </c>
      <c r="BC12" s="135">
        <v>1133.4807209169999</v>
      </c>
      <c r="BD12" s="135">
        <v>1187.6050129339999</v>
      </c>
      <c r="BE12" s="135">
        <v>1235.6197277120161</v>
      </c>
      <c r="BF12" s="135">
        <v>1261.8061278198397</v>
      </c>
      <c r="BG12" s="135">
        <v>1261.0698280408401</v>
      </c>
      <c r="BH12" s="135">
        <v>1328.24638124684</v>
      </c>
      <c r="BI12" s="135">
        <v>1383.6720646657529</v>
      </c>
      <c r="BJ12" s="135">
        <v>1665.004510217494</v>
      </c>
      <c r="BK12" s="135">
        <v>1667.5285011201911</v>
      </c>
      <c r="BL12" s="135">
        <v>1736.9945545600342</v>
      </c>
      <c r="BM12" s="135">
        <v>1813.8438820849562</v>
      </c>
      <c r="BN12" s="135">
        <v>1849.0458127759762</v>
      </c>
      <c r="BO12" s="135">
        <v>1874.3051747733903</v>
      </c>
      <c r="BP12" s="135">
        <v>1973.099871964976</v>
      </c>
    </row>
    <row r="13" spans="1:68" ht="16.5" customHeight="1">
      <c r="A13" s="103" t="s">
        <v>87</v>
      </c>
      <c r="B13" s="14" t="s">
        <v>437</v>
      </c>
      <c r="C13" s="14"/>
      <c r="D13" s="14"/>
      <c r="E13" s="130">
        <v>174.97</v>
      </c>
      <c r="F13" s="130">
        <v>224.96999999999997</v>
      </c>
      <c r="G13" s="130">
        <v>294.96999999999997</v>
      </c>
      <c r="H13" s="130">
        <v>294.96999999999997</v>
      </c>
      <c r="I13" s="130">
        <v>352.71999999999997</v>
      </c>
      <c r="J13" s="130">
        <v>406.96999999999997</v>
      </c>
      <c r="K13" s="130">
        <v>451.96999999999997</v>
      </c>
      <c r="L13" s="130">
        <v>451.96999999999997</v>
      </c>
      <c r="M13" s="130">
        <v>538.34070499999996</v>
      </c>
      <c r="N13" s="130">
        <v>575.69874499999992</v>
      </c>
      <c r="O13" s="130">
        <v>575.69874499999992</v>
      </c>
      <c r="P13" s="130">
        <v>575.69874499999992</v>
      </c>
      <c r="Q13" s="130">
        <v>643.45554500000003</v>
      </c>
      <c r="R13" s="130">
        <v>687.52458999999999</v>
      </c>
      <c r="S13" s="139"/>
      <c r="T13" s="130">
        <v>224.96999999999997</v>
      </c>
      <c r="U13" s="130">
        <v>294.96999999999997</v>
      </c>
      <c r="V13" s="130">
        <v>294.96999999999997</v>
      </c>
      <c r="W13" s="130">
        <v>294.96999999999997</v>
      </c>
      <c r="X13" s="130">
        <v>294.96999999999997</v>
      </c>
      <c r="Y13" s="130">
        <v>294.96999999999997</v>
      </c>
      <c r="Z13" s="130">
        <v>294.96999999999997</v>
      </c>
      <c r="AA13" s="130">
        <v>294.96999999999997</v>
      </c>
      <c r="AB13" s="130">
        <v>294.96999999999997</v>
      </c>
      <c r="AC13" s="130">
        <v>352.71999999999997</v>
      </c>
      <c r="AD13" s="130">
        <v>352.71999999999997</v>
      </c>
      <c r="AE13" s="130">
        <v>352.71999999999997</v>
      </c>
      <c r="AF13" s="130">
        <v>352.71999999999997</v>
      </c>
      <c r="AG13" s="130">
        <v>406.96999999999997</v>
      </c>
      <c r="AH13" s="130">
        <v>406.96999999999997</v>
      </c>
      <c r="AI13" s="130">
        <v>406.96999999999997</v>
      </c>
      <c r="AJ13" s="130">
        <v>406.96999999999997</v>
      </c>
      <c r="AK13" s="130">
        <v>451.96999999999997</v>
      </c>
      <c r="AL13" s="130">
        <v>451.96999999999997</v>
      </c>
      <c r="AM13" s="130">
        <v>451.96999999999997</v>
      </c>
      <c r="AN13" s="130">
        <v>451.96999999999997</v>
      </c>
      <c r="AO13" s="130">
        <v>451.96999999999997</v>
      </c>
      <c r="AP13" s="130">
        <v>451.96999999999997</v>
      </c>
      <c r="AQ13" s="130">
        <v>451.96999999999997</v>
      </c>
      <c r="AR13" s="130">
        <v>538.34070499999996</v>
      </c>
      <c r="AS13" s="130">
        <v>538.34070499999996</v>
      </c>
      <c r="AT13" s="130">
        <v>538.34070499999996</v>
      </c>
      <c r="AU13" s="130">
        <v>538.34070499999996</v>
      </c>
      <c r="AV13" s="130">
        <v>575.69874499999992</v>
      </c>
      <c r="AW13" s="130">
        <v>575.69874499999992</v>
      </c>
      <c r="AX13" s="130">
        <v>575.69874499999992</v>
      </c>
      <c r="AY13" s="130">
        <v>575.69874499999992</v>
      </c>
      <c r="AZ13" s="130">
        <v>575.69874499999992</v>
      </c>
      <c r="BA13" s="130">
        <v>575.69874499999992</v>
      </c>
      <c r="BB13" s="130">
        <v>575.69874499999992</v>
      </c>
      <c r="BC13" s="130">
        <v>575.69874499999992</v>
      </c>
      <c r="BD13" s="130">
        <v>575.69874499999992</v>
      </c>
      <c r="BE13" s="130">
        <v>575.69874499999992</v>
      </c>
      <c r="BF13" s="130">
        <v>575.69874499999992</v>
      </c>
      <c r="BG13" s="130">
        <v>575.69874499999992</v>
      </c>
      <c r="BH13" s="130">
        <v>575.69874499999992</v>
      </c>
      <c r="BI13" s="130">
        <v>575.69874499999992</v>
      </c>
      <c r="BJ13" s="130">
        <v>643.45554500000003</v>
      </c>
      <c r="BK13" s="130">
        <v>643.45554500000003</v>
      </c>
      <c r="BL13" s="130">
        <v>643.45554500000003</v>
      </c>
      <c r="BM13" s="130">
        <v>643.45554500000003</v>
      </c>
      <c r="BN13" s="130">
        <v>687.52458999999999</v>
      </c>
      <c r="BO13" s="130">
        <v>682.29486999999995</v>
      </c>
      <c r="BP13" s="130">
        <v>687.52458999999999</v>
      </c>
    </row>
    <row r="14" spans="1:68" s="5" customFormat="1" ht="16.5" customHeight="1">
      <c r="A14" s="103" t="s">
        <v>89</v>
      </c>
      <c r="B14" s="14" t="s">
        <v>438</v>
      </c>
      <c r="C14" s="14"/>
      <c r="D14" s="14"/>
      <c r="E14" s="130">
        <v>0</v>
      </c>
      <c r="F14" s="130">
        <v>0</v>
      </c>
      <c r="G14" s="130">
        <v>50</v>
      </c>
      <c r="H14" s="130">
        <v>50</v>
      </c>
      <c r="I14" s="130">
        <v>32.5</v>
      </c>
      <c r="J14" s="130">
        <v>15</v>
      </c>
      <c r="K14" s="130">
        <v>0</v>
      </c>
      <c r="L14" s="130">
        <v>0</v>
      </c>
      <c r="M14" s="130">
        <v>0</v>
      </c>
      <c r="N14" s="130">
        <v>0</v>
      </c>
      <c r="O14" s="130">
        <v>0</v>
      </c>
      <c r="P14" s="130">
        <v>0</v>
      </c>
      <c r="Q14" s="130">
        <v>0</v>
      </c>
      <c r="R14" s="130">
        <v>0</v>
      </c>
      <c r="S14" s="139"/>
      <c r="T14" s="130">
        <v>0</v>
      </c>
      <c r="U14" s="130">
        <v>50</v>
      </c>
      <c r="V14" s="130">
        <v>50</v>
      </c>
      <c r="W14" s="130">
        <v>50</v>
      </c>
      <c r="X14" s="130">
        <v>50</v>
      </c>
      <c r="Y14" s="130">
        <v>50</v>
      </c>
      <c r="Z14" s="130">
        <v>50</v>
      </c>
      <c r="AA14" s="130">
        <v>50</v>
      </c>
      <c r="AB14" s="130">
        <v>50</v>
      </c>
      <c r="AC14" s="130">
        <v>32.5</v>
      </c>
      <c r="AD14" s="130">
        <v>32.5</v>
      </c>
      <c r="AE14" s="130">
        <v>32.5</v>
      </c>
      <c r="AF14" s="130">
        <v>32.5</v>
      </c>
      <c r="AG14" s="130">
        <v>15</v>
      </c>
      <c r="AH14" s="130">
        <v>15</v>
      </c>
      <c r="AI14" s="130">
        <v>15</v>
      </c>
      <c r="AJ14" s="130">
        <v>15</v>
      </c>
      <c r="AK14" s="130">
        <v>0</v>
      </c>
      <c r="AL14" s="130">
        <v>0</v>
      </c>
      <c r="AM14" s="130">
        <v>0</v>
      </c>
      <c r="AN14" s="130">
        <v>0</v>
      </c>
      <c r="AO14" s="130">
        <v>0</v>
      </c>
      <c r="AP14" s="130">
        <v>0</v>
      </c>
      <c r="AQ14" s="130">
        <v>0</v>
      </c>
      <c r="AR14" s="130">
        <v>0</v>
      </c>
      <c r="AS14" s="130">
        <v>0</v>
      </c>
      <c r="AT14" s="130">
        <v>0</v>
      </c>
      <c r="AU14" s="130">
        <v>0</v>
      </c>
      <c r="AV14" s="130">
        <v>0</v>
      </c>
      <c r="AW14" s="130">
        <v>0</v>
      </c>
      <c r="AX14" s="130">
        <v>0</v>
      </c>
      <c r="AY14" s="130">
        <v>0</v>
      </c>
      <c r="AZ14" s="130">
        <v>0</v>
      </c>
      <c r="BA14" s="130">
        <v>0</v>
      </c>
      <c r="BB14" s="130">
        <v>0</v>
      </c>
      <c r="BC14" s="130">
        <v>0</v>
      </c>
      <c r="BD14" s="130">
        <v>0</v>
      </c>
      <c r="BE14" s="130">
        <v>0</v>
      </c>
      <c r="BF14" s="130">
        <v>0</v>
      </c>
      <c r="BG14" s="130">
        <v>0</v>
      </c>
      <c r="BH14" s="130">
        <v>0</v>
      </c>
      <c r="BI14" s="130">
        <v>0</v>
      </c>
      <c r="BJ14" s="130">
        <v>0</v>
      </c>
      <c r="BK14" s="130">
        <v>0</v>
      </c>
      <c r="BL14" s="130">
        <v>0</v>
      </c>
      <c r="BM14" s="130">
        <v>0</v>
      </c>
      <c r="BN14" s="130">
        <v>0</v>
      </c>
      <c r="BO14" s="130">
        <v>0</v>
      </c>
      <c r="BP14" s="130">
        <v>0</v>
      </c>
    </row>
    <row r="15" spans="1:68" ht="16.5" customHeight="1" thickBot="1">
      <c r="A15" s="101" t="s">
        <v>91</v>
      </c>
      <c r="B15" s="91"/>
      <c r="C15" s="91" t="s">
        <v>260</v>
      </c>
      <c r="D15" s="92"/>
      <c r="E15" s="276">
        <v>0</v>
      </c>
      <c r="F15" s="276">
        <v>0</v>
      </c>
      <c r="G15" s="276">
        <v>0</v>
      </c>
      <c r="H15" s="276">
        <v>99.299000000000007</v>
      </c>
      <c r="I15" s="276">
        <v>164.96833999999998</v>
      </c>
      <c r="J15" s="276">
        <v>164.96833999999998</v>
      </c>
      <c r="K15" s="276">
        <v>164.96833999999998</v>
      </c>
      <c r="L15" s="276">
        <v>164.96833999999998</v>
      </c>
      <c r="M15" s="276">
        <v>164.88682</v>
      </c>
      <c r="N15" s="276">
        <v>164.85550000000001</v>
      </c>
      <c r="O15" s="276">
        <v>164.85550000000001</v>
      </c>
      <c r="P15" s="276">
        <v>164.85550000000001</v>
      </c>
      <c r="Q15" s="276">
        <v>364.78507999999999</v>
      </c>
      <c r="R15" s="276">
        <v>366</v>
      </c>
      <c r="S15" s="295"/>
      <c r="T15" s="276">
        <v>0</v>
      </c>
      <c r="U15" s="276">
        <v>0</v>
      </c>
      <c r="V15" s="276">
        <v>0</v>
      </c>
      <c r="W15" s="276">
        <v>0</v>
      </c>
      <c r="X15" s="276">
        <v>0</v>
      </c>
      <c r="Y15" s="276">
        <v>99.299000000000007</v>
      </c>
      <c r="Z15" s="276">
        <v>99.299000000000007</v>
      </c>
      <c r="AA15" s="276">
        <v>99.299000000000007</v>
      </c>
      <c r="AB15" s="276">
        <v>99.299000000000007</v>
      </c>
      <c r="AC15" s="276">
        <v>164.96833999999998</v>
      </c>
      <c r="AD15" s="276">
        <v>164.96833999999998</v>
      </c>
      <c r="AE15" s="276">
        <v>164.96833999999998</v>
      </c>
      <c r="AF15" s="276">
        <v>164.96833999999998</v>
      </c>
      <c r="AG15" s="276">
        <v>164.96833999999998</v>
      </c>
      <c r="AH15" s="276">
        <v>164.96833999999998</v>
      </c>
      <c r="AI15" s="276">
        <v>164.96833999999998</v>
      </c>
      <c r="AJ15" s="276">
        <v>164.96833999999998</v>
      </c>
      <c r="AK15" s="276">
        <v>164.96833999999998</v>
      </c>
      <c r="AL15" s="276">
        <v>164.96833999999998</v>
      </c>
      <c r="AM15" s="276">
        <v>164.96833999999998</v>
      </c>
      <c r="AN15" s="276">
        <v>164.96833999999998</v>
      </c>
      <c r="AO15" s="276">
        <v>164.96833999999998</v>
      </c>
      <c r="AP15" s="276">
        <v>164.96833999999998</v>
      </c>
      <c r="AQ15" s="276">
        <v>164.96833999999998</v>
      </c>
      <c r="AR15" s="276">
        <v>164.96833999999998</v>
      </c>
      <c r="AS15" s="276">
        <v>164.88682</v>
      </c>
      <c r="AT15" s="276">
        <v>164.88682</v>
      </c>
      <c r="AU15" s="276">
        <v>164.88682</v>
      </c>
      <c r="AV15" s="276">
        <v>164.88682</v>
      </c>
      <c r="AW15" s="276">
        <v>164.85550000000001</v>
      </c>
      <c r="AX15" s="276">
        <v>164.85550000000001</v>
      </c>
      <c r="AY15" s="276">
        <v>164.85550000000001</v>
      </c>
      <c r="AZ15" s="276">
        <v>164.85550000000001</v>
      </c>
      <c r="BA15" s="276">
        <v>164.85550000000001</v>
      </c>
      <c r="BB15" s="276">
        <v>164.85550000000001</v>
      </c>
      <c r="BC15" s="276">
        <v>164.85550000000001</v>
      </c>
      <c r="BD15" s="276">
        <v>164.85550000000001</v>
      </c>
      <c r="BE15" s="276">
        <v>164.85550000000001</v>
      </c>
      <c r="BF15" s="276">
        <v>164.85550000000001</v>
      </c>
      <c r="BG15" s="276">
        <v>164.85550000000001</v>
      </c>
      <c r="BH15" s="276">
        <v>164.85550000000001</v>
      </c>
      <c r="BI15" s="276">
        <v>164.85550000000001</v>
      </c>
      <c r="BJ15" s="276">
        <v>364.78507999999999</v>
      </c>
      <c r="BK15" s="276">
        <v>364.78507999999999</v>
      </c>
      <c r="BL15" s="276">
        <v>364.78507999999999</v>
      </c>
      <c r="BM15" s="276">
        <v>366</v>
      </c>
      <c r="BN15" s="276">
        <v>366</v>
      </c>
      <c r="BO15" s="276">
        <v>366</v>
      </c>
      <c r="BP15" s="276">
        <v>366</v>
      </c>
    </row>
    <row r="16" spans="1:68" ht="16.5" customHeight="1">
      <c r="A16" s="101" t="s">
        <v>924</v>
      </c>
      <c r="B16" s="58"/>
    </row>
    <row r="17" spans="1:1" ht="16.5" customHeight="1">
      <c r="A17" s="101" t="s">
        <v>953</v>
      </c>
    </row>
    <row r="18" spans="1:1" ht="16.5" customHeight="1">
      <c r="A18" s="591" t="s">
        <v>1009</v>
      </c>
    </row>
    <row r="19" spans="1:1" ht="16.5" customHeight="1"/>
    <row r="20" spans="1:1" ht="16.5" customHeight="1"/>
    <row r="21" spans="1:1" ht="16.5" customHeight="1"/>
    <row r="22" spans="1:1" ht="16.5" customHeight="1"/>
    <row r="23" spans="1:1" ht="16.5" customHeight="1"/>
    <row r="24" spans="1:1" ht="16.5" customHeight="1"/>
    <row r="25" spans="1:1" ht="16.5" customHeight="1"/>
    <row r="26" spans="1:1" ht="16.5" customHeight="1"/>
    <row r="27" spans="1:1" ht="16.5" customHeight="1"/>
    <row r="28" spans="1:1" ht="16.5" customHeight="1"/>
    <row r="29" spans="1:1" ht="16.5" customHeight="1"/>
    <row r="30" spans="1:1" ht="16.5" customHeight="1"/>
    <row r="31" spans="1:1" ht="16.5" customHeight="1"/>
    <row r="32" spans="1:1"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P201"/>
  <sheetViews>
    <sheetView showGridLines="0" view="pageBreakPreview" zoomScale="70" zoomScaleNormal="85" zoomScaleSheetLayoutView="7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0" width="9.44140625" style="21" hidden="1" customWidth="1"/>
    <col min="21" max="24" width="9.77734375" style="21" hidden="1" customWidth="1"/>
    <col min="25" max="58" width="9.77734375" style="20" hidden="1" customWidth="1"/>
    <col min="59" max="68" width="9.77734375" style="20" customWidth="1"/>
    <col min="69" max="16384" width="8.88671875" style="20"/>
  </cols>
  <sheetData>
    <row r="1" spans="1:68" s="22" customFormat="1" ht="26.25" customHeight="1">
      <c r="A1" s="23"/>
      <c r="B1" s="34" t="s">
        <v>856</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row>
    <row r="2" spans="1:68"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25"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1149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1081</v>
      </c>
      <c r="BL3" s="29" t="s">
        <v>1093</v>
      </c>
      <c r="BM3" s="29" t="s">
        <v>1108</v>
      </c>
      <c r="BN3" s="29" t="s">
        <v>1144</v>
      </c>
      <c r="BO3" s="29" t="s">
        <v>1161</v>
      </c>
      <c r="BP3" s="29" t="s">
        <v>1171</v>
      </c>
    </row>
    <row r="4" spans="1:68" s="27" customFormat="1" ht="16.5" customHeight="1">
      <c r="A4" s="101" t="s">
        <v>819</v>
      </c>
      <c r="B4" s="708" t="s">
        <v>847</v>
      </c>
      <c r="C4" s="26" t="s">
        <v>441</v>
      </c>
      <c r="D4" s="26"/>
      <c r="E4" s="166">
        <v>9.2244917182874087E-2</v>
      </c>
      <c r="F4" s="166">
        <v>9.5173723567077054E-2</v>
      </c>
      <c r="G4" s="166">
        <v>0.14027657467220317</v>
      </c>
      <c r="H4" s="166">
        <v>0.13330090285843416</v>
      </c>
      <c r="I4" s="166">
        <v>0.13141880447589538</v>
      </c>
      <c r="J4" s="166">
        <v>0.13771373640067414</v>
      </c>
      <c r="K4" s="166">
        <v>0.14777827090973</v>
      </c>
      <c r="L4" s="166">
        <v>0.14392783209601015</v>
      </c>
      <c r="M4" s="166">
        <v>0.14436846700344971</v>
      </c>
      <c r="N4" s="166">
        <v>0.15410647415510301</v>
      </c>
      <c r="O4" s="166">
        <v>0.15283644778477981</v>
      </c>
      <c r="P4" s="166">
        <v>0.15431451560047732</v>
      </c>
      <c r="Q4" s="166">
        <v>0.17781958079828647</v>
      </c>
      <c r="R4" s="166">
        <v>0.17192150802017361</v>
      </c>
      <c r="S4" s="166"/>
      <c r="T4" s="166">
        <v>8.5978767707549461E-2</v>
      </c>
      <c r="U4" s="166">
        <v>0.14263540915932896</v>
      </c>
      <c r="V4" s="166">
        <v>0.14027657467220317</v>
      </c>
      <c r="W4" s="166">
        <v>0.12998020807388047</v>
      </c>
      <c r="X4" s="166">
        <v>0.12508198400413736</v>
      </c>
      <c r="Y4" s="166">
        <v>0.13615962018601138</v>
      </c>
      <c r="Z4" s="166">
        <v>0.13330090285843416</v>
      </c>
      <c r="AA4" s="166">
        <v>0.12143102840336834</v>
      </c>
      <c r="AB4" s="166">
        <v>0.11831113729033477</v>
      </c>
      <c r="AC4" s="166">
        <v>0.12849599036290923</v>
      </c>
      <c r="AD4" s="166">
        <v>0.13141880447589538</v>
      </c>
      <c r="AE4" s="166">
        <v>0.12325946939196097</v>
      </c>
      <c r="AF4" s="166">
        <v>0.12884204397059043</v>
      </c>
      <c r="AG4" s="166">
        <v>0.135833155180932</v>
      </c>
      <c r="AH4" s="166">
        <v>0.13771373640067414</v>
      </c>
      <c r="AI4" s="166">
        <v>0.1303504333315525</v>
      </c>
      <c r="AJ4" s="166">
        <v>0.1377908222568178</v>
      </c>
      <c r="AK4" s="166">
        <v>0.1446638858378059</v>
      </c>
      <c r="AL4" s="166">
        <v>0.14777827090973</v>
      </c>
      <c r="AM4" s="166">
        <v>0.1387001163267752</v>
      </c>
      <c r="AN4" s="166">
        <v>0.14023113832979631</v>
      </c>
      <c r="AO4" s="166">
        <v>0.14838758153939943</v>
      </c>
      <c r="AP4" s="166">
        <v>0.14392783209601015</v>
      </c>
      <c r="AQ4" s="166">
        <v>0.1413232676850856</v>
      </c>
      <c r="AR4" s="166">
        <v>0.15647705494387837</v>
      </c>
      <c r="AS4" s="166">
        <v>0.15943023036136664</v>
      </c>
      <c r="AT4" s="166">
        <v>0.14436846700344971</v>
      </c>
      <c r="AU4" s="166">
        <v>0.13689095451460176</v>
      </c>
      <c r="AV4" s="166">
        <v>0.15407976228832085</v>
      </c>
      <c r="AW4" s="166">
        <v>0.15207194431072651</v>
      </c>
      <c r="AX4" s="166">
        <v>0.15410647415510301</v>
      </c>
      <c r="AY4" s="166">
        <v>0.13923870365499405</v>
      </c>
      <c r="AZ4" s="166">
        <v>0.14260630047675155</v>
      </c>
      <c r="BA4" s="166">
        <v>0.14494957710049103</v>
      </c>
      <c r="BB4" s="166">
        <v>0.15283644778477981</v>
      </c>
      <c r="BC4" s="166">
        <v>0.15830186140460817</v>
      </c>
      <c r="BD4" s="166">
        <v>0.16005702812876907</v>
      </c>
      <c r="BE4" s="166">
        <v>0.15619330935206782</v>
      </c>
      <c r="BF4" s="166">
        <v>0.15431451560047732</v>
      </c>
      <c r="BG4" s="166">
        <v>0.14618717464799721</v>
      </c>
      <c r="BH4" s="166">
        <v>0.15082992083240709</v>
      </c>
      <c r="BI4" s="166">
        <v>0.15478129147496922</v>
      </c>
      <c r="BJ4" s="166">
        <v>0.17781958079828647</v>
      </c>
      <c r="BK4" s="166">
        <v>0.17592766760288592</v>
      </c>
      <c r="BL4" s="166">
        <v>0.17653238535227095</v>
      </c>
      <c r="BM4" s="166">
        <v>0.17850509705956194</v>
      </c>
      <c r="BN4" s="166">
        <v>0.17192150802017361</v>
      </c>
      <c r="BO4" s="166">
        <v>0.17129656781413963</v>
      </c>
      <c r="BP4" s="166">
        <v>0.17484625483954866</v>
      </c>
    </row>
    <row r="5" spans="1:68" s="27" customFormat="1" ht="16.5" customHeight="1">
      <c r="A5" s="101" t="s">
        <v>83</v>
      </c>
      <c r="B5" s="700"/>
      <c r="C5" s="27" t="s">
        <v>442</v>
      </c>
      <c r="D5" s="28"/>
      <c r="E5" s="147">
        <v>210.47300000000001</v>
      </c>
      <c r="F5" s="147">
        <v>342.09800000000007</v>
      </c>
      <c r="G5" s="147">
        <v>648.86300687799996</v>
      </c>
      <c r="H5" s="147">
        <v>769.29477225699998</v>
      </c>
      <c r="I5" s="147">
        <v>852.53903670900002</v>
      </c>
      <c r="J5" s="147">
        <v>820.55594049499996</v>
      </c>
      <c r="K5" s="147">
        <v>803.08848028500006</v>
      </c>
      <c r="L5" s="147">
        <v>840.35422187900008</v>
      </c>
      <c r="M5" s="147">
        <v>961.39687587587775</v>
      </c>
      <c r="N5" s="147">
        <v>1114.3719451165673</v>
      </c>
      <c r="O5" s="147">
        <v>1197.6780118303334</v>
      </c>
      <c r="P5" s="147">
        <v>1371.6744931850001</v>
      </c>
      <c r="Q5" s="147">
        <v>1779.8583265279758</v>
      </c>
      <c r="R5" s="147">
        <v>1981.535498565976</v>
      </c>
      <c r="S5" s="167"/>
      <c r="T5" s="167">
        <v>369.91746292199997</v>
      </c>
      <c r="U5" s="167">
        <v>661.71301479299996</v>
      </c>
      <c r="V5" s="167">
        <v>648.86300687799996</v>
      </c>
      <c r="W5" s="167">
        <v>629.36483998325002</v>
      </c>
      <c r="X5" s="147">
        <v>650.14592153399997</v>
      </c>
      <c r="Y5" s="147">
        <v>755.24425158100007</v>
      </c>
      <c r="Z5" s="147">
        <v>769.29477225699998</v>
      </c>
      <c r="AA5" s="147">
        <v>728.736066661</v>
      </c>
      <c r="AB5" s="147">
        <v>748.68595101899996</v>
      </c>
      <c r="AC5" s="147">
        <v>831.15558320300011</v>
      </c>
      <c r="AD5" s="147">
        <v>852.53903670900002</v>
      </c>
      <c r="AE5" s="147">
        <v>792.88995</v>
      </c>
      <c r="AF5" s="147">
        <v>810.98792000000003</v>
      </c>
      <c r="AG5" s="147">
        <v>807.00651531599999</v>
      </c>
      <c r="AH5" s="147">
        <v>820.55594049499996</v>
      </c>
      <c r="AI5" s="147">
        <v>764.55912413500005</v>
      </c>
      <c r="AJ5" s="147">
        <v>789.085806972</v>
      </c>
      <c r="AK5" s="147">
        <v>802.39139158800003</v>
      </c>
      <c r="AL5" s="147">
        <v>803.08848028500006</v>
      </c>
      <c r="AM5" s="147">
        <v>801.13156733700009</v>
      </c>
      <c r="AN5" s="147">
        <v>826.79876025670001</v>
      </c>
      <c r="AO5" s="147">
        <v>842.50399209499994</v>
      </c>
      <c r="AP5" s="147">
        <v>840.35422187900008</v>
      </c>
      <c r="AQ5" s="147">
        <v>854.60628108999992</v>
      </c>
      <c r="AR5" s="147">
        <v>981.45498624899994</v>
      </c>
      <c r="AS5" s="147">
        <v>1010.702511835</v>
      </c>
      <c r="AT5" s="147">
        <v>961.39687587587775</v>
      </c>
      <c r="AU5" s="147">
        <v>947.86167960199998</v>
      </c>
      <c r="AV5" s="147">
        <v>1057.1852272169999</v>
      </c>
      <c r="AW5" s="582">
        <v>1095.4625045139999</v>
      </c>
      <c r="AX5" s="582">
        <v>1114.3719451165673</v>
      </c>
      <c r="AY5" s="582">
        <v>1100.4577082979999</v>
      </c>
      <c r="AZ5" s="582">
        <v>1149.8575641325001</v>
      </c>
      <c r="BA5" s="582">
        <v>1163.5353288880001</v>
      </c>
      <c r="BB5" s="582">
        <v>1197.6780118303334</v>
      </c>
      <c r="BC5" s="582">
        <v>1225.4608995010001</v>
      </c>
      <c r="BD5" s="582">
        <v>1286.193601036</v>
      </c>
      <c r="BE5" s="582">
        <v>1338.8783621710002</v>
      </c>
      <c r="BF5" s="582">
        <v>1371.6744931850001</v>
      </c>
      <c r="BG5" s="582">
        <v>1357.1969779799999</v>
      </c>
      <c r="BH5" s="582">
        <v>1436.3165062027051</v>
      </c>
      <c r="BI5" s="582">
        <v>1491.8826544045701</v>
      </c>
      <c r="BJ5" s="582">
        <v>1779.8583265279758</v>
      </c>
      <c r="BK5" s="582">
        <v>1783.4928834049758</v>
      </c>
      <c r="BL5" s="582">
        <v>1847.1189704349599</v>
      </c>
      <c r="BM5" s="582">
        <v>1926.874063222976</v>
      </c>
      <c r="BN5" s="582">
        <v>1981.535498565976</v>
      </c>
      <c r="BO5" s="582">
        <v>2011.352697860016</v>
      </c>
      <c r="BP5" s="582">
        <v>2115.4425616820658</v>
      </c>
    </row>
    <row r="6" spans="1:68" s="27" customFormat="1" ht="16.5" customHeight="1">
      <c r="A6" s="101" t="s">
        <v>84</v>
      </c>
      <c r="B6" s="700"/>
      <c r="C6" s="27" t="s">
        <v>443</v>
      </c>
      <c r="D6" s="28"/>
      <c r="E6" s="147">
        <v>2281.6758519360001</v>
      </c>
      <c r="F6" s="147">
        <v>3594.4585036529998</v>
      </c>
      <c r="G6" s="147">
        <v>4625.5977407079999</v>
      </c>
      <c r="H6" s="147">
        <v>5771.1144918050004</v>
      </c>
      <c r="I6" s="147">
        <v>6487.1921496240002</v>
      </c>
      <c r="J6" s="147">
        <v>5958.4175256680001</v>
      </c>
      <c r="K6" s="147">
        <v>5434.4151906850002</v>
      </c>
      <c r="L6" s="147">
        <v>5838.7193751269997</v>
      </c>
      <c r="M6" s="147">
        <v>6659.3273159360006</v>
      </c>
      <c r="N6" s="147">
        <v>7231.1818904829997</v>
      </c>
      <c r="O6" s="147">
        <v>7836.3376615300003</v>
      </c>
      <c r="P6" s="147">
        <v>8888.8235033979981</v>
      </c>
      <c r="Q6" s="147">
        <v>10009.349468363649</v>
      </c>
      <c r="R6" s="147">
        <v>11525.815015148999</v>
      </c>
      <c r="S6" s="167"/>
      <c r="T6" s="167">
        <v>4302.4280620099998</v>
      </c>
      <c r="U6" s="167">
        <v>4639.1917595569994</v>
      </c>
      <c r="V6" s="167">
        <v>4625.5977407079999</v>
      </c>
      <c r="W6" s="167">
        <v>4842.0051737839995</v>
      </c>
      <c r="X6" s="147">
        <v>5197.7583079630003</v>
      </c>
      <c r="Y6" s="147">
        <v>5546.7564506219996</v>
      </c>
      <c r="Z6" s="147">
        <v>5771.1144918050004</v>
      </c>
      <c r="AA6" s="147">
        <v>6001.2344146530004</v>
      </c>
      <c r="AB6" s="147">
        <v>6328.1105073119998</v>
      </c>
      <c r="AC6" s="147">
        <v>6468.3386684330007</v>
      </c>
      <c r="AD6" s="147">
        <v>6487.1921496240002</v>
      </c>
      <c r="AE6" s="147">
        <v>6432.68995</v>
      </c>
      <c r="AF6" s="147">
        <v>6294.4353799999999</v>
      </c>
      <c r="AG6" s="147">
        <v>5941.1600521320006</v>
      </c>
      <c r="AH6" s="147">
        <v>5958.4175256680001</v>
      </c>
      <c r="AI6" s="147">
        <v>5865.4129840160003</v>
      </c>
      <c r="AJ6" s="147">
        <v>5726.6935057640003</v>
      </c>
      <c r="AK6" s="147">
        <v>5546.5908919909998</v>
      </c>
      <c r="AL6" s="147">
        <v>5434.4151906850002</v>
      </c>
      <c r="AM6" s="147">
        <v>5775.9978041369995</v>
      </c>
      <c r="AN6" s="147">
        <v>5895.9712522067002</v>
      </c>
      <c r="AO6" s="147">
        <v>5677.7257460139999</v>
      </c>
      <c r="AP6" s="147">
        <v>5838.7193751269997</v>
      </c>
      <c r="AQ6" s="147">
        <v>6047.1732297779999</v>
      </c>
      <c r="AR6" s="147">
        <v>6272.197457966</v>
      </c>
      <c r="AS6" s="147">
        <v>6339.4659190049997</v>
      </c>
      <c r="AT6" s="147">
        <v>6659.3273159360006</v>
      </c>
      <c r="AU6" s="147">
        <v>6924.2097329440003</v>
      </c>
      <c r="AV6" s="147">
        <v>6861.285424615</v>
      </c>
      <c r="AW6" s="147">
        <v>7203.5805781219997</v>
      </c>
      <c r="AX6" s="147">
        <v>7231.1818904829997</v>
      </c>
      <c r="AY6" s="582">
        <v>7903.3894988329994</v>
      </c>
      <c r="AZ6" s="582">
        <v>8063.1610264649989</v>
      </c>
      <c r="BA6" s="147">
        <v>8027.1729808589998</v>
      </c>
      <c r="BB6" s="582">
        <v>7836.3376615300003</v>
      </c>
      <c r="BC6" s="147">
        <v>7741.2917866379994</v>
      </c>
      <c r="BD6" s="582">
        <v>8035.84582366</v>
      </c>
      <c r="BE6" s="582">
        <v>8571.9315873709984</v>
      </c>
      <c r="BF6" s="582">
        <v>8888.8235033979981</v>
      </c>
      <c r="BG6" s="147">
        <v>9283.9674974770005</v>
      </c>
      <c r="BH6" s="582">
        <v>9522.7558184469999</v>
      </c>
      <c r="BI6" s="582">
        <v>9638.6497372379999</v>
      </c>
      <c r="BJ6" s="582">
        <v>10009.349468363649</v>
      </c>
      <c r="BK6" s="582">
        <v>10137.648658144999</v>
      </c>
      <c r="BL6" s="582">
        <v>10463.343407211249</v>
      </c>
      <c r="BM6" s="582">
        <v>10794.504442526</v>
      </c>
      <c r="BN6" s="582">
        <v>11525.815015148999</v>
      </c>
      <c r="BO6" s="582">
        <v>11741.932272935999</v>
      </c>
      <c r="BP6" s="582">
        <v>12098.872598806</v>
      </c>
    </row>
    <row r="7" spans="1:68" s="27" customFormat="1" ht="16.5" customHeight="1">
      <c r="A7" s="413" t="s">
        <v>90</v>
      </c>
      <c r="B7" s="700"/>
      <c r="C7" s="36" t="s">
        <v>261</v>
      </c>
      <c r="D7" s="26"/>
      <c r="E7" s="168">
        <v>7.8254540345486012E-2</v>
      </c>
      <c r="F7" s="168">
        <v>6.7986942272118184E-2</v>
      </c>
      <c r="G7" s="168">
        <v>0.11183298926191118</v>
      </c>
      <c r="H7" s="168">
        <v>0.11323358533097394</v>
      </c>
      <c r="I7" s="168">
        <v>0.1111883246814864</v>
      </c>
      <c r="J7" s="168">
        <v>0.12637989411987835</v>
      </c>
      <c r="K7" s="168">
        <v>0.10518436890981986</v>
      </c>
      <c r="L7" s="168">
        <v>0.10574454395057858</v>
      </c>
      <c r="M7" s="168">
        <v>0.1051510749173977</v>
      </c>
      <c r="N7" s="168">
        <v>0.11700963246944801</v>
      </c>
      <c r="O7" s="168">
        <v>0.11930975506950131</v>
      </c>
      <c r="P7" s="168">
        <v>0.11950572815184424</v>
      </c>
      <c r="Q7" s="168">
        <v>0.12416091858006399</v>
      </c>
      <c r="R7" s="168">
        <v>0.12080767974384883</v>
      </c>
      <c r="S7" s="166"/>
      <c r="T7" s="168">
        <v>5.528761684897833E-2</v>
      </c>
      <c r="U7" s="168">
        <v>0.1133155435495221</v>
      </c>
      <c r="V7" s="168">
        <v>0.11183298926191118</v>
      </c>
      <c r="W7" s="168">
        <v>0.10605733923042629</v>
      </c>
      <c r="X7" s="168">
        <v>0.10220691970863649</v>
      </c>
      <c r="Y7" s="168">
        <v>0.11541313404676525</v>
      </c>
      <c r="Z7" s="168">
        <v>0.11323358533097394</v>
      </c>
      <c r="AA7" s="168">
        <v>0.10510500451538135</v>
      </c>
      <c r="AB7" s="168">
        <v>0.10226708541042714</v>
      </c>
      <c r="AC7" s="168">
        <v>0.10752915151241473</v>
      </c>
      <c r="AD7" s="168">
        <v>0.1111883246814864</v>
      </c>
      <c r="AE7" s="168">
        <v>0.10770912547644099</v>
      </c>
      <c r="AF7" s="168">
        <v>0.11460128835793992</v>
      </c>
      <c r="AG7" s="168">
        <v>0.12280153897833278</v>
      </c>
      <c r="AH7" s="168">
        <v>0.12637989411987835</v>
      </c>
      <c r="AI7" s="168">
        <v>0.11902487581967874</v>
      </c>
      <c r="AJ7" s="168">
        <v>0.12581171187434037</v>
      </c>
      <c r="AK7" s="168">
        <v>0.1041143689100732</v>
      </c>
      <c r="AL7" s="168">
        <v>0.10518436890981986</v>
      </c>
      <c r="AM7" s="168">
        <v>9.9634811389075831E-2</v>
      </c>
      <c r="AN7" s="168">
        <v>0.10117430652434295</v>
      </c>
      <c r="AO7" s="168">
        <v>0.10679387279294962</v>
      </c>
      <c r="AP7" s="168">
        <v>0.10574454395057858</v>
      </c>
      <c r="AQ7" s="168">
        <v>0.10444956902183132</v>
      </c>
      <c r="AR7" s="168">
        <v>0.11446420422825701</v>
      </c>
      <c r="AS7" s="168">
        <v>0.12027006441637139</v>
      </c>
      <c r="AT7" s="168">
        <v>0.1051510749173977</v>
      </c>
      <c r="AU7" s="168">
        <v>9.9883972228513224E-2</v>
      </c>
      <c r="AV7" s="168">
        <v>0.11618682445049104</v>
      </c>
      <c r="AW7" s="168">
        <v>0.11732217975422826</v>
      </c>
      <c r="AX7" s="168">
        <v>0.11700963246944801</v>
      </c>
      <c r="AY7" s="168">
        <v>0.10654757564605628</v>
      </c>
      <c r="AZ7" s="168">
        <v>0.11191618635978642</v>
      </c>
      <c r="BA7" s="168">
        <v>0.11315873510512317</v>
      </c>
      <c r="BB7" s="168">
        <v>0.11930975506950131</v>
      </c>
      <c r="BC7" s="168">
        <v>0.12167118101130781</v>
      </c>
      <c r="BD7" s="168">
        <v>0.12585729595614378</v>
      </c>
      <c r="BE7" s="168">
        <v>0.12361526829345401</v>
      </c>
      <c r="BF7" s="168">
        <v>0.11950572815184424</v>
      </c>
      <c r="BG7" s="168">
        <v>0.1112726668208452</v>
      </c>
      <c r="BH7" s="168">
        <v>0.11543067380615545</v>
      </c>
      <c r="BI7" s="168">
        <v>0.11882271286900703</v>
      </c>
      <c r="BJ7" s="168">
        <v>0.12416091858006399</v>
      </c>
      <c r="BK7" s="168">
        <v>0.12298087928374007</v>
      </c>
      <c r="BL7" s="168">
        <v>0.12432554040025541</v>
      </c>
      <c r="BM7" s="168">
        <v>0.12666316923444884</v>
      </c>
      <c r="BN7" s="168">
        <v>0.12080767974384883</v>
      </c>
      <c r="BO7" s="168">
        <v>0.12087357436058815</v>
      </c>
      <c r="BP7" s="168">
        <v>0.12506629179969653</v>
      </c>
    </row>
    <row r="8" spans="1:68" s="27" customFormat="1" ht="16.5" customHeight="1">
      <c r="A8" s="103" t="s">
        <v>544</v>
      </c>
      <c r="B8" s="700"/>
      <c r="C8" s="27" t="s">
        <v>262</v>
      </c>
      <c r="D8" s="28"/>
      <c r="E8" s="147">
        <v>185.54229000000001</v>
      </c>
      <c r="F8" s="147">
        <v>252.85100000000003</v>
      </c>
      <c r="G8" s="147">
        <v>528.41435165799999</v>
      </c>
      <c r="H8" s="147">
        <v>660.09005757199998</v>
      </c>
      <c r="I8" s="147">
        <v>758.60313265100001</v>
      </c>
      <c r="J8" s="147">
        <v>759.29325992400004</v>
      </c>
      <c r="K8" s="147">
        <v>575.83489365700007</v>
      </c>
      <c r="L8" s="147">
        <v>618.511551962</v>
      </c>
      <c r="M8" s="147">
        <v>714.04037867087777</v>
      </c>
      <c r="N8" s="147">
        <v>863.24405252956717</v>
      </c>
      <c r="O8" s="147">
        <v>946.24974309033348</v>
      </c>
      <c r="P8" s="147">
        <v>1100.174382918</v>
      </c>
      <c r="Q8" s="147">
        <v>1265.2696098936262</v>
      </c>
      <c r="R8" s="147">
        <v>1444.9743641489761</v>
      </c>
      <c r="S8" s="167"/>
      <c r="T8" s="167">
        <v>253.514085376</v>
      </c>
      <c r="U8" s="167">
        <v>538.35013079600003</v>
      </c>
      <c r="V8" s="167">
        <v>528.41435165799999</v>
      </c>
      <c r="W8" s="167">
        <v>525.47967913499997</v>
      </c>
      <c r="X8" s="147">
        <v>544.34266020699999</v>
      </c>
      <c r="Y8" s="147">
        <v>647.39907306300006</v>
      </c>
      <c r="Z8" s="147">
        <v>660.09005757199998</v>
      </c>
      <c r="AA8" s="147">
        <v>636.38872829700006</v>
      </c>
      <c r="AB8" s="147">
        <v>655.43525870600001</v>
      </c>
      <c r="AC8" s="147">
        <v>735.89749480500006</v>
      </c>
      <c r="AD8" s="147">
        <v>758.60313265100001</v>
      </c>
      <c r="AE8" s="147">
        <v>717.52518000000009</v>
      </c>
      <c r="AF8" s="147">
        <v>735.98488999999995</v>
      </c>
      <c r="AG8" s="147">
        <v>749.04061305199991</v>
      </c>
      <c r="AH8" s="147">
        <v>759.29325992400004</v>
      </c>
      <c r="AI8" s="147">
        <v>700.557670196</v>
      </c>
      <c r="AJ8" s="147">
        <v>725.28632959900006</v>
      </c>
      <c r="AK8" s="147">
        <v>578.56865697699993</v>
      </c>
      <c r="AL8" s="147">
        <v>575.83489365700007</v>
      </c>
      <c r="AM8" s="147">
        <v>577.51637175799999</v>
      </c>
      <c r="AN8" s="147">
        <v>603.34949225869991</v>
      </c>
      <c r="AO8" s="147">
        <v>619.88307789999999</v>
      </c>
      <c r="AP8" s="147">
        <v>618.511551962</v>
      </c>
      <c r="AQ8" s="147">
        <v>633.29960965300006</v>
      </c>
      <c r="AR8" s="147">
        <v>757.44092816699992</v>
      </c>
      <c r="AS8" s="147">
        <v>779.44496905599999</v>
      </c>
      <c r="AT8" s="147">
        <v>714.04037867087777</v>
      </c>
      <c r="AU8" s="147">
        <v>707.73134479999999</v>
      </c>
      <c r="AV8" s="147">
        <v>819.65082652000001</v>
      </c>
      <c r="AW8" s="147">
        <v>861.27156417200001</v>
      </c>
      <c r="AX8" s="147">
        <v>863.24405252956717</v>
      </c>
      <c r="AY8" s="582">
        <v>853.14746564800009</v>
      </c>
      <c r="AZ8" s="582">
        <v>906.03319638049993</v>
      </c>
      <c r="BA8" s="147">
        <v>922.31211702199994</v>
      </c>
      <c r="BB8" s="582">
        <v>946.24974309033348</v>
      </c>
      <c r="BC8" s="147">
        <v>970.45249455800001</v>
      </c>
      <c r="BD8" s="582">
        <v>1024.832638889</v>
      </c>
      <c r="BE8" s="582">
        <v>1073.194903263</v>
      </c>
      <c r="BF8" s="147">
        <v>1100.174382918</v>
      </c>
      <c r="BG8" s="147">
        <v>1053.122878568</v>
      </c>
      <c r="BH8" s="147">
        <v>1128.619668926</v>
      </c>
      <c r="BI8" s="147">
        <v>1182.447408346</v>
      </c>
      <c r="BJ8" s="147">
        <v>1265.2696098936262</v>
      </c>
      <c r="BK8" s="147">
        <v>1267.0971301109762</v>
      </c>
      <c r="BL8" s="147">
        <v>1330.7148512399599</v>
      </c>
      <c r="BM8" s="147">
        <v>1411.8230819979763</v>
      </c>
      <c r="BN8" s="582">
        <v>1444.9743641489761</v>
      </c>
      <c r="BO8" s="582">
        <v>1469.2237137659761</v>
      </c>
      <c r="BP8" s="582">
        <v>1567.9594726999762</v>
      </c>
    </row>
    <row r="9" spans="1:68" s="27" customFormat="1" ht="16.5" customHeight="1">
      <c r="A9" s="103" t="s">
        <v>85</v>
      </c>
      <c r="B9" s="700"/>
      <c r="C9" s="197" t="s">
        <v>444</v>
      </c>
      <c r="D9" s="28"/>
      <c r="E9" s="150">
        <v>2371.009901545</v>
      </c>
      <c r="F9" s="150">
        <v>3719.1112226810001</v>
      </c>
      <c r="G9" s="150">
        <v>4725.0310945410001</v>
      </c>
      <c r="H9" s="150">
        <v>5829.4547120679999</v>
      </c>
      <c r="I9" s="150">
        <v>6822.6869576829995</v>
      </c>
      <c r="J9" s="150">
        <v>6008.0225989410001</v>
      </c>
      <c r="K9" s="150">
        <v>5474.5291493899995</v>
      </c>
      <c r="L9" s="150">
        <v>5849.1107801369999</v>
      </c>
      <c r="M9" s="150">
        <v>6790.6141637809997</v>
      </c>
      <c r="N9" s="150">
        <v>7377.5469105499997</v>
      </c>
      <c r="O9" s="150">
        <v>7931.0341601079999</v>
      </c>
      <c r="P9" s="150">
        <v>9206.0389065210002</v>
      </c>
      <c r="Q9" s="150">
        <v>10190.562572857651</v>
      </c>
      <c r="R9" s="150">
        <v>11960.947906728999</v>
      </c>
      <c r="S9" s="167"/>
      <c r="T9" s="170">
        <v>4585.3682944679995</v>
      </c>
      <c r="U9" s="170">
        <v>4750.8939544619998</v>
      </c>
      <c r="V9" s="170">
        <v>4725.0310945410001</v>
      </c>
      <c r="W9" s="170">
        <v>4954.6753006250001</v>
      </c>
      <c r="X9" s="150">
        <v>5325.8885186910002</v>
      </c>
      <c r="Y9" s="150">
        <v>5609.4055361209994</v>
      </c>
      <c r="Z9" s="150">
        <v>5829.4547120679999</v>
      </c>
      <c r="AA9" s="150">
        <v>6054.7899810409999</v>
      </c>
      <c r="AB9" s="150">
        <v>6409.0538620079997</v>
      </c>
      <c r="AC9" s="150">
        <v>6843.7022375279994</v>
      </c>
      <c r="AD9" s="150">
        <v>6822.6869576829995</v>
      </c>
      <c r="AE9" s="150">
        <v>6661.6934900000006</v>
      </c>
      <c r="AF9" s="150">
        <v>6422.1345199999996</v>
      </c>
      <c r="AG9" s="150">
        <v>6099.602816738</v>
      </c>
      <c r="AH9" s="150">
        <v>6008.0225989410001</v>
      </c>
      <c r="AI9" s="150">
        <v>5885.808872906</v>
      </c>
      <c r="AJ9" s="150">
        <v>5764.8554239800005</v>
      </c>
      <c r="AK9" s="150">
        <v>5557.0490704960002</v>
      </c>
      <c r="AL9" s="150">
        <v>5474.5291493899995</v>
      </c>
      <c r="AM9" s="150">
        <v>5796.3312591899994</v>
      </c>
      <c r="AN9" s="150">
        <v>5963.4655574687004</v>
      </c>
      <c r="AO9" s="150">
        <v>5804.4816775380004</v>
      </c>
      <c r="AP9" s="150">
        <v>5849.1107801369999</v>
      </c>
      <c r="AQ9" s="150">
        <v>6063.2094089410002</v>
      </c>
      <c r="AR9" s="150">
        <v>6617.2733499859996</v>
      </c>
      <c r="AS9" s="150">
        <v>6480.7894868799995</v>
      </c>
      <c r="AT9" s="150">
        <v>6790.6141637809997</v>
      </c>
      <c r="AU9" s="150">
        <v>7085.5346359360001</v>
      </c>
      <c r="AV9" s="150">
        <v>7054.5935857749992</v>
      </c>
      <c r="AW9" s="150">
        <v>7341.0804843229998</v>
      </c>
      <c r="AX9" s="150">
        <v>7377.5469105499997</v>
      </c>
      <c r="AY9" s="622">
        <v>8007.1973526839993</v>
      </c>
      <c r="AZ9" s="622">
        <v>8095.640370266</v>
      </c>
      <c r="BA9" s="150">
        <v>8150.6046896439993</v>
      </c>
      <c r="BB9" s="622">
        <v>7931.0341601079999</v>
      </c>
      <c r="BC9" s="150">
        <v>7976.0259289979995</v>
      </c>
      <c r="BD9" s="622">
        <v>8142.8146942399999</v>
      </c>
      <c r="BE9" s="622">
        <v>8681.7342070989998</v>
      </c>
      <c r="BF9" s="150">
        <v>9206.0389065210002</v>
      </c>
      <c r="BG9" s="150">
        <v>9464.3447367320005</v>
      </c>
      <c r="BH9" s="150">
        <v>9777.467563096001</v>
      </c>
      <c r="BI9" s="150">
        <v>9951.3584549240004</v>
      </c>
      <c r="BJ9" s="150">
        <v>10190.562572857651</v>
      </c>
      <c r="BK9" s="150">
        <v>10303.204347625</v>
      </c>
      <c r="BL9" s="150">
        <v>10703.47128157125</v>
      </c>
      <c r="BM9" s="150">
        <v>11146.279463328001</v>
      </c>
      <c r="BN9" s="622">
        <v>11960.947906728999</v>
      </c>
      <c r="BO9" s="622">
        <v>12155.044818837001</v>
      </c>
      <c r="BP9" s="622">
        <v>12537.026964957</v>
      </c>
    </row>
    <row r="10" spans="1:68" s="27" customFormat="1" ht="16.5" customHeight="1">
      <c r="A10" s="103" t="s">
        <v>86</v>
      </c>
      <c r="B10" s="700"/>
      <c r="C10" s="26" t="s">
        <v>191</v>
      </c>
      <c r="D10" s="26"/>
      <c r="E10" s="245">
        <v>11.946919004903176</v>
      </c>
      <c r="F10" s="245">
        <v>17.446560369268223</v>
      </c>
      <c r="G10" s="245">
        <v>8.503642110807812</v>
      </c>
      <c r="H10" s="245">
        <v>8.7538244136458001</v>
      </c>
      <c r="I10" s="245">
        <v>9.054417174191391</v>
      </c>
      <c r="J10" s="245">
        <v>8.020957067282426</v>
      </c>
      <c r="K10" s="245">
        <v>7.3628201039730437</v>
      </c>
      <c r="L10" s="245">
        <v>7.4525081237890545</v>
      </c>
      <c r="M10" s="245">
        <v>7.1909198043298197</v>
      </c>
      <c r="N10" s="245">
        <v>7.1897011278063037</v>
      </c>
      <c r="O10" s="245">
        <v>7.2951346562666304</v>
      </c>
      <c r="P10" s="245">
        <v>7.4359160840767107</v>
      </c>
      <c r="Q10" s="245">
        <v>5.8884774237081414</v>
      </c>
      <c r="R10" s="245">
        <v>6.8008316479790683</v>
      </c>
      <c r="S10" s="166"/>
      <c r="T10" s="245">
        <v>16.41818064219758</v>
      </c>
      <c r="U10" s="245">
        <v>17.402756855394838</v>
      </c>
      <c r="V10" s="245">
        <v>8.503642110807812</v>
      </c>
      <c r="W10" s="245">
        <v>9.1303587246747213</v>
      </c>
      <c r="X10" s="245">
        <v>9.8687934208409622</v>
      </c>
      <c r="Y10" s="245">
        <v>8.5167042621365638</v>
      </c>
      <c r="Z10" s="245">
        <v>8.7538244136458001</v>
      </c>
      <c r="AA10" s="245">
        <v>8.9897461128984713</v>
      </c>
      <c r="AB10" s="245">
        <v>9.8508729420314349</v>
      </c>
      <c r="AC10" s="245">
        <v>9.2707870939484422</v>
      </c>
      <c r="AD10" s="245">
        <v>9.054417174191391</v>
      </c>
      <c r="AE10" s="245">
        <v>8.6770729501655612</v>
      </c>
      <c r="AF10" s="245">
        <v>8.8443436989383528</v>
      </c>
      <c r="AG10" s="245">
        <v>8.1679840585236683</v>
      </c>
      <c r="AH10" s="245">
        <v>8.020957067282426</v>
      </c>
      <c r="AI10" s="245">
        <v>7.7516938231417054</v>
      </c>
      <c r="AJ10" s="245">
        <v>8.228951975312933</v>
      </c>
      <c r="AK10" s="245">
        <v>7.6618693110738896</v>
      </c>
      <c r="AL10" s="245">
        <v>7.3628201039730437</v>
      </c>
      <c r="AM10" s="245">
        <v>7.8243870913629543</v>
      </c>
      <c r="AN10" s="245">
        <v>8.0317688203287734</v>
      </c>
      <c r="AO10" s="245">
        <v>7.5547923448216618</v>
      </c>
      <c r="AP10" s="245">
        <v>7.4525081237890545</v>
      </c>
      <c r="AQ10" s="245">
        <v>7.7388194274615465</v>
      </c>
      <c r="AR10" s="245">
        <v>7.3704432075146578</v>
      </c>
      <c r="AS10" s="245">
        <v>7.0259370872959046</v>
      </c>
      <c r="AT10" s="245">
        <v>7.1909198043298197</v>
      </c>
      <c r="AU10" s="245">
        <v>8.0615717054266032</v>
      </c>
      <c r="AV10" s="245">
        <v>7.6480911994234315</v>
      </c>
      <c r="AW10" s="245">
        <v>7.4563735681120784</v>
      </c>
      <c r="AX10" s="245">
        <v>7.1897011278063037</v>
      </c>
      <c r="AY10" s="245">
        <v>7.7883482518622342</v>
      </c>
      <c r="AZ10" s="245">
        <v>7.9524722849041964</v>
      </c>
      <c r="BA10" s="245">
        <v>7.6110661333827254</v>
      </c>
      <c r="BB10" s="245">
        <v>7.2951346562666304</v>
      </c>
      <c r="BC10" s="245">
        <v>7.1784612471219749</v>
      </c>
      <c r="BD10" s="245">
        <v>7.1723397820431742</v>
      </c>
      <c r="BE10" s="245">
        <v>7.2974874030487582</v>
      </c>
      <c r="BF10" s="245">
        <v>7.4359160840767107</v>
      </c>
      <c r="BG10" s="245">
        <v>7.518117482197443</v>
      </c>
      <c r="BH10" s="245">
        <v>7.7632504944024614</v>
      </c>
      <c r="BI10" s="245">
        <v>7.5066941883684661</v>
      </c>
      <c r="BJ10" s="245">
        <v>5.8884774237081414</v>
      </c>
      <c r="BK10" s="245">
        <v>6.2068155218575045</v>
      </c>
      <c r="BL10" s="245">
        <v>6.4380223688870828</v>
      </c>
      <c r="BM10" s="245">
        <v>6.4682101548836481</v>
      </c>
      <c r="BN10" s="245">
        <v>6.8008316479790683</v>
      </c>
      <c r="BO10" s="245">
        <v>6.6387346963778624</v>
      </c>
      <c r="BP10" s="245">
        <v>6.7586239321665511</v>
      </c>
    </row>
    <row r="11" spans="1:68" s="27" customFormat="1" ht="16.5" customHeight="1">
      <c r="A11" s="103" t="s">
        <v>94</v>
      </c>
      <c r="B11" s="700"/>
      <c r="C11" s="27" t="s">
        <v>189</v>
      </c>
      <c r="D11" s="28"/>
      <c r="E11" s="147">
        <v>199.71989951700002</v>
      </c>
      <c r="F11" s="147">
        <v>214.30549690699999</v>
      </c>
      <c r="G11" s="147">
        <v>557.52824217900002</v>
      </c>
      <c r="H11" s="147">
        <v>665.74045933699995</v>
      </c>
      <c r="I11" s="147">
        <v>754.65386955899999</v>
      </c>
      <c r="J11" s="147">
        <v>749.04061305199991</v>
      </c>
      <c r="K11" s="147">
        <v>743.53699697700006</v>
      </c>
      <c r="L11" s="147">
        <v>784.85131220000005</v>
      </c>
      <c r="M11" s="147">
        <v>944.33178905599993</v>
      </c>
      <c r="N11" s="147">
        <v>1026.127064172</v>
      </c>
      <c r="O11" s="147">
        <v>1087.1676170220001</v>
      </c>
      <c r="P11" s="147">
        <v>1238.0504032630001</v>
      </c>
      <c r="Q11" s="147">
        <v>1736.649020761</v>
      </c>
      <c r="R11" s="147">
        <v>1762.2021483209762</v>
      </c>
      <c r="S11" s="167"/>
      <c r="T11" s="167">
        <v>280.53978416000001</v>
      </c>
      <c r="U11" s="167">
        <v>274.09864456999998</v>
      </c>
      <c r="V11" s="167">
        <v>557.52824217900002</v>
      </c>
      <c r="W11" s="167">
        <v>544.40389527499997</v>
      </c>
      <c r="X11" s="147">
        <v>541.40723348099993</v>
      </c>
      <c r="Y11" s="147">
        <v>660.78928528900008</v>
      </c>
      <c r="Z11" s="147">
        <v>665.74045933699995</v>
      </c>
      <c r="AA11" s="147">
        <v>675.31938751000007</v>
      </c>
      <c r="AB11" s="147">
        <v>652.54858608899997</v>
      </c>
      <c r="AC11" s="147">
        <v>740.22394676299996</v>
      </c>
      <c r="AD11" s="147">
        <v>754.65386955899999</v>
      </c>
      <c r="AE11" s="147">
        <v>768.86713207299999</v>
      </c>
      <c r="AF11" s="147">
        <v>727.34787592799989</v>
      </c>
      <c r="AG11" s="147">
        <v>746.76967735200003</v>
      </c>
      <c r="AH11" s="147">
        <v>749.04061305199991</v>
      </c>
      <c r="AI11" s="147">
        <v>759.29325992400004</v>
      </c>
      <c r="AJ11" s="147">
        <v>700.557670196</v>
      </c>
      <c r="AK11" s="147">
        <v>725.28632959900006</v>
      </c>
      <c r="AL11" s="147">
        <v>743.53699697700006</v>
      </c>
      <c r="AM11" s="147">
        <v>740.80323372400005</v>
      </c>
      <c r="AN11" s="147">
        <v>742.484711758</v>
      </c>
      <c r="AO11" s="147">
        <v>768.31783225869992</v>
      </c>
      <c r="AP11" s="147">
        <v>784.85131220000005</v>
      </c>
      <c r="AQ11" s="147">
        <v>783.47989196200001</v>
      </c>
      <c r="AR11" s="147">
        <v>897.812134722</v>
      </c>
      <c r="AS11" s="147">
        <v>922.40926816700016</v>
      </c>
      <c r="AT11" s="147">
        <v>944.33178905599993</v>
      </c>
      <c r="AU11" s="147">
        <v>878.92719867100004</v>
      </c>
      <c r="AV11" s="147">
        <v>922.39924993399995</v>
      </c>
      <c r="AW11" s="147">
        <v>984.53764651999995</v>
      </c>
      <c r="AX11" s="147">
        <v>1026.127064172</v>
      </c>
      <c r="AY11" s="582">
        <v>1028.0995525295671</v>
      </c>
      <c r="AZ11" s="582">
        <v>1018.0029656480001</v>
      </c>
      <c r="BA11" s="147">
        <v>1070.8886963805001</v>
      </c>
      <c r="BB11" s="582">
        <v>1087.1676170220001</v>
      </c>
      <c r="BC11" s="147">
        <v>1111.1052430903333</v>
      </c>
      <c r="BD11" s="582">
        <v>1135.307994558</v>
      </c>
      <c r="BE11" s="582">
        <v>1189.6881388890001</v>
      </c>
      <c r="BF11" s="147">
        <v>1238.0504032630001</v>
      </c>
      <c r="BG11" s="147">
        <v>1265.0298829179999</v>
      </c>
      <c r="BH11" s="147">
        <v>1264.2769201040001</v>
      </c>
      <c r="BI11" s="147">
        <v>1330.906030889</v>
      </c>
      <c r="BJ11" s="147">
        <v>1736.649020761</v>
      </c>
      <c r="BK11" s="147">
        <v>1665.710668691976</v>
      </c>
      <c r="BL11" s="147">
        <v>1667.4366958469759</v>
      </c>
      <c r="BM11" s="147">
        <v>1727.0233962347102</v>
      </c>
      <c r="BN11" s="582">
        <v>1762.2021483209762</v>
      </c>
      <c r="BO11" s="582">
        <v>1834.466597857976</v>
      </c>
      <c r="BP11" s="582">
        <v>1858.7159474749762</v>
      </c>
    </row>
    <row r="12" spans="1:68" s="27" customFormat="1" ht="16.5" customHeight="1">
      <c r="A12" s="296" t="s">
        <v>549</v>
      </c>
      <c r="B12" s="702"/>
      <c r="C12" s="198" t="s">
        <v>138</v>
      </c>
      <c r="D12" s="28"/>
      <c r="E12" s="169">
        <v>2386.0374631969999</v>
      </c>
      <c r="F12" s="169">
        <v>3738.8937892540002</v>
      </c>
      <c r="G12" s="169">
        <v>4741.0206381580001</v>
      </c>
      <c r="H12" s="169">
        <v>5827.7750860959995</v>
      </c>
      <c r="I12" s="169">
        <v>6832.9509571050003</v>
      </c>
      <c r="J12" s="169">
        <v>6008.0225989410001</v>
      </c>
      <c r="K12" s="169">
        <v>5474.5291493899995</v>
      </c>
      <c r="L12" s="169">
        <v>5849.1107801369999</v>
      </c>
      <c r="M12" s="169">
        <v>6790.6141637809997</v>
      </c>
      <c r="N12" s="169">
        <v>7377.5469105499997</v>
      </c>
      <c r="O12" s="169">
        <v>7931.0341601079999</v>
      </c>
      <c r="P12" s="169">
        <v>9206.0389065210002</v>
      </c>
      <c r="Q12" s="169">
        <v>10226.218551656</v>
      </c>
      <c r="R12" s="169">
        <v>11984.440140438001</v>
      </c>
      <c r="S12" s="167"/>
      <c r="T12" s="447">
        <v>4605.9528536620001</v>
      </c>
      <c r="U12" s="447">
        <v>4770.0720658450009</v>
      </c>
      <c r="V12" s="447">
        <v>4741.0206381580001</v>
      </c>
      <c r="W12" s="447">
        <v>4970.6028549709999</v>
      </c>
      <c r="X12" s="169">
        <v>5343.0361437729998</v>
      </c>
      <c r="Y12" s="169">
        <v>5627.7469223950002</v>
      </c>
      <c r="Z12" s="169">
        <v>5827.7750860959995</v>
      </c>
      <c r="AA12" s="169">
        <v>6070.9498388329994</v>
      </c>
      <c r="AB12" s="169">
        <v>6428.1732100649997</v>
      </c>
      <c r="AC12" s="169">
        <v>6862.4586122819992</v>
      </c>
      <c r="AD12" s="169">
        <v>6832.9509571050003</v>
      </c>
      <c r="AE12" s="169">
        <v>6671.516193982</v>
      </c>
      <c r="AF12" s="169">
        <v>6432.9146034000005</v>
      </c>
      <c r="AG12" s="169">
        <v>6099.6028200000001</v>
      </c>
      <c r="AH12" s="169">
        <v>6008.0225989410001</v>
      </c>
      <c r="AI12" s="169">
        <v>5885.808872906</v>
      </c>
      <c r="AJ12" s="169">
        <v>5764.8554239800005</v>
      </c>
      <c r="AK12" s="169">
        <v>5557.0490704960002</v>
      </c>
      <c r="AL12" s="169">
        <v>5474.5291493899995</v>
      </c>
      <c r="AM12" s="169">
        <v>5796.3312591899994</v>
      </c>
      <c r="AN12" s="169">
        <v>5963.4655574687004</v>
      </c>
      <c r="AO12" s="169">
        <v>5804.4816775380004</v>
      </c>
      <c r="AP12" s="169">
        <v>5849.1107801369999</v>
      </c>
      <c r="AQ12" s="169">
        <v>6063.2094089410002</v>
      </c>
      <c r="AR12" s="169">
        <v>6617.2733499859996</v>
      </c>
      <c r="AS12" s="169">
        <v>6480.7894868799995</v>
      </c>
      <c r="AT12" s="169">
        <v>6790.6141637809997</v>
      </c>
      <c r="AU12" s="169">
        <v>7085.5346359360001</v>
      </c>
      <c r="AV12" s="169">
        <v>7054.5935857749992</v>
      </c>
      <c r="AW12" s="169">
        <v>7341.0804843229998</v>
      </c>
      <c r="AX12" s="169">
        <v>7377.5469105499997</v>
      </c>
      <c r="AY12" s="623">
        <v>8007.1973526839993</v>
      </c>
      <c r="AZ12" s="623">
        <v>8095.640370266</v>
      </c>
      <c r="BA12" s="169">
        <v>8150.6046896439993</v>
      </c>
      <c r="BB12" s="623">
        <v>7931.0341601079999</v>
      </c>
      <c r="BC12" s="169">
        <v>7976.0259289979995</v>
      </c>
      <c r="BD12" s="623">
        <v>8142.8146942399999</v>
      </c>
      <c r="BE12" s="623">
        <v>8681.7342070989998</v>
      </c>
      <c r="BF12" s="169">
        <v>9206.0389065210002</v>
      </c>
      <c r="BG12" s="169">
        <v>9510.6432782680004</v>
      </c>
      <c r="BH12" s="169">
        <v>9814.8984250590001</v>
      </c>
      <c r="BI12" s="169">
        <v>9990.7045673389985</v>
      </c>
      <c r="BJ12" s="169">
        <v>10226.218551656</v>
      </c>
      <c r="BK12" s="169">
        <v>10338.758833361</v>
      </c>
      <c r="BL12" s="169">
        <v>10734.994746565999</v>
      </c>
      <c r="BM12" s="169">
        <v>11170.750269246999</v>
      </c>
      <c r="BN12" s="623">
        <v>11984.440140438001</v>
      </c>
      <c r="BO12" s="623">
        <v>12178.537052546</v>
      </c>
      <c r="BP12" s="623">
        <v>12562.362085704</v>
      </c>
    </row>
    <row r="13" spans="1:68" s="27" customFormat="1" ht="16.5" customHeight="1">
      <c r="A13" s="103" t="s">
        <v>87</v>
      </c>
      <c r="B13" s="708" t="s">
        <v>848</v>
      </c>
      <c r="C13" s="26" t="s">
        <v>457</v>
      </c>
      <c r="D13" s="26"/>
      <c r="E13" s="446">
        <v>2.8796317013333395E-2</v>
      </c>
      <c r="F13" s="446">
        <v>2.3165763545412086E-2</v>
      </c>
      <c r="G13" s="166">
        <v>1.4301848522564881E-2</v>
      </c>
      <c r="H13" s="446">
        <v>1.1202831098191746E-2</v>
      </c>
      <c r="I13" s="446">
        <v>1.2243087523311619E-2</v>
      </c>
      <c r="J13" s="446">
        <v>1.0969588377967751E-2</v>
      </c>
      <c r="K13" s="446">
        <v>1.166847657643031E-2</v>
      </c>
      <c r="L13" s="446">
        <v>1.151506455161138E-2</v>
      </c>
      <c r="M13" s="446">
        <v>6.315758363820481E-3</v>
      </c>
      <c r="N13" s="446">
        <v>5.9098667533098292E-3</v>
      </c>
      <c r="O13" s="446">
        <v>5.8377355348094252E-3</v>
      </c>
      <c r="P13" s="446">
        <v>7.5237615657771937E-3</v>
      </c>
      <c r="Q13" s="446">
        <v>8.8727218096363702E-3</v>
      </c>
      <c r="R13" s="446">
        <v>8.7786500796136705E-3</v>
      </c>
      <c r="S13" s="166"/>
      <c r="T13" s="446">
        <v>2.4253015075611582E-2</v>
      </c>
      <c r="U13" s="446">
        <v>1.1376111874753233E-2</v>
      </c>
      <c r="V13" s="446">
        <v>1.4301848522564881E-2</v>
      </c>
      <c r="W13" s="446">
        <v>1.2438892878226601E-2</v>
      </c>
      <c r="X13" s="446">
        <v>1.2798429051617788E-2</v>
      </c>
      <c r="Y13" s="446">
        <v>1.3441353231001993E-2</v>
      </c>
      <c r="Z13" s="446">
        <v>1.1202831098191746E-2</v>
      </c>
      <c r="AA13" s="446">
        <v>1.1308807419942214E-2</v>
      </c>
      <c r="AB13" s="166">
        <v>1.1873934689334528E-2</v>
      </c>
      <c r="AC13" s="446">
        <v>1.1115044274745113E-2</v>
      </c>
      <c r="AD13" s="446">
        <v>1.2243087523311619E-2</v>
      </c>
      <c r="AE13" s="446">
        <v>1.0709253089778138E-2</v>
      </c>
      <c r="AF13" s="446">
        <v>1.1207561957154274E-2</v>
      </c>
      <c r="AG13" s="446">
        <v>1.217245005997792E-2</v>
      </c>
      <c r="AH13" s="446">
        <v>1.0969588377967751E-2</v>
      </c>
      <c r="AI13" s="446">
        <v>1.1015066268162092E-2</v>
      </c>
      <c r="AJ13" s="446">
        <v>1.1572266753629084E-2</v>
      </c>
      <c r="AK13" s="446">
        <v>1.2558407803054115E-2</v>
      </c>
      <c r="AL13" s="446">
        <v>1.166847657643031E-2</v>
      </c>
      <c r="AM13" s="446">
        <v>1.0564249450418511E-2</v>
      </c>
      <c r="AN13" s="446">
        <v>9.7608174547782773E-3</v>
      </c>
      <c r="AO13" s="446">
        <v>9.1692388246495359E-3</v>
      </c>
      <c r="AP13" s="446">
        <v>1.151506455161138E-2</v>
      </c>
      <c r="AQ13" s="446">
        <v>1.2092969845249102E-2</v>
      </c>
      <c r="AR13" s="446">
        <v>7.4103986826278955E-3</v>
      </c>
      <c r="AS13" s="446">
        <v>7.1459471074428044E-3</v>
      </c>
      <c r="AT13" s="446">
        <v>6.315758363820481E-3</v>
      </c>
      <c r="AU13" s="446">
        <v>6.3297003558602221E-3</v>
      </c>
      <c r="AV13" s="446">
        <v>6.1570852379608902E-3</v>
      </c>
      <c r="AW13" s="446">
        <v>5.7603325860140124E-3</v>
      </c>
      <c r="AX13" s="446">
        <v>5.9098667533098292E-3</v>
      </c>
      <c r="AY13" s="446">
        <v>5.4559475163212575E-3</v>
      </c>
      <c r="AZ13" s="446">
        <v>5.8403175591630312E-3</v>
      </c>
      <c r="BA13" s="446">
        <v>5.6349869222682815E-3</v>
      </c>
      <c r="BB13" s="446">
        <v>5.8377355348094252E-3</v>
      </c>
      <c r="BC13" s="446">
        <v>8.9037426068277487E-3</v>
      </c>
      <c r="BD13" s="446">
        <v>9.4067702409832664E-3</v>
      </c>
      <c r="BE13" s="446">
        <v>6.4340692968347483E-3</v>
      </c>
      <c r="BF13" s="446">
        <v>7.5237615657771937E-3</v>
      </c>
      <c r="BG13" s="446">
        <v>8.8365601484502853E-3</v>
      </c>
      <c r="BH13" s="446">
        <v>8.1091125478881393E-3</v>
      </c>
      <c r="BI13" s="446">
        <v>7.8581555199430247E-3</v>
      </c>
      <c r="BJ13" s="446">
        <v>8.8727218096363702E-3</v>
      </c>
      <c r="BK13" s="446">
        <v>1.0513731104972739E-2</v>
      </c>
      <c r="BL13" s="446">
        <v>1.1561474717543457E-2</v>
      </c>
      <c r="BM13" s="446">
        <v>1.216795257974798E-2</v>
      </c>
      <c r="BN13" s="446">
        <v>8.7786500796136705E-3</v>
      </c>
      <c r="BO13" s="446">
        <v>1.1899442614490927E-2</v>
      </c>
      <c r="BP13" s="446">
        <v>9.6291803396100443E-3</v>
      </c>
    </row>
    <row r="14" spans="1:68" s="27" customFormat="1" ht="16.5" customHeight="1">
      <c r="A14" s="103" t="s">
        <v>89</v>
      </c>
      <c r="B14" s="700"/>
      <c r="C14" s="27" t="s">
        <v>459</v>
      </c>
      <c r="D14" s="28"/>
      <c r="E14" s="167">
        <v>65.269970000000001</v>
      </c>
      <c r="F14" s="167">
        <v>82.338999999999999</v>
      </c>
      <c r="G14" s="167">
        <v>65.152500000000003</v>
      </c>
      <c r="H14" s="167">
        <v>63.462947505900004</v>
      </c>
      <c r="I14" s="167">
        <v>77.722059712350003</v>
      </c>
      <c r="J14" s="167">
        <v>63.718494176450008</v>
      </c>
      <c r="K14" s="167">
        <v>61.73428520945</v>
      </c>
      <c r="L14" s="167">
        <v>65.477298897849991</v>
      </c>
      <c r="M14" s="167">
        <v>41.19320549255</v>
      </c>
      <c r="N14" s="167">
        <v>41.490880620400006</v>
      </c>
      <c r="O14" s="167">
        <v>43.9110355949</v>
      </c>
      <c r="P14" s="167">
        <v>60.853279828550001</v>
      </c>
      <c r="Q14" s="167">
        <v>78.745766256099984</v>
      </c>
      <c r="R14" s="167">
        <v>86.50886116880001</v>
      </c>
      <c r="S14" s="167"/>
      <c r="T14" s="167">
        <v>103.85499999999999</v>
      </c>
      <c r="U14" s="167">
        <v>51.833900000000007</v>
      </c>
      <c r="V14" s="167">
        <v>65.152500000000003</v>
      </c>
      <c r="W14" s="167">
        <v>59.27502553355</v>
      </c>
      <c r="X14" s="147">
        <v>65.450508435999993</v>
      </c>
      <c r="Y14" s="147">
        <v>73.332216108449998</v>
      </c>
      <c r="Z14" s="147">
        <v>63.462947505900004</v>
      </c>
      <c r="AA14" s="147">
        <v>66.460346430899989</v>
      </c>
      <c r="AB14" s="167">
        <v>73.408059494699998</v>
      </c>
      <c r="AC14" s="147">
        <v>70.216914120950008</v>
      </c>
      <c r="AD14" s="147">
        <v>77.722059712350003</v>
      </c>
      <c r="AE14" s="147">
        <v>67.547259999999994</v>
      </c>
      <c r="AF14" s="147">
        <v>68.754410000000007</v>
      </c>
      <c r="AG14" s="147">
        <v>70.704521645300005</v>
      </c>
      <c r="AH14" s="147">
        <v>63.718494176450008</v>
      </c>
      <c r="AI14" s="147">
        <v>62.987581984400002</v>
      </c>
      <c r="AJ14" s="147">
        <v>64.584300000000013</v>
      </c>
      <c r="AK14" s="147">
        <v>67.857858229749993</v>
      </c>
      <c r="AL14" s="147">
        <v>61.73428520945</v>
      </c>
      <c r="AM14" s="147">
        <v>59.364878017999999</v>
      </c>
      <c r="AN14" s="147">
        <v>55.971240349399999</v>
      </c>
      <c r="AO14" s="147">
        <v>50.673729825750002</v>
      </c>
      <c r="AP14" s="147">
        <v>65.477298897849991</v>
      </c>
      <c r="AQ14" s="147">
        <v>70.962203942599999</v>
      </c>
      <c r="AR14" s="147">
        <v>45.181719350749994</v>
      </c>
      <c r="AS14" s="147">
        <v>44.212243253350003</v>
      </c>
      <c r="AT14" s="147">
        <v>41.19320549255</v>
      </c>
      <c r="AU14" s="147">
        <v>42.933643540000006</v>
      </c>
      <c r="AV14" s="147">
        <v>41.312319398399993</v>
      </c>
      <c r="AW14" s="147">
        <v>40.252438494299994</v>
      </c>
      <c r="AX14" s="147">
        <v>41.490880620400006</v>
      </c>
      <c r="AY14" s="582">
        <v>41.804896639650003</v>
      </c>
      <c r="AZ14" s="582">
        <v>45.368602839332183</v>
      </c>
      <c r="BA14" s="147">
        <v>43.362674094450007</v>
      </c>
      <c r="BB14" s="582">
        <v>43.9110355949</v>
      </c>
      <c r="BC14" s="147">
        <v>65.480954336800011</v>
      </c>
      <c r="BD14" s="582">
        <v>70.181944050600009</v>
      </c>
      <c r="BE14" s="582">
        <v>50.098800845600003</v>
      </c>
      <c r="BF14" s="147">
        <v>60.853279828550001</v>
      </c>
      <c r="BG14" s="147">
        <v>74.263800041100012</v>
      </c>
      <c r="BH14" s="147">
        <v>69.077207523200002</v>
      </c>
      <c r="BI14" s="147">
        <v>66.893509327649994</v>
      </c>
      <c r="BJ14" s="147">
        <v>78.745766256099984</v>
      </c>
      <c r="BK14" s="147">
        <v>93.57299667285001</v>
      </c>
      <c r="BL14" s="147">
        <v>105.94924437864999</v>
      </c>
      <c r="BM14" s="147">
        <v>114.35393410105</v>
      </c>
      <c r="BN14" s="582">
        <v>86.50886116880001</v>
      </c>
      <c r="BO14" s="582">
        <v>119.95318551850001</v>
      </c>
      <c r="BP14" s="582">
        <v>98.239125390500007</v>
      </c>
    </row>
    <row r="15" spans="1:68" s="27" customFormat="1" ht="16.5" customHeight="1">
      <c r="A15" s="101" t="s">
        <v>91</v>
      </c>
      <c r="B15" s="700"/>
      <c r="C15" s="27" t="s">
        <v>454</v>
      </c>
      <c r="D15" s="28"/>
      <c r="E15" s="167">
        <v>2266.60826</v>
      </c>
      <c r="F15" s="167">
        <v>3554.34</v>
      </c>
      <c r="G15" s="167">
        <v>4555.5300000000007</v>
      </c>
      <c r="H15" s="167">
        <v>5664.9026437740004</v>
      </c>
      <c r="I15" s="167">
        <v>6348.2401448459996</v>
      </c>
      <c r="J15" s="167">
        <v>5808.6495118110006</v>
      </c>
      <c r="K15" s="167">
        <v>5290.6893890629999</v>
      </c>
      <c r="L15" s="167">
        <v>5686.2294261900006</v>
      </c>
      <c r="M15" s="167">
        <v>6522.2896633479995</v>
      </c>
      <c r="N15" s="167">
        <v>7020.6118601850003</v>
      </c>
      <c r="O15" s="167">
        <v>7521.9295792120001</v>
      </c>
      <c r="P15" s="167">
        <v>8088.145709634</v>
      </c>
      <c r="Q15" s="167">
        <v>8875.0405958379997</v>
      </c>
      <c r="R15" s="167">
        <v>9854.4605815529994</v>
      </c>
      <c r="S15" s="167"/>
      <c r="T15" s="167">
        <v>4282.1480000000001</v>
      </c>
      <c r="U15" s="167">
        <v>4556.3809999999994</v>
      </c>
      <c r="V15" s="167">
        <v>4555.5300000000007</v>
      </c>
      <c r="W15" s="167">
        <v>4765.2975320100013</v>
      </c>
      <c r="X15" s="147">
        <v>5113.948608226</v>
      </c>
      <c r="Y15" s="147">
        <v>5455.716760669</v>
      </c>
      <c r="Z15" s="147">
        <v>5664.9026437740004</v>
      </c>
      <c r="AA15" s="147">
        <v>5876.8660534179999</v>
      </c>
      <c r="AB15" s="167">
        <v>6182.2859410399997</v>
      </c>
      <c r="AC15" s="147">
        <v>6317.2860481080006</v>
      </c>
      <c r="AD15" s="147">
        <v>6348.2401448459996</v>
      </c>
      <c r="AE15" s="147">
        <v>6307.3735800000004</v>
      </c>
      <c r="AF15" s="147">
        <v>6134.6446500000002</v>
      </c>
      <c r="AG15" s="147">
        <v>5808.5694578259991</v>
      </c>
      <c r="AH15" s="147">
        <v>5808.6495118110006</v>
      </c>
      <c r="AI15" s="147">
        <v>5718.3116697589994</v>
      </c>
      <c r="AJ15" s="147">
        <v>5580.9549999999999</v>
      </c>
      <c r="AK15" s="147">
        <v>5403.3806907630005</v>
      </c>
      <c r="AL15" s="147">
        <v>5290.6893890629999</v>
      </c>
      <c r="AM15" s="147">
        <v>5619.4127464159992</v>
      </c>
      <c r="AN15" s="147">
        <v>5734.2779545579997</v>
      </c>
      <c r="AO15" s="147">
        <v>5526.4925251510003</v>
      </c>
      <c r="AP15" s="147">
        <v>5686.2294261900006</v>
      </c>
      <c r="AQ15" s="147">
        <v>5868.0543200459997</v>
      </c>
      <c r="AR15" s="147">
        <v>6097.0699804140004</v>
      </c>
      <c r="AS15" s="147">
        <v>6187.0375736900005</v>
      </c>
      <c r="AT15" s="147">
        <v>6522.2896633479995</v>
      </c>
      <c r="AU15" s="147">
        <v>6782.8872025910005</v>
      </c>
      <c r="AV15" s="147">
        <v>6709.7202331540002</v>
      </c>
      <c r="AW15" s="147">
        <v>6987.8670880969994</v>
      </c>
      <c r="AX15" s="147">
        <v>7020.6118601850003</v>
      </c>
      <c r="AY15" s="582">
        <v>7662.2615072069993</v>
      </c>
      <c r="AZ15" s="582">
        <v>7768.1739699500004</v>
      </c>
      <c r="BA15" s="147">
        <v>7695.2572725749997</v>
      </c>
      <c r="BB15" s="582">
        <v>7521.9295792120001</v>
      </c>
      <c r="BC15" s="147">
        <v>7354.3179793389991</v>
      </c>
      <c r="BD15" s="582">
        <v>7460.7907127179988</v>
      </c>
      <c r="BE15" s="582">
        <v>7786.4876074999993</v>
      </c>
      <c r="BF15" s="147">
        <v>8088.145709634</v>
      </c>
      <c r="BG15" s="147">
        <v>8404.152610688001</v>
      </c>
      <c r="BH15" s="147">
        <v>8518.4669857850004</v>
      </c>
      <c r="BI15" s="147">
        <v>8512.6222251370018</v>
      </c>
      <c r="BJ15" s="147">
        <v>8875.0405958379997</v>
      </c>
      <c r="BK15" s="147">
        <v>8900.0751244809999</v>
      </c>
      <c r="BL15" s="147">
        <v>9163.990491444998</v>
      </c>
      <c r="BM15" s="147">
        <v>9397.9602033769988</v>
      </c>
      <c r="BN15" s="582">
        <v>9854.4605815529994</v>
      </c>
      <c r="BO15" s="582">
        <v>10080.571788498999</v>
      </c>
      <c r="BP15" s="582">
        <v>10202.231334934</v>
      </c>
    </row>
    <row r="16" spans="1:68" s="27" customFormat="1" ht="16.5" customHeight="1">
      <c r="A16" s="101" t="s">
        <v>924</v>
      </c>
      <c r="B16" s="700"/>
      <c r="C16" s="35" t="s">
        <v>456</v>
      </c>
      <c r="D16" s="26"/>
      <c r="E16" s="149">
        <v>4.7712638265952498E-2</v>
      </c>
      <c r="F16" s="149">
        <v>3.7527642262698557E-2</v>
      </c>
      <c r="G16" s="149">
        <v>2.5577704460293314E-2</v>
      </c>
      <c r="H16" s="149">
        <v>1.9642855046996512E-2</v>
      </c>
      <c r="I16" s="149">
        <v>2.2304370089710097E-2</v>
      </c>
      <c r="J16" s="149">
        <v>2.3363415552626249E-2</v>
      </c>
      <c r="K16" s="149">
        <v>2.4797475447190305E-2</v>
      </c>
      <c r="L16" s="149">
        <v>2.7265612148168628E-2</v>
      </c>
      <c r="M16" s="149">
        <v>1.5236747350927584E-2</v>
      </c>
      <c r="N16" s="149">
        <v>1.466318111784737E-2</v>
      </c>
      <c r="O16" s="149">
        <v>1.5192094944868039E-2</v>
      </c>
      <c r="P16" s="149">
        <v>1.9970073121161541E-2</v>
      </c>
      <c r="Q16" s="149">
        <v>1.9983294916326413E-2</v>
      </c>
      <c r="R16" s="149">
        <v>2.0757736244733475E-2</v>
      </c>
      <c r="S16" s="166"/>
      <c r="T16" s="149">
        <v>3.387038467610181E-2</v>
      </c>
      <c r="U16" s="149">
        <v>2.12080596420712E-2</v>
      </c>
      <c r="V16" s="149">
        <v>2.5577704460293314E-2</v>
      </c>
      <c r="W16" s="149">
        <v>2.3441765866478861E-2</v>
      </c>
      <c r="X16" s="149">
        <v>2.350750377988298E-2</v>
      </c>
      <c r="Y16" s="149">
        <v>2.3545146925708124E-2</v>
      </c>
      <c r="Z16" s="149">
        <v>1.9642855046996512E-2</v>
      </c>
      <c r="AA16" s="149">
        <v>1.9995267961000433E-2</v>
      </c>
      <c r="AB16" s="149">
        <v>2.0839955234798872E-2</v>
      </c>
      <c r="AC16" s="149">
        <v>2.1420904357422336E-2</v>
      </c>
      <c r="AD16" s="149">
        <v>2.2304370089710097E-2</v>
      </c>
      <c r="AE16" s="149">
        <v>2.1750704636719763E-2</v>
      </c>
      <c r="AF16" s="149">
        <v>2.299561393503045E-2</v>
      </c>
      <c r="AG16" s="149">
        <v>2.5277261640941108E-2</v>
      </c>
      <c r="AH16" s="149">
        <v>2.3363415552626249E-2</v>
      </c>
      <c r="AI16" s="149">
        <v>2.3204858375023198E-2</v>
      </c>
      <c r="AJ16" s="149">
        <v>2.3603487216793541E-2</v>
      </c>
      <c r="AK16" s="149">
        <v>2.5478069750543567E-2</v>
      </c>
      <c r="AL16" s="149">
        <v>2.4797475447190305E-2</v>
      </c>
      <c r="AM16" s="149">
        <v>2.2865154209387579E-2</v>
      </c>
      <c r="AN16" s="149">
        <v>2.1262401361113997E-2</v>
      </c>
      <c r="AO16" s="149">
        <v>2.0673487584763953E-2</v>
      </c>
      <c r="AP16" s="149">
        <v>2.7265612148168628E-2</v>
      </c>
      <c r="AQ16" s="149">
        <v>2.790074167543094E-2</v>
      </c>
      <c r="AR16" s="149">
        <v>1.7296525711656543E-2</v>
      </c>
      <c r="AS16" s="149">
        <v>1.6833041044857607E-2</v>
      </c>
      <c r="AT16" s="149">
        <v>1.5236747350927584E-2</v>
      </c>
      <c r="AU16" s="149">
        <v>1.4865724372429914E-2</v>
      </c>
      <c r="AV16" s="149">
        <v>1.4794096512924119E-2</v>
      </c>
      <c r="AW16" s="149">
        <v>1.401983748873503E-2</v>
      </c>
      <c r="AX16" s="149">
        <v>1.466318111784737E-2</v>
      </c>
      <c r="AY16" s="149">
        <v>1.5468425933716706E-2</v>
      </c>
      <c r="AZ16" s="149">
        <v>1.5859409578567019E-2</v>
      </c>
      <c r="BA16" s="149">
        <v>1.4699125088400036E-2</v>
      </c>
      <c r="BB16" s="149">
        <v>1.5192094944868039E-2</v>
      </c>
      <c r="BC16" s="149">
        <v>2.003025827124217E-2</v>
      </c>
      <c r="BD16" s="149">
        <v>1.5975233881018399E-2</v>
      </c>
      <c r="BE16" s="149">
        <v>1.3613120784383143E-2</v>
      </c>
      <c r="BF16" s="149">
        <v>1.9970073121161541E-2</v>
      </c>
      <c r="BG16" s="149">
        <v>2.2400976812531739E-2</v>
      </c>
      <c r="BH16" s="149">
        <v>1.9824443720895375E-2</v>
      </c>
      <c r="BI16" s="149">
        <v>1.9841373603805341E-2</v>
      </c>
      <c r="BJ16" s="149">
        <v>1.9983294916326413E-2</v>
      </c>
      <c r="BK16" s="149">
        <v>2.4121559336334152E-2</v>
      </c>
      <c r="BL16" s="149">
        <v>2.7109242749860946E-2</v>
      </c>
      <c r="BM16" s="149">
        <v>2.7081625510240553E-2</v>
      </c>
      <c r="BN16" s="149">
        <v>2.0757736244733475E-2</v>
      </c>
      <c r="BO16" s="149">
        <v>2.5982163293777037E-2</v>
      </c>
      <c r="BP16" s="149">
        <v>2.4561488212972486E-2</v>
      </c>
    </row>
    <row r="17" spans="1:68" s="27" customFormat="1" ht="16.5" customHeight="1">
      <c r="A17" s="101" t="s">
        <v>953</v>
      </c>
      <c r="B17" s="700"/>
      <c r="C17" s="27" t="s">
        <v>455</v>
      </c>
      <c r="D17" s="28"/>
      <c r="E17" s="147">
        <v>108.14586</v>
      </c>
      <c r="F17" s="147">
        <v>133.386</v>
      </c>
      <c r="G17" s="147">
        <v>116.52000000000001</v>
      </c>
      <c r="H17" s="147">
        <v>111.274861487</v>
      </c>
      <c r="I17" s="147">
        <v>141.59349760900002</v>
      </c>
      <c r="J17" s="147">
        <v>135.709892344</v>
      </c>
      <c r="K17" s="147">
        <v>131.19574022400002</v>
      </c>
      <c r="L17" s="147">
        <v>155.03852612</v>
      </c>
      <c r="M17" s="147">
        <v>99.378479749999997</v>
      </c>
      <c r="N17" s="147">
        <v>102.94450326399999</v>
      </c>
      <c r="O17" s="147">
        <v>114.27386833600001</v>
      </c>
      <c r="P17" s="147">
        <v>161.520861236</v>
      </c>
      <c r="Q17" s="147">
        <v>177.35255362100003</v>
      </c>
      <c r="R17" s="147">
        <v>204.55629358600001</v>
      </c>
      <c r="S17" s="167"/>
      <c r="T17" s="167">
        <v>145.03800000000001</v>
      </c>
      <c r="U17" s="167">
        <v>96.632000000000005</v>
      </c>
      <c r="V17" s="167">
        <v>116.52000000000001</v>
      </c>
      <c r="W17" s="167">
        <v>111.70699999999999</v>
      </c>
      <c r="X17" s="147">
        <v>120.216166238</v>
      </c>
      <c r="Y17" s="147">
        <v>128.45565271499999</v>
      </c>
      <c r="Z17" s="147">
        <v>111.274861487</v>
      </c>
      <c r="AA17" s="147">
        <v>117.50951150900001</v>
      </c>
      <c r="AB17" s="147">
        <v>128.83856226</v>
      </c>
      <c r="AC17" s="147">
        <v>135.32198023500001</v>
      </c>
      <c r="AD17" s="147">
        <v>141.59349760900002</v>
      </c>
      <c r="AE17" s="147">
        <v>137.18981975699998</v>
      </c>
      <c r="AF17" s="147">
        <v>141.06992</v>
      </c>
      <c r="AG17" s="147">
        <v>146.82472999999999</v>
      </c>
      <c r="AH17" s="147">
        <v>135.709892344</v>
      </c>
      <c r="AI17" s="147">
        <v>132.69261244099999</v>
      </c>
      <c r="AJ17" s="147">
        <v>131.72999999999999</v>
      </c>
      <c r="AK17" s="147">
        <v>137.66771012800001</v>
      </c>
      <c r="AL17" s="147">
        <v>131.19574022400002</v>
      </c>
      <c r="AM17" s="147">
        <v>128.48873901300001</v>
      </c>
      <c r="AN17" s="147">
        <v>121.924519386</v>
      </c>
      <c r="AO17" s="147">
        <v>114.251874606</v>
      </c>
      <c r="AP17" s="147">
        <v>155.03852612</v>
      </c>
      <c r="AQ17" s="147">
        <v>163.72306772100001</v>
      </c>
      <c r="AR17" s="147">
        <v>105.45812768200001</v>
      </c>
      <c r="AS17" s="147">
        <v>104.146657424</v>
      </c>
      <c r="AT17" s="147">
        <v>99.378479749999997</v>
      </c>
      <c r="AU17" s="147">
        <v>100.83253160299999</v>
      </c>
      <c r="AV17" s="147">
        <v>99.264248703999996</v>
      </c>
      <c r="AW17" s="147">
        <v>97.968760967999998</v>
      </c>
      <c r="AX17" s="147">
        <v>102.94450326399999</v>
      </c>
      <c r="AY17" s="147">
        <v>118.52312460900001</v>
      </c>
      <c r="AZ17" s="147">
        <v>123.198652667</v>
      </c>
      <c r="BA17" s="147">
        <v>113.113549237</v>
      </c>
      <c r="BB17" s="147">
        <v>114.27386833600001</v>
      </c>
      <c r="BC17" s="147">
        <v>147.30888853499999</v>
      </c>
      <c r="BD17" s="147">
        <v>119.187876573</v>
      </c>
      <c r="BE17" s="147">
        <v>105.99839628700002</v>
      </c>
      <c r="BF17" s="147">
        <v>161.520861236</v>
      </c>
      <c r="BG17" s="147">
        <v>188.26122776099999</v>
      </c>
      <c r="BH17" s="147">
        <v>168.87386934800003</v>
      </c>
      <c r="BI17" s="147">
        <v>168.902117917</v>
      </c>
      <c r="BJ17" s="147">
        <v>177.35255362100003</v>
      </c>
      <c r="BK17" s="147">
        <v>214.68369021300001</v>
      </c>
      <c r="BL17" s="147">
        <v>248.42884279</v>
      </c>
      <c r="BM17" s="147">
        <v>254.51203878800001</v>
      </c>
      <c r="BN17" s="147">
        <v>204.55629358600001</v>
      </c>
      <c r="BO17" s="147">
        <v>261.89126226299999</v>
      </c>
      <c r="BP17" s="147">
        <v>250.58198467899996</v>
      </c>
    </row>
    <row r="18" spans="1:68" s="27" customFormat="1" ht="16.5" customHeight="1">
      <c r="A18" s="591" t="s">
        <v>1009</v>
      </c>
      <c r="B18" s="700"/>
      <c r="C18" s="197" t="s">
        <v>454</v>
      </c>
      <c r="D18" s="28"/>
      <c r="E18" s="150">
        <v>2266.60826</v>
      </c>
      <c r="F18" s="150">
        <v>3554.34</v>
      </c>
      <c r="G18" s="150">
        <v>4555.5300000000007</v>
      </c>
      <c r="H18" s="150">
        <v>5664.9026437740004</v>
      </c>
      <c r="I18" s="150">
        <v>6348.2401448459996</v>
      </c>
      <c r="J18" s="150">
        <v>5808.6495118110006</v>
      </c>
      <c r="K18" s="150">
        <v>5290.6893890629999</v>
      </c>
      <c r="L18" s="150">
        <v>5686.2294261900006</v>
      </c>
      <c r="M18" s="150">
        <v>6522.2896633479995</v>
      </c>
      <c r="N18" s="150">
        <v>7020.6118601850003</v>
      </c>
      <c r="O18" s="150">
        <v>7521.9295792120001</v>
      </c>
      <c r="P18" s="150">
        <v>8088.145709634</v>
      </c>
      <c r="Q18" s="150">
        <v>8875.0405958379997</v>
      </c>
      <c r="R18" s="150">
        <v>9854.4605815529994</v>
      </c>
      <c r="S18" s="167"/>
      <c r="T18" s="170">
        <v>4282.1480000000001</v>
      </c>
      <c r="U18" s="170">
        <v>4556.3809999999994</v>
      </c>
      <c r="V18" s="170">
        <v>4555.5300000000007</v>
      </c>
      <c r="W18" s="170">
        <v>4765.2980000000007</v>
      </c>
      <c r="X18" s="150">
        <v>5113.948608226</v>
      </c>
      <c r="Y18" s="150">
        <v>5455.716760669</v>
      </c>
      <c r="Z18" s="150">
        <v>5664.9026437740004</v>
      </c>
      <c r="AA18" s="150">
        <v>5876.8660534179999</v>
      </c>
      <c r="AB18" s="150">
        <v>6182.2859410399997</v>
      </c>
      <c r="AC18" s="150">
        <v>6317.2860481080006</v>
      </c>
      <c r="AD18" s="150">
        <v>6348.2401448459996</v>
      </c>
      <c r="AE18" s="150">
        <v>6307.373579309</v>
      </c>
      <c r="AF18" s="150">
        <v>6134.6446500000002</v>
      </c>
      <c r="AG18" s="150">
        <v>5808.5694600000006</v>
      </c>
      <c r="AH18" s="150">
        <v>5808.6495118110006</v>
      </c>
      <c r="AI18" s="150">
        <v>5718.3116697589994</v>
      </c>
      <c r="AJ18" s="150">
        <v>5580.9549999999999</v>
      </c>
      <c r="AK18" s="150">
        <v>5403.3806907630005</v>
      </c>
      <c r="AL18" s="150">
        <v>5290.6893890629999</v>
      </c>
      <c r="AM18" s="150">
        <v>5619.4127464159992</v>
      </c>
      <c r="AN18" s="150">
        <v>5734.2779545579997</v>
      </c>
      <c r="AO18" s="150">
        <v>5526.4925251510003</v>
      </c>
      <c r="AP18" s="150">
        <v>5686.2294261900006</v>
      </c>
      <c r="AQ18" s="150">
        <v>5868.0543200459997</v>
      </c>
      <c r="AR18" s="150">
        <v>6097.0699804140004</v>
      </c>
      <c r="AS18" s="150">
        <v>6187.0375736900005</v>
      </c>
      <c r="AT18" s="150">
        <v>6522.2896633479995</v>
      </c>
      <c r="AU18" s="150">
        <v>6782.8872025910005</v>
      </c>
      <c r="AV18" s="150">
        <v>6709.7202331540002</v>
      </c>
      <c r="AW18" s="150">
        <v>6987.8670880969994</v>
      </c>
      <c r="AX18" s="150">
        <v>7020.6118601850003</v>
      </c>
      <c r="AY18" s="150">
        <v>7662.2615072069993</v>
      </c>
      <c r="AZ18" s="150">
        <v>7768.1739699500004</v>
      </c>
      <c r="BA18" s="150">
        <v>7695.2572725749997</v>
      </c>
      <c r="BB18" s="150">
        <v>7521.9295792120001</v>
      </c>
      <c r="BC18" s="150">
        <v>7354.3179793389991</v>
      </c>
      <c r="BD18" s="150">
        <v>7460.7907127179988</v>
      </c>
      <c r="BE18" s="150">
        <v>7786.4876074999993</v>
      </c>
      <c r="BF18" s="150">
        <v>8088.145709634</v>
      </c>
      <c r="BG18" s="150">
        <v>8404.152610688001</v>
      </c>
      <c r="BH18" s="150">
        <v>8518.4669857850004</v>
      </c>
      <c r="BI18" s="150">
        <v>8512.6222251370018</v>
      </c>
      <c r="BJ18" s="150">
        <v>8875.0405958379997</v>
      </c>
      <c r="BK18" s="150">
        <v>8900.0751244809999</v>
      </c>
      <c r="BL18" s="150">
        <v>9163.990491444998</v>
      </c>
      <c r="BM18" s="150">
        <v>9397.9602033769988</v>
      </c>
      <c r="BN18" s="150">
        <v>9854.4605815529994</v>
      </c>
      <c r="BO18" s="150">
        <v>10079.655773917999</v>
      </c>
      <c r="BP18" s="150">
        <v>10202.231334934</v>
      </c>
    </row>
    <row r="19" spans="1:68" s="27" customFormat="1" ht="16.5" customHeight="1">
      <c r="A19" s="98"/>
      <c r="B19" s="700"/>
      <c r="C19" s="26" t="s">
        <v>181</v>
      </c>
      <c r="D19" s="26"/>
      <c r="E19" s="166">
        <v>2.6649930954156208E-2</v>
      </c>
      <c r="F19" s="166">
        <v>2.3568369936472031E-2</v>
      </c>
      <c r="G19" s="166">
        <v>2.5609533907141432E-2</v>
      </c>
      <c r="H19" s="166">
        <v>1.8651619881433441E-2</v>
      </c>
      <c r="I19" s="166">
        <v>1.9534036943400515E-2</v>
      </c>
      <c r="J19" s="166">
        <v>1.9661753612741657E-2</v>
      </c>
      <c r="K19" s="166">
        <v>2.2024151233651732E-2</v>
      </c>
      <c r="L19" s="166">
        <v>1.5501130428544688E-2</v>
      </c>
      <c r="M19" s="166">
        <v>1.0086002798782794E-2</v>
      </c>
      <c r="N19" s="166">
        <v>9.6816216716770469E-3</v>
      </c>
      <c r="O19" s="166">
        <v>1.0713764782073705E-2</v>
      </c>
      <c r="P19" s="166">
        <v>1.5246623083967691E-2</v>
      </c>
      <c r="Q19" s="166">
        <v>2.3664524294851309E-2</v>
      </c>
      <c r="R19" s="166">
        <v>2.2071652338247288E-2</v>
      </c>
      <c r="S19" s="166"/>
      <c r="T19" s="166">
        <v>2.3148429246256784E-2</v>
      </c>
      <c r="U19" s="166">
        <v>2.3795639565699182E-2</v>
      </c>
      <c r="V19" s="166">
        <v>2.5609533907141432E-2</v>
      </c>
      <c r="W19" s="166">
        <v>2.3556763921165055E-2</v>
      </c>
      <c r="X19" s="166">
        <v>2.2705124516548259E-2</v>
      </c>
      <c r="Y19" s="166">
        <v>2.2640258055635142E-2</v>
      </c>
      <c r="Z19" s="166">
        <v>1.8651619881433441E-2</v>
      </c>
      <c r="AA19" s="166">
        <v>1.9068702654678197E-2</v>
      </c>
      <c r="AB19" s="166">
        <v>1.8541257419535839E-2</v>
      </c>
      <c r="AC19" s="166">
        <v>1.8537109957854798E-2</v>
      </c>
      <c r="AD19" s="166">
        <v>1.9534036943400515E-2</v>
      </c>
      <c r="AE19" s="166">
        <v>1.8943972681429517E-2</v>
      </c>
      <c r="AF19" s="166">
        <v>1.9746852003889089E-2</v>
      </c>
      <c r="AG19" s="166">
        <v>2.1313523209551152E-2</v>
      </c>
      <c r="AH19" s="166">
        <v>1.9661753612741657E-2</v>
      </c>
      <c r="AI19" s="166">
        <v>1.9666178396278208E-2</v>
      </c>
      <c r="AJ19" s="166">
        <v>2.0662516618929917E-2</v>
      </c>
      <c r="AK19" s="166">
        <v>2.3472616527985258E-2</v>
      </c>
      <c r="AL19" s="166">
        <v>2.2024151233651732E-2</v>
      </c>
      <c r="AM19" s="166">
        <v>2.0748887821305528E-2</v>
      </c>
      <c r="AN19" s="166">
        <v>1.9347960728832825E-2</v>
      </c>
      <c r="AO19" s="166">
        <v>1.7345618405659711E-2</v>
      </c>
      <c r="AP19" s="166">
        <v>1.5501130428544688E-2</v>
      </c>
      <c r="AQ19" s="166">
        <v>1.4295426417140324E-2</v>
      </c>
      <c r="AR19" s="166">
        <v>1.339950064021614E-2</v>
      </c>
      <c r="AS19" s="166">
        <v>1.1145241940380532E-2</v>
      </c>
      <c r="AT19" s="166">
        <v>1.0086002798782794E-2</v>
      </c>
      <c r="AU19" s="166">
        <v>9.2056758501229512E-3</v>
      </c>
      <c r="AV19" s="166">
        <v>9.0446079341930039E-3</v>
      </c>
      <c r="AW19" s="166">
        <v>9.0619448858528431E-3</v>
      </c>
      <c r="AX19" s="166">
        <v>9.6816216716770469E-3</v>
      </c>
      <c r="AY19" s="166">
        <v>1.0802283523623927E-2</v>
      </c>
      <c r="AZ19" s="166">
        <v>1.0985630047436912E-2</v>
      </c>
      <c r="BA19" s="166">
        <v>1.0089477639139609E-2</v>
      </c>
      <c r="BB19" s="166">
        <v>1.0713764782073705E-2</v>
      </c>
      <c r="BC19" s="166">
        <v>1.4312235701897186E-2</v>
      </c>
      <c r="BD19" s="166">
        <v>1.5931021534271065E-2</v>
      </c>
      <c r="BE19" s="166">
        <v>1.4929937806620981E-2</v>
      </c>
      <c r="BF19" s="166">
        <v>1.5246623083967691E-2</v>
      </c>
      <c r="BG19" s="166">
        <v>1.8031070146951392E-2</v>
      </c>
      <c r="BH19" s="166">
        <v>1.7693207013363899E-2</v>
      </c>
      <c r="BI19" s="166">
        <v>1.8194621311003537E-2</v>
      </c>
      <c r="BJ19" s="166">
        <v>2.3664524294851309E-2</v>
      </c>
      <c r="BK19" s="166">
        <v>2.8571152208092001E-2</v>
      </c>
      <c r="BL19" s="166">
        <v>2.8630589188185507E-2</v>
      </c>
      <c r="BM19" s="166">
        <v>2.7642380094634975E-2</v>
      </c>
      <c r="BN19" s="166">
        <v>2.2071652338247288E-2</v>
      </c>
      <c r="BO19" s="166">
        <v>2.8296154644786613E-2</v>
      </c>
      <c r="BP19" s="166">
        <v>2.6880620320179606E-2</v>
      </c>
    </row>
    <row r="20" spans="1:68" s="27" customFormat="1" ht="16.5" customHeight="1">
      <c r="A20" s="98"/>
      <c r="B20" s="700"/>
      <c r="C20" s="27" t="s">
        <v>458</v>
      </c>
      <c r="D20" s="28"/>
      <c r="E20" s="147">
        <v>60.404999999999994</v>
      </c>
      <c r="F20" s="147">
        <v>83.77000000000001</v>
      </c>
      <c r="G20" s="147">
        <v>116.66500000000001</v>
      </c>
      <c r="H20" s="147">
        <v>105.65961077700001</v>
      </c>
      <c r="I20" s="147">
        <v>124.006757515</v>
      </c>
      <c r="J20" s="147">
        <v>114.208235524</v>
      </c>
      <c r="K20" s="147">
        <v>116.522943235</v>
      </c>
      <c r="L20" s="147">
        <v>88.142983982000004</v>
      </c>
      <c r="M20" s="147">
        <v>65.783831799000012</v>
      </c>
      <c r="N20" s="147">
        <v>67.970907933999996</v>
      </c>
      <c r="O20" s="147">
        <v>80.588184218999999</v>
      </c>
      <c r="P20" s="147">
        <v>123.316909083</v>
      </c>
      <c r="Q20" s="147">
        <v>210.02361379799999</v>
      </c>
      <c r="R20" s="147">
        <v>217.504227937</v>
      </c>
      <c r="S20" s="167"/>
      <c r="T20" s="167">
        <v>99.125</v>
      </c>
      <c r="U20" s="167">
        <v>108.422</v>
      </c>
      <c r="V20" s="167">
        <v>116.66500000000001</v>
      </c>
      <c r="W20" s="167">
        <v>112.255</v>
      </c>
      <c r="X20" s="147">
        <v>116.112839921</v>
      </c>
      <c r="Y20" s="147">
        <v>123.51883534000001</v>
      </c>
      <c r="Z20" s="147">
        <v>105.65961077700001</v>
      </c>
      <c r="AA20" s="147">
        <v>112.064211314</v>
      </c>
      <c r="AB20" s="147">
        <v>114.62735507400001</v>
      </c>
      <c r="AC20" s="147">
        <v>117.104226109</v>
      </c>
      <c r="AD20" s="147">
        <v>124.006757515</v>
      </c>
      <c r="AE20" s="147">
        <v>119.486712778</v>
      </c>
      <c r="AF20" s="147">
        <v>121.13992</v>
      </c>
      <c r="AG20" s="147">
        <v>123.80108</v>
      </c>
      <c r="AH20" s="147">
        <v>114.208235524</v>
      </c>
      <c r="AI20" s="147">
        <v>112.45733742300001</v>
      </c>
      <c r="AJ20" s="147">
        <v>115.31657543700001</v>
      </c>
      <c r="AK20" s="147">
        <v>126.83148290899999</v>
      </c>
      <c r="AL20" s="147">
        <v>116.522943235</v>
      </c>
      <c r="AM20" s="147">
        <v>116.59656469699999</v>
      </c>
      <c r="AN20" s="147">
        <v>110.946584673</v>
      </c>
      <c r="AO20" s="147">
        <v>95.860430463</v>
      </c>
      <c r="AP20" s="147">
        <v>88.142983982000004</v>
      </c>
      <c r="AQ20" s="147">
        <v>83.886338743999985</v>
      </c>
      <c r="AR20" s="147">
        <v>81.697693106000003</v>
      </c>
      <c r="AS20" s="147">
        <v>68.956030652999999</v>
      </c>
      <c r="AT20" s="147">
        <v>65.783831799000012</v>
      </c>
      <c r="AU20" s="147">
        <v>62.441060915000001</v>
      </c>
      <c r="AV20" s="147">
        <v>60.686788856999996</v>
      </c>
      <c r="AW20" s="147">
        <v>63.323666421999995</v>
      </c>
      <c r="AX20" s="147">
        <v>67.970907933999996</v>
      </c>
      <c r="AY20" s="147">
        <v>82.769921233000005</v>
      </c>
      <c r="AZ20" s="147">
        <v>85.338285377999995</v>
      </c>
      <c r="BA20" s="147">
        <v>77.641153371999991</v>
      </c>
      <c r="BB20" s="147">
        <v>80.588184218999999</v>
      </c>
      <c r="BC20" s="147">
        <v>105.256732347</v>
      </c>
      <c r="BD20" s="147">
        <v>118.858017507</v>
      </c>
      <c r="BE20" s="147">
        <v>116.251775712</v>
      </c>
      <c r="BF20" s="147">
        <v>123.316909083</v>
      </c>
      <c r="BG20" s="147">
        <v>151.53586524899998</v>
      </c>
      <c r="BH20" s="147">
        <v>150.71899981600001</v>
      </c>
      <c r="BI20" s="147">
        <v>154.88393775000003</v>
      </c>
      <c r="BJ20" s="147">
        <v>210.02361379799999</v>
      </c>
      <c r="BK20" s="147">
        <v>254.28540104500001</v>
      </c>
      <c r="BL20" s="147">
        <v>262.37044708499997</v>
      </c>
      <c r="BM20" s="147">
        <v>259.78198805599999</v>
      </c>
      <c r="BN20" s="147">
        <v>217.504227937</v>
      </c>
      <c r="BO20" s="147">
        <v>285.215498545</v>
      </c>
      <c r="BP20" s="147">
        <v>274.24230693299995</v>
      </c>
    </row>
    <row r="21" spans="1:68" s="27" customFormat="1" ht="16.5" customHeight="1">
      <c r="A21" s="98"/>
      <c r="B21" s="700"/>
      <c r="C21" s="27" t="s">
        <v>454</v>
      </c>
      <c r="D21" s="28"/>
      <c r="E21" s="147">
        <v>2266.6099999999997</v>
      </c>
      <c r="F21" s="147">
        <v>3554.34</v>
      </c>
      <c r="G21" s="147">
        <v>4555.5300000000007</v>
      </c>
      <c r="H21" s="147">
        <v>5664.9026437740004</v>
      </c>
      <c r="I21" s="147">
        <v>6348.2401448459996</v>
      </c>
      <c r="J21" s="147">
        <v>5808.6495118110006</v>
      </c>
      <c r="K21" s="147">
        <v>5290.6893890629999</v>
      </c>
      <c r="L21" s="147">
        <v>5686.2294261900006</v>
      </c>
      <c r="M21" s="147">
        <v>6522.2896633479995</v>
      </c>
      <c r="N21" s="147">
        <v>7020.6118601850003</v>
      </c>
      <c r="O21" s="147">
        <v>7521.9295792120001</v>
      </c>
      <c r="P21" s="147">
        <v>8088.145709634</v>
      </c>
      <c r="Q21" s="147">
        <v>8875.0405958379997</v>
      </c>
      <c r="R21" s="147">
        <v>9854.4605815529994</v>
      </c>
      <c r="S21" s="167"/>
      <c r="T21" s="167">
        <v>4282.1480000000001</v>
      </c>
      <c r="U21" s="167">
        <v>4556.3809999999994</v>
      </c>
      <c r="V21" s="167">
        <v>4555.5300000000007</v>
      </c>
      <c r="W21" s="167">
        <v>4765.2980000000007</v>
      </c>
      <c r="X21" s="147">
        <v>5113.948608226</v>
      </c>
      <c r="Y21" s="147">
        <v>5455.716760669</v>
      </c>
      <c r="Z21" s="147">
        <v>5664.9026437740004</v>
      </c>
      <c r="AA21" s="147">
        <v>5876.8660534179999</v>
      </c>
      <c r="AB21" s="147">
        <v>6182.2859410399997</v>
      </c>
      <c r="AC21" s="147">
        <v>6317.2860481080006</v>
      </c>
      <c r="AD21" s="147">
        <v>6348.2401448459996</v>
      </c>
      <c r="AE21" s="147">
        <v>6307.373579309</v>
      </c>
      <c r="AF21" s="147">
        <v>6134.6446500000002</v>
      </c>
      <c r="AG21" s="147">
        <v>5808.5694600000006</v>
      </c>
      <c r="AH21" s="147">
        <v>5808.6495118110006</v>
      </c>
      <c r="AI21" s="147">
        <v>5718.3116697589994</v>
      </c>
      <c r="AJ21" s="147">
        <v>5580.9549999999999</v>
      </c>
      <c r="AK21" s="147">
        <v>5403.3806907630005</v>
      </c>
      <c r="AL21" s="147">
        <v>5290.6893890629999</v>
      </c>
      <c r="AM21" s="147">
        <v>5619.4127464159992</v>
      </c>
      <c r="AN21" s="147">
        <v>5734.2779545579997</v>
      </c>
      <c r="AO21" s="147">
        <v>5526.4925251510003</v>
      </c>
      <c r="AP21" s="147">
        <v>5686.2294261900006</v>
      </c>
      <c r="AQ21" s="147">
        <v>5868.0543200459997</v>
      </c>
      <c r="AR21" s="147">
        <v>6097.0699804140004</v>
      </c>
      <c r="AS21" s="147">
        <v>6187.0375736900005</v>
      </c>
      <c r="AT21" s="147">
        <v>6522.2896633479995</v>
      </c>
      <c r="AU21" s="147">
        <v>6782.8872025910005</v>
      </c>
      <c r="AV21" s="147">
        <v>6709.7202331540002</v>
      </c>
      <c r="AW21" s="147">
        <v>6987.8670880969994</v>
      </c>
      <c r="AX21" s="147">
        <v>7020.6118601850003</v>
      </c>
      <c r="AY21" s="147">
        <v>7662.2615072069993</v>
      </c>
      <c r="AZ21" s="147">
        <v>7768.1739699500004</v>
      </c>
      <c r="BA21" s="147">
        <v>7695.2599677520002</v>
      </c>
      <c r="BB21" s="147">
        <v>7521.9295792120001</v>
      </c>
      <c r="BC21" s="147">
        <v>7354.3179793389991</v>
      </c>
      <c r="BD21" s="147">
        <v>7460.7907127179988</v>
      </c>
      <c r="BE21" s="147">
        <v>7786.4876074999993</v>
      </c>
      <c r="BF21" s="147">
        <v>8088.145709634</v>
      </c>
      <c r="BG21" s="147">
        <v>8404.152610688001</v>
      </c>
      <c r="BH21" s="147">
        <v>8518.4669857850004</v>
      </c>
      <c r="BI21" s="147">
        <v>8512.6222251370018</v>
      </c>
      <c r="BJ21" s="147">
        <v>8875.0405958379997</v>
      </c>
      <c r="BK21" s="147">
        <v>8900.0751244809999</v>
      </c>
      <c r="BL21" s="147">
        <v>9163.990491444998</v>
      </c>
      <c r="BM21" s="147">
        <v>9397.9602033769988</v>
      </c>
      <c r="BN21" s="147">
        <v>9854.4605815529994</v>
      </c>
      <c r="BO21" s="147">
        <v>10079.655773917999</v>
      </c>
      <c r="BP21" s="147">
        <v>10202.231334934</v>
      </c>
    </row>
    <row r="22" spans="1:68" s="27" customFormat="1" ht="16.5" customHeight="1">
      <c r="A22" s="98"/>
      <c r="B22" s="700"/>
      <c r="C22" s="36" t="s">
        <v>780</v>
      </c>
      <c r="D22" s="26"/>
      <c r="E22" s="168">
        <v>1.0074890449941911</v>
      </c>
      <c r="F22" s="360">
        <v>0.87529850638935136</v>
      </c>
      <c r="G22" s="360">
        <v>0.91861949551364575</v>
      </c>
      <c r="H22" s="360">
        <v>1.0140347158120924</v>
      </c>
      <c r="I22" s="360">
        <v>0.83642827016706256</v>
      </c>
      <c r="J22" s="360">
        <v>0.88017587518395135</v>
      </c>
      <c r="K22" s="360">
        <v>1.1274685457808846</v>
      </c>
      <c r="L22" s="360">
        <v>0.86182120455390199</v>
      </c>
      <c r="M22" s="360">
        <v>1.5262948269743482</v>
      </c>
      <c r="N22" s="360">
        <v>1.5739750005444253</v>
      </c>
      <c r="O22" s="360">
        <v>1.4629657982999531</v>
      </c>
      <c r="P22" s="360">
        <v>1.1962606190458736</v>
      </c>
      <c r="Q22" s="360">
        <v>1.3722535135097866</v>
      </c>
      <c r="R22" s="360">
        <v>1.226974668312907</v>
      </c>
      <c r="S22" s="360"/>
      <c r="T22" s="360">
        <v>0.98826210506384515</v>
      </c>
      <c r="U22" s="360">
        <v>0.97531988764850153</v>
      </c>
      <c r="V22" s="360">
        <v>0.91861949551364575</v>
      </c>
      <c r="W22" s="360">
        <v>0.93365280909880333</v>
      </c>
      <c r="X22" s="360">
        <v>0.92552951836547503</v>
      </c>
      <c r="Y22" s="360">
        <v>0.94399169750853729</v>
      </c>
      <c r="Z22" s="360">
        <v>1.0140347158120924</v>
      </c>
      <c r="AA22" s="360">
        <v>0.98019280030943079</v>
      </c>
      <c r="AB22" s="360">
        <v>0.94869975560064124</v>
      </c>
      <c r="AC22" s="360">
        <v>0.90996961361455941</v>
      </c>
      <c r="AD22" s="360">
        <v>0.83642827016706256</v>
      </c>
      <c r="AE22" s="360">
        <v>0.82479137028843907</v>
      </c>
      <c r="AF22" s="360">
        <v>0.82529067994258387</v>
      </c>
      <c r="AG22" s="360">
        <v>0.81552346502964335</v>
      </c>
      <c r="AH22" s="360">
        <v>0.88017587518395135</v>
      </c>
      <c r="AI22" s="360">
        <v>1.0548294189492646</v>
      </c>
      <c r="AJ22" s="360">
        <v>1.0718301533591439</v>
      </c>
      <c r="AK22" s="360">
        <v>1.0822298698690824</v>
      </c>
      <c r="AL22" s="360">
        <v>1.1274685457808846</v>
      </c>
      <c r="AM22" s="360">
        <v>1.1343680747637597</v>
      </c>
      <c r="AN22" s="360">
        <v>1.1625588137875065</v>
      </c>
      <c r="AO22" s="360">
        <v>1.2144619937440679</v>
      </c>
      <c r="AP22" s="360">
        <v>0.86182120455390199</v>
      </c>
      <c r="AQ22" s="360">
        <v>0.8100379862964735</v>
      </c>
      <c r="AR22" s="360">
        <v>1.256865512307247</v>
      </c>
      <c r="AS22" s="360">
        <v>1.3397497204153765</v>
      </c>
      <c r="AT22" s="360">
        <v>1.5262948269743482</v>
      </c>
      <c r="AU22" s="360">
        <v>1.4691805757418122</v>
      </c>
      <c r="AV22" s="360">
        <v>1.4505425963516896</v>
      </c>
      <c r="AW22" s="360">
        <v>1.4461533677584932</v>
      </c>
      <c r="AX22" s="360">
        <v>1.5739750005444253</v>
      </c>
      <c r="AY22" s="360">
        <v>1.3141370178505467</v>
      </c>
      <c r="AZ22" s="360">
        <v>1.2556601113255257</v>
      </c>
      <c r="BA22" s="360">
        <v>1.2938209784255326</v>
      </c>
      <c r="BB22" s="360">
        <v>1.4629657982999531</v>
      </c>
      <c r="BC22" s="360">
        <v>1.115415853816319</v>
      </c>
      <c r="BD22" s="360">
        <v>1.3358219036269599</v>
      </c>
      <c r="BE22" s="360">
        <v>1.3974441329464411</v>
      </c>
      <c r="BF22" s="360">
        <v>1.1962606190458736</v>
      </c>
      <c r="BG22" s="360">
        <v>1.1673799299397103</v>
      </c>
      <c r="BH22" s="360">
        <v>1.3457845131484907</v>
      </c>
      <c r="BI22" s="360">
        <v>1.3281508347470015</v>
      </c>
      <c r="BJ22" s="360">
        <v>1.3722535135097866</v>
      </c>
      <c r="BK22" s="360">
        <v>1.1935450544416062</v>
      </c>
      <c r="BL22" s="360">
        <v>1.1098072821150222</v>
      </c>
      <c r="BM22" s="360">
        <v>1.0143216288760162</v>
      </c>
      <c r="BN22" s="360">
        <v>1.226974668312907</v>
      </c>
      <c r="BO22" s="360">
        <v>1.1459477775192659</v>
      </c>
      <c r="BP22" s="360">
        <v>1.1586507205932099</v>
      </c>
    </row>
    <row r="23" spans="1:68" s="27" customFormat="1" ht="16.5" customHeight="1">
      <c r="A23" s="98"/>
      <c r="B23" s="700"/>
      <c r="C23" s="27" t="s">
        <v>777</v>
      </c>
      <c r="D23" s="28"/>
      <c r="E23" s="147">
        <v>75.933999999999997</v>
      </c>
      <c r="F23" s="147">
        <v>96.97</v>
      </c>
      <c r="G23" s="147">
        <v>91.048000000000002</v>
      </c>
      <c r="H23" s="147">
        <v>97.607242607000018</v>
      </c>
      <c r="I23" s="147">
        <v>118.432804272</v>
      </c>
      <c r="J23" s="147">
        <v>119.44857326500001</v>
      </c>
      <c r="K23" s="147">
        <v>147.91907044300001</v>
      </c>
      <c r="L23" s="147">
        <v>133.615489333</v>
      </c>
      <c r="M23" s="147">
        <v>151.68085955500001</v>
      </c>
      <c r="N23" s="147">
        <v>162.03207458099999</v>
      </c>
      <c r="O23" s="147">
        <v>167.17876101499999</v>
      </c>
      <c r="P23" s="147">
        <v>163.79365443399999</v>
      </c>
      <c r="Q23" s="147">
        <v>207.71668603800003</v>
      </c>
      <c r="R23" s="147">
        <v>227.49315676500001</v>
      </c>
      <c r="S23" s="147"/>
      <c r="T23" s="147">
        <v>122.751</v>
      </c>
      <c r="U23" s="147">
        <v>75.069000000000003</v>
      </c>
      <c r="V23" s="147">
        <v>91.048000000000002</v>
      </c>
      <c r="W23" s="147">
        <v>88.367999999999995</v>
      </c>
      <c r="X23" s="147">
        <v>94.11598535600001</v>
      </c>
      <c r="Y23" s="147">
        <v>102.91968338699999</v>
      </c>
      <c r="Z23" s="147">
        <v>97.607242607000018</v>
      </c>
      <c r="AA23" s="147">
        <v>99.386619357000001</v>
      </c>
      <c r="AB23" s="147">
        <v>103.10976447099999</v>
      </c>
      <c r="AC23" s="147">
        <v>104.38251531400002</v>
      </c>
      <c r="AD23" s="147">
        <v>118.432804272</v>
      </c>
      <c r="AE23" s="147">
        <v>113.15297942699999</v>
      </c>
      <c r="AF23" s="147">
        <v>116.42368963999999</v>
      </c>
      <c r="AG23" s="147">
        <v>119.73900888199998</v>
      </c>
      <c r="AH23" s="147">
        <v>119.44857326500001</v>
      </c>
      <c r="AI23" s="147">
        <v>139.96807128</v>
      </c>
      <c r="AJ23" s="147">
        <v>141.19218610199999</v>
      </c>
      <c r="AK23" s="147">
        <v>148.988108017</v>
      </c>
      <c r="AL23" s="147">
        <v>147.91907044300001</v>
      </c>
      <c r="AM23" s="147">
        <v>145.753523503</v>
      </c>
      <c r="AN23" s="147">
        <v>141.74442462899998</v>
      </c>
      <c r="AO23" s="147">
        <v>138.75455942299999</v>
      </c>
      <c r="AP23" s="147">
        <v>133.615489333</v>
      </c>
      <c r="AQ23" s="147">
        <v>132.62190408700002</v>
      </c>
      <c r="AR23" s="147">
        <v>132.54668367599999</v>
      </c>
      <c r="AS23" s="147">
        <v>139.530455166</v>
      </c>
      <c r="AT23" s="147">
        <v>151.68085955500001</v>
      </c>
      <c r="AU23" s="147">
        <v>148.141196834</v>
      </c>
      <c r="AV23" s="147">
        <v>143.98702104</v>
      </c>
      <c r="AW23" s="147">
        <v>141.67785360900001</v>
      </c>
      <c r="AX23" s="147">
        <v>162.03207458099999</v>
      </c>
      <c r="AY23" s="147">
        <v>155.75562552000002</v>
      </c>
      <c r="AZ23" s="147">
        <v>154.695633923</v>
      </c>
      <c r="BA23" s="147">
        <v>146.34868294699999</v>
      </c>
      <c r="BB23" s="147">
        <v>167.17876101499999</v>
      </c>
      <c r="BC23" s="147">
        <v>164.31066967999999</v>
      </c>
      <c r="BD23" s="147">
        <v>159.21377617299999</v>
      </c>
      <c r="BE23" s="147">
        <v>148.12683699300001</v>
      </c>
      <c r="BF23" s="147">
        <v>163.79365443399999</v>
      </c>
      <c r="BG23" s="147">
        <v>173.47383733800001</v>
      </c>
      <c r="BH23" s="147">
        <v>189.83697608100002</v>
      </c>
      <c r="BI23" s="147">
        <v>184.98137648700001</v>
      </c>
      <c r="BJ23" s="147">
        <v>207.71668603800003</v>
      </c>
      <c r="BK23" s="147">
        <v>220.68017098699997</v>
      </c>
      <c r="BL23" s="147">
        <v>244.18467382100002</v>
      </c>
      <c r="BM23" s="147">
        <v>233.68625983299998</v>
      </c>
      <c r="BN23" s="147">
        <v>227.49315676500001</v>
      </c>
      <c r="BO23" s="147">
        <v>274.778589195</v>
      </c>
      <c r="BP23" s="147">
        <v>265.001876369</v>
      </c>
    </row>
    <row r="24" spans="1:68" s="27" customFormat="1" ht="16.5" customHeight="1">
      <c r="A24" s="98"/>
      <c r="B24" s="700"/>
      <c r="C24" s="27" t="s">
        <v>776</v>
      </c>
      <c r="D24" s="28"/>
      <c r="E24" s="147">
        <v>15.067017818749999</v>
      </c>
      <c r="F24" s="147">
        <v>19.782566573250016</v>
      </c>
      <c r="G24" s="147">
        <v>15.989543617249993</v>
      </c>
      <c r="H24" s="147">
        <v>15.229329937999996</v>
      </c>
      <c r="I24" s="147">
        <v>10.263999422000001</v>
      </c>
      <c r="J24" s="147">
        <v>0</v>
      </c>
      <c r="K24" s="147">
        <v>0</v>
      </c>
      <c r="L24" s="147">
        <v>0</v>
      </c>
      <c r="M24" s="147">
        <v>0</v>
      </c>
      <c r="N24" s="147">
        <v>0</v>
      </c>
      <c r="O24" s="147">
        <v>0</v>
      </c>
      <c r="P24" s="147">
        <v>29.427391017000001</v>
      </c>
      <c r="Q24" s="147">
        <v>35.655978798350098</v>
      </c>
      <c r="R24" s="147">
        <v>23.492233709000001</v>
      </c>
      <c r="S24" s="147"/>
      <c r="T24" s="147">
        <v>20.584559194249987</v>
      </c>
      <c r="U24" s="147">
        <v>19.178111383249995</v>
      </c>
      <c r="V24" s="147">
        <v>15.989543617249993</v>
      </c>
      <c r="W24" s="147">
        <v>15.927554346000012</v>
      </c>
      <c r="X24" s="147">
        <v>17.14762508199998</v>
      </c>
      <c r="Y24" s="147">
        <v>18.341386273999994</v>
      </c>
      <c r="Z24" s="147">
        <v>15.229329937999996</v>
      </c>
      <c r="AA24" s="147">
        <v>15.795357792000001</v>
      </c>
      <c r="AB24" s="147">
        <v>19.119348057</v>
      </c>
      <c r="AC24" s="147">
        <v>18.756374753999999</v>
      </c>
      <c r="AD24" s="147">
        <v>10.263999422000001</v>
      </c>
      <c r="AE24" s="147">
        <v>9.822700897999999</v>
      </c>
      <c r="AF24" s="147">
        <v>10.78008582</v>
      </c>
      <c r="AG24" s="147">
        <v>0</v>
      </c>
      <c r="AH24" s="147">
        <v>0</v>
      </c>
      <c r="AI24" s="147">
        <v>0</v>
      </c>
      <c r="AJ24" s="147">
        <v>0</v>
      </c>
      <c r="AK24" s="147">
        <v>0</v>
      </c>
      <c r="AL24" s="147">
        <v>0</v>
      </c>
      <c r="AM24" s="147">
        <v>0</v>
      </c>
      <c r="AN24" s="147">
        <v>0</v>
      </c>
      <c r="AO24" s="147">
        <v>0</v>
      </c>
      <c r="AP24" s="147">
        <v>0</v>
      </c>
      <c r="AQ24" s="147">
        <v>0</v>
      </c>
      <c r="AR24" s="147">
        <v>0</v>
      </c>
      <c r="AS24" s="147">
        <v>0</v>
      </c>
      <c r="AT24" s="147">
        <v>0</v>
      </c>
      <c r="AU24" s="147">
        <v>0</v>
      </c>
      <c r="AV24" s="147">
        <v>0</v>
      </c>
      <c r="AW24" s="147">
        <v>0</v>
      </c>
      <c r="AX24" s="147">
        <v>0</v>
      </c>
      <c r="AY24" s="147">
        <v>0</v>
      </c>
      <c r="AZ24" s="147">
        <v>0</v>
      </c>
      <c r="BA24" s="147">
        <v>0</v>
      </c>
      <c r="BB24" s="147">
        <v>0</v>
      </c>
      <c r="BC24" s="147">
        <v>0</v>
      </c>
      <c r="BD24" s="147">
        <v>0</v>
      </c>
      <c r="BE24" s="147">
        <v>0</v>
      </c>
      <c r="BF24" s="147">
        <v>29.427391017000001</v>
      </c>
      <c r="BG24" s="147">
        <v>46.298541536000002</v>
      </c>
      <c r="BH24" s="147">
        <v>37.430861962999998</v>
      </c>
      <c r="BI24" s="147">
        <v>39.346112415000007</v>
      </c>
      <c r="BJ24" s="147">
        <v>35.655978798350098</v>
      </c>
      <c r="BK24" s="147">
        <v>35.554485736000004</v>
      </c>
      <c r="BL24" s="147">
        <v>31.523464994749997</v>
      </c>
      <c r="BM24" s="147">
        <v>24.470805918999996</v>
      </c>
      <c r="BN24" s="147">
        <v>23.492233709000001</v>
      </c>
      <c r="BO24" s="147">
        <v>25.335120747000001</v>
      </c>
      <c r="BP24" s="147">
        <v>25.335120747000001</v>
      </c>
    </row>
    <row r="25" spans="1:68" s="27" customFormat="1" ht="16.5" customHeight="1">
      <c r="A25" s="98"/>
      <c r="B25" s="702"/>
      <c r="C25" s="198" t="s">
        <v>455</v>
      </c>
      <c r="D25" s="28"/>
      <c r="E25" s="169">
        <v>90.285210000000006</v>
      </c>
      <c r="F25" s="169">
        <v>133.386</v>
      </c>
      <c r="G25" s="169">
        <v>116.52000000000001</v>
      </c>
      <c r="H25" s="169">
        <v>111.27486148700002</v>
      </c>
      <c r="I25" s="169">
        <v>141.59349760900002</v>
      </c>
      <c r="J25" s="169">
        <v>135.709892344</v>
      </c>
      <c r="K25" s="169">
        <v>131.19574022400002</v>
      </c>
      <c r="L25" s="169">
        <v>155.03852612</v>
      </c>
      <c r="M25" s="169">
        <v>99.378479749999997</v>
      </c>
      <c r="N25" s="169">
        <v>102.94450326399999</v>
      </c>
      <c r="O25" s="169">
        <v>114.27386833600001</v>
      </c>
      <c r="P25" s="169">
        <v>161.520861236</v>
      </c>
      <c r="Q25" s="169">
        <v>177.35255362100003</v>
      </c>
      <c r="R25" s="169">
        <v>204.55629358600001</v>
      </c>
      <c r="S25" s="169"/>
      <c r="T25" s="169">
        <v>145.03800000000001</v>
      </c>
      <c r="U25" s="169">
        <v>96.632000000000005</v>
      </c>
      <c r="V25" s="169">
        <v>116.52000000000001</v>
      </c>
      <c r="W25" s="169">
        <v>111.70699999999999</v>
      </c>
      <c r="X25" s="169">
        <v>120.21616623799996</v>
      </c>
      <c r="Y25" s="169">
        <v>128.45565271499999</v>
      </c>
      <c r="Z25" s="169">
        <v>111.27486148700002</v>
      </c>
      <c r="AA25" s="169">
        <v>117.50951150900001</v>
      </c>
      <c r="AB25" s="169">
        <v>128.83856226</v>
      </c>
      <c r="AC25" s="169">
        <v>135.32198023500001</v>
      </c>
      <c r="AD25" s="169">
        <v>141.59349760900002</v>
      </c>
      <c r="AE25" s="169">
        <v>137.18981975699998</v>
      </c>
      <c r="AF25" s="169">
        <v>141.06991932600002</v>
      </c>
      <c r="AG25" s="169">
        <v>146.82472548800004</v>
      </c>
      <c r="AH25" s="169">
        <v>135.709892344</v>
      </c>
      <c r="AI25" s="169">
        <v>132.69261244099999</v>
      </c>
      <c r="AJ25" s="169">
        <v>131.72999999999999</v>
      </c>
      <c r="AK25" s="169">
        <v>137.66771012800001</v>
      </c>
      <c r="AL25" s="169">
        <v>131.19574022400002</v>
      </c>
      <c r="AM25" s="169">
        <v>128.48873901300001</v>
      </c>
      <c r="AN25" s="169">
        <v>121.924519386</v>
      </c>
      <c r="AO25" s="169">
        <v>114.251874606</v>
      </c>
      <c r="AP25" s="169">
        <v>155.03852612</v>
      </c>
      <c r="AQ25" s="169">
        <v>163.72306772100001</v>
      </c>
      <c r="AR25" s="169">
        <v>105.45812768199998</v>
      </c>
      <c r="AS25" s="169">
        <v>104.146657424</v>
      </c>
      <c r="AT25" s="169">
        <v>99.378479749999997</v>
      </c>
      <c r="AU25" s="169">
        <v>100.83253160299999</v>
      </c>
      <c r="AV25" s="169">
        <v>99.264248703999996</v>
      </c>
      <c r="AW25" s="169">
        <v>97.968760967999998</v>
      </c>
      <c r="AX25" s="169">
        <v>102.94450326399999</v>
      </c>
      <c r="AY25" s="169">
        <v>118.52312460900001</v>
      </c>
      <c r="AZ25" s="169">
        <v>123.198652667</v>
      </c>
      <c r="BA25" s="169">
        <v>113.113549237</v>
      </c>
      <c r="BB25" s="169">
        <v>114.27386833600001</v>
      </c>
      <c r="BC25" s="169">
        <v>147.30888853499999</v>
      </c>
      <c r="BD25" s="169">
        <v>119.187876573</v>
      </c>
      <c r="BE25" s="169">
        <v>105.99839628700002</v>
      </c>
      <c r="BF25" s="169">
        <v>161.520861236</v>
      </c>
      <c r="BG25" s="169">
        <v>188.26122776099999</v>
      </c>
      <c r="BH25" s="169">
        <v>168.87386934800003</v>
      </c>
      <c r="BI25" s="169">
        <v>168.902117917</v>
      </c>
      <c r="BJ25" s="169">
        <v>177.35255362100003</v>
      </c>
      <c r="BK25" s="169">
        <v>214.68369021300001</v>
      </c>
      <c r="BL25" s="169">
        <v>248.42884279</v>
      </c>
      <c r="BM25" s="169">
        <v>254.51203878800001</v>
      </c>
      <c r="BN25" s="169">
        <v>204.55629358600001</v>
      </c>
      <c r="BO25" s="169">
        <v>261.89126226299999</v>
      </c>
      <c r="BP25" s="169">
        <v>250.58198467899996</v>
      </c>
    </row>
    <row r="26" spans="1:68" s="27" customFormat="1" ht="16.5" customHeight="1">
      <c r="A26" s="98"/>
      <c r="B26" s="708" t="s">
        <v>849</v>
      </c>
      <c r="C26" s="26" t="s">
        <v>445</v>
      </c>
      <c r="D26" s="26"/>
      <c r="E26" s="166">
        <v>4.5384278036528225E-3</v>
      </c>
      <c r="F26" s="166">
        <v>6.8963029534571778E-3</v>
      </c>
      <c r="G26" s="166">
        <v>6.8422367002006837E-3</v>
      </c>
      <c r="H26" s="166">
        <v>1.1530714084309994E-2</v>
      </c>
      <c r="I26" s="166">
        <v>1.093382636400007E-2</v>
      </c>
      <c r="J26" s="166">
        <v>1.1112616369783583E-2</v>
      </c>
      <c r="K26" s="166">
        <v>1.3047073570846477E-2</v>
      </c>
      <c r="L26" s="166">
        <v>1.4183623901791672E-2</v>
      </c>
      <c r="M26" s="166">
        <v>1.6179265803950564E-2</v>
      </c>
      <c r="N26" s="166">
        <v>2.3798350662066384E-2</v>
      </c>
      <c r="O26" s="166">
        <v>2.2234122683743869E-2</v>
      </c>
      <c r="P26" s="166">
        <v>2.2508789349142373E-2</v>
      </c>
      <c r="Q26" s="166">
        <v>2.2967395525226707E-2</v>
      </c>
      <c r="R26" s="166">
        <v>2.5911484439969726E-2</v>
      </c>
      <c r="S26" s="166"/>
      <c r="T26" s="166">
        <v>5.3286842809304874E-3</v>
      </c>
      <c r="U26" s="166">
        <v>6.8805021939551299E-3</v>
      </c>
      <c r="V26" s="166">
        <v>6.8422289480337935E-3</v>
      </c>
      <c r="W26" s="166">
        <v>1.2181336687862077E-2</v>
      </c>
      <c r="X26" s="166">
        <v>1.3312505047207757E-2</v>
      </c>
      <c r="Y26" s="166">
        <v>1.3208089431013193E-2</v>
      </c>
      <c r="Z26" s="166">
        <v>1.1530714084309994E-2</v>
      </c>
      <c r="AA26" s="166">
        <v>1.3183353221219458E-2</v>
      </c>
      <c r="AB26" s="166">
        <v>1.3230771588124841E-2</v>
      </c>
      <c r="AC26" s="166">
        <v>1.1701788768558612E-2</v>
      </c>
      <c r="AD26" s="166">
        <v>1.093382636400007E-2</v>
      </c>
      <c r="AE26" s="166">
        <v>1.1122774043963387E-2</v>
      </c>
      <c r="AF26" s="166">
        <v>1.1713998356825531E-2</v>
      </c>
      <c r="AG26" s="166">
        <v>1.2369784060402353E-2</v>
      </c>
      <c r="AH26" s="166">
        <v>1.1112616369783583E-2</v>
      </c>
      <c r="AI26" s="166">
        <v>1.362671918133759E-2</v>
      </c>
      <c r="AJ26" s="166">
        <v>1.54018090644455E-2</v>
      </c>
      <c r="AK26" s="166">
        <v>1.4472985477607763E-2</v>
      </c>
      <c r="AL26" s="166">
        <v>1.3047073570846477E-2</v>
      </c>
      <c r="AM26" s="166">
        <v>1.4049945655170927E-2</v>
      </c>
      <c r="AN26" s="166">
        <v>1.5581265465243389E-2</v>
      </c>
      <c r="AO26" s="166">
        <v>1.5316694556622703E-2</v>
      </c>
      <c r="AP26" s="166">
        <v>1.4183623901791672E-2</v>
      </c>
      <c r="AQ26" s="166">
        <v>1.7479591142523409E-2</v>
      </c>
      <c r="AR26" s="166">
        <v>1.7809617336039026E-2</v>
      </c>
      <c r="AS26" s="166">
        <v>1.820730239127143E-2</v>
      </c>
      <c r="AT26" s="166">
        <v>1.6179265803950564E-2</v>
      </c>
      <c r="AU26" s="166">
        <v>2.6198318275609526E-2</v>
      </c>
      <c r="AV26" s="166">
        <v>3.0675192271801575E-2</v>
      </c>
      <c r="AW26" s="166">
        <v>2.6760016594878099E-2</v>
      </c>
      <c r="AX26" s="166">
        <v>2.3798350662066384E-2</v>
      </c>
      <c r="AY26" s="166">
        <v>3.0909608585859876E-2</v>
      </c>
      <c r="AZ26" s="166">
        <v>2.7650998949895145E-2</v>
      </c>
      <c r="BA26" s="166">
        <v>2.5782309931820672E-2</v>
      </c>
      <c r="BB26" s="166">
        <v>2.2234122683743869E-2</v>
      </c>
      <c r="BC26" s="166">
        <v>2.5059666165151664E-2</v>
      </c>
      <c r="BD26" s="166">
        <v>2.5707581697935265E-2</v>
      </c>
      <c r="BE26" s="166">
        <v>2.4460548982214857E-2</v>
      </c>
      <c r="BF26" s="166">
        <v>2.2508789349142373E-2</v>
      </c>
      <c r="BG26" s="166">
        <v>2.4289161242513103E-2</v>
      </c>
      <c r="BH26" s="166">
        <v>2.6113999195283368E-2</v>
      </c>
      <c r="BI26" s="166">
        <v>2.529354708676777E-2</v>
      </c>
      <c r="BJ26" s="166">
        <v>2.2967395525226707E-2</v>
      </c>
      <c r="BK26" s="166">
        <v>2.3007641165558382E-2</v>
      </c>
      <c r="BL26" s="166">
        <v>2.5367963585273271E-2</v>
      </c>
      <c r="BM26" s="166">
        <v>2.6584618910858369E-2</v>
      </c>
      <c r="BN26" s="166">
        <v>2.5911484439969726E-2</v>
      </c>
      <c r="BO26" s="166">
        <v>2.4432021800504175E-2</v>
      </c>
      <c r="BP26" s="166">
        <v>2.9199323036405041E-2</v>
      </c>
    </row>
    <row r="27" spans="1:68" s="27" customFormat="1" ht="16.5" customHeight="1">
      <c r="A27" s="98"/>
      <c r="B27" s="700"/>
      <c r="C27" s="27" t="s">
        <v>167</v>
      </c>
      <c r="D27" s="28"/>
      <c r="E27" s="147">
        <v>8.5217794900000001</v>
      </c>
      <c r="F27" s="147">
        <v>21.119690743</v>
      </c>
      <c r="G27" s="147">
        <v>30.521466306999997</v>
      </c>
      <c r="H27" s="147">
        <v>61.175262252000003</v>
      </c>
      <c r="I27" s="147">
        <v>70.061698004999997</v>
      </c>
      <c r="J27" s="147">
        <v>71.520343761999996</v>
      </c>
      <c r="K27" s="147">
        <v>75.167996728999995</v>
      </c>
      <c r="L27" s="147">
        <v>81.870873644000014</v>
      </c>
      <c r="M27" s="147">
        <v>103.15138827897886</v>
      </c>
      <c r="N27" s="147">
        <v>170.525348650567</v>
      </c>
      <c r="O27" s="147">
        <v>178.47243162583331</v>
      </c>
      <c r="P27" s="147">
        <v>187.498831742856</v>
      </c>
      <c r="Q27" s="147">
        <v>223.87354350123343</v>
      </c>
      <c r="R27" s="147">
        <v>281.5457869603589</v>
      </c>
      <c r="S27" s="167"/>
      <c r="T27" s="167">
        <v>10.074999999999999</v>
      </c>
      <c r="U27" s="167">
        <v>21.416</v>
      </c>
      <c r="V27" s="147">
        <v>30.521466306999997</v>
      </c>
      <c r="W27" s="167">
        <v>14.584999999999999</v>
      </c>
      <c r="X27" s="147">
        <v>33.128</v>
      </c>
      <c r="Y27" s="147">
        <v>51.08</v>
      </c>
      <c r="Z27" s="147">
        <v>61.175262252000003</v>
      </c>
      <c r="AA27" s="147">
        <v>19.528289759</v>
      </c>
      <c r="AB27" s="147">
        <v>40.228862943999999</v>
      </c>
      <c r="AC27" s="147">
        <v>55.203413073</v>
      </c>
      <c r="AD27" s="147">
        <v>70.061698004999997</v>
      </c>
      <c r="AE27" s="147">
        <v>18.518688086999997</v>
      </c>
      <c r="AF27" s="147">
        <v>38.604482864999987</v>
      </c>
      <c r="AG27" s="147">
        <v>60.397854433999989</v>
      </c>
      <c r="AH27" s="147">
        <v>71.520343761999996</v>
      </c>
      <c r="AI27" s="147">
        <v>20.148245582999998</v>
      </c>
      <c r="AJ27" s="147">
        <v>45.266543695999999</v>
      </c>
      <c r="AK27" s="147">
        <v>63.165468880999995</v>
      </c>
      <c r="AL27" s="147">
        <v>75.167996728999995</v>
      </c>
      <c r="AM27" s="147">
        <v>19.498854338000001</v>
      </c>
      <c r="AN27" s="147">
        <v>44.335297028700019</v>
      </c>
      <c r="AO27" s="147">
        <v>65.920475643000003</v>
      </c>
      <c r="AP27" s="147">
        <v>81.870873644000014</v>
      </c>
      <c r="AQ27" s="147">
        <v>25.760635908249082</v>
      </c>
      <c r="AR27" s="147">
        <v>54.827784235249077</v>
      </c>
      <c r="AS27" s="147">
        <v>85.486598699569981</v>
      </c>
      <c r="AT27" s="147">
        <v>103.15138827897886</v>
      </c>
      <c r="AU27" s="147">
        <v>45.165731975</v>
      </c>
      <c r="AV27" s="147">
        <v>106.982845666</v>
      </c>
      <c r="AW27" s="147">
        <v>142.23690926</v>
      </c>
      <c r="AX27" s="147">
        <v>170.525348650567</v>
      </c>
      <c r="AY27" s="147">
        <v>58.914384397000006</v>
      </c>
      <c r="AZ27" s="147">
        <v>108.3725315535</v>
      </c>
      <c r="BA27" s="147">
        <v>154.43086045549998</v>
      </c>
      <c r="BB27" s="147">
        <v>178.47243162583331</v>
      </c>
      <c r="BC27" s="147">
        <v>48.984937513999995</v>
      </c>
      <c r="BD27" s="147">
        <v>101.79419034599998</v>
      </c>
      <c r="BE27" s="147">
        <v>148.68757259101599</v>
      </c>
      <c r="BF27" s="147">
        <v>187.498831742856</v>
      </c>
      <c r="BG27" s="147">
        <v>56.502163621000001</v>
      </c>
      <c r="BH27" s="147">
        <v>123.59532823699999</v>
      </c>
      <c r="BI27" s="147">
        <v>182.47181646591289</v>
      </c>
      <c r="BJ27" s="147">
        <v>223.87354350123343</v>
      </c>
      <c r="BK27" s="147">
        <v>58.501999999999995</v>
      </c>
      <c r="BL27" s="147">
        <v>131.73900618668284</v>
      </c>
      <c r="BM27" s="147">
        <v>211.64528790833887</v>
      </c>
      <c r="BN27" s="147">
        <v>281.5457869603589</v>
      </c>
      <c r="BO27" s="147">
        <v>72.716699750413994</v>
      </c>
      <c r="BP27" s="147">
        <v>176.79702945641401</v>
      </c>
    </row>
    <row r="28" spans="1:68" s="27" customFormat="1" ht="16.5" customHeight="1">
      <c r="A28" s="98"/>
      <c r="B28" s="700"/>
      <c r="C28" s="27" t="s">
        <v>446</v>
      </c>
      <c r="D28" s="28"/>
      <c r="E28" s="147">
        <v>1877.6941836865001</v>
      </c>
      <c r="F28" s="147">
        <v>3062.4656262254998</v>
      </c>
      <c r="G28" s="147">
        <v>4460.7440000000006</v>
      </c>
      <c r="H28" s="147">
        <v>5305.4183639191997</v>
      </c>
      <c r="I28" s="147">
        <v>6407.7931798587997</v>
      </c>
      <c r="J28" s="147">
        <v>6435.9590380958007</v>
      </c>
      <c r="K28" s="147">
        <v>5761.2917042915997</v>
      </c>
      <c r="L28" s="147">
        <v>5772.2112635585399</v>
      </c>
      <c r="M28" s="147">
        <v>6375.5296148105754</v>
      </c>
      <c r="N28" s="147">
        <v>7165.4271790514276</v>
      </c>
      <c r="O28" s="147">
        <v>8026.9608189362307</v>
      </c>
      <c r="P28" s="147">
        <v>8330.027387723545</v>
      </c>
      <c r="Q28" s="147">
        <v>9747.4501736749971</v>
      </c>
      <c r="R28" s="147">
        <v>10865.675705019075</v>
      </c>
      <c r="S28" s="167"/>
      <c r="T28" s="167">
        <v>3812.7589999999996</v>
      </c>
      <c r="U28" s="167">
        <v>4161.4859999999999</v>
      </c>
      <c r="V28" s="147">
        <v>4460.7440000000006</v>
      </c>
      <c r="W28" s="167">
        <v>4855.8117465645</v>
      </c>
      <c r="X28" s="147">
        <v>5018.220285065001</v>
      </c>
      <c r="Y28" s="147">
        <v>5170.6019443975001</v>
      </c>
      <c r="Z28" s="147">
        <v>5305.4183639191997</v>
      </c>
      <c r="AA28" s="147">
        <v>5957.6915599209997</v>
      </c>
      <c r="AB28" s="147">
        <v>6114.5187766356667</v>
      </c>
      <c r="AC28" s="147">
        <v>6301.5037355472496</v>
      </c>
      <c r="AD28" s="147">
        <v>6407.7931798587997</v>
      </c>
      <c r="AE28" s="147">
        <v>6752.2335755434997</v>
      </c>
      <c r="AF28" s="147">
        <v>6645.7939181623324</v>
      </c>
      <c r="AG28" s="147">
        <v>6528.1422655707493</v>
      </c>
      <c r="AH28" s="147">
        <v>6435.9590380958007</v>
      </c>
      <c r="AI28" s="147">
        <v>5996.4785522799993</v>
      </c>
      <c r="AJ28" s="147">
        <v>5926.794782025333</v>
      </c>
      <c r="AK28" s="147">
        <v>5835.1471884785005</v>
      </c>
      <c r="AL28" s="147">
        <v>5761.2917042915997</v>
      </c>
      <c r="AM28" s="147">
        <v>5628.398072012501</v>
      </c>
      <c r="AN28" s="147">
        <v>5738.0084713982342</v>
      </c>
      <c r="AO28" s="147">
        <v>5754.2072241454252</v>
      </c>
      <c r="AP28" s="147">
        <v>5772.2112635585399</v>
      </c>
      <c r="AQ28" s="147">
        <v>5927.4104646018841</v>
      </c>
      <c r="AR28" s="147">
        <v>6190.9287276401719</v>
      </c>
      <c r="AS28" s="147">
        <v>6271.666485018628</v>
      </c>
      <c r="AT28" s="147">
        <v>6375.5296148105754</v>
      </c>
      <c r="AU28" s="147">
        <v>6991.7516576808894</v>
      </c>
      <c r="AV28" s="147">
        <v>7033.0084896427943</v>
      </c>
      <c r="AW28" s="147">
        <v>7106.5063054818575</v>
      </c>
      <c r="AX28" s="147">
        <v>7165.4271790514276</v>
      </c>
      <c r="AY28" s="582">
        <v>7729.9768542747497</v>
      </c>
      <c r="AZ28" s="582">
        <v>7903.5586854478852</v>
      </c>
      <c r="BA28" s="147">
        <v>8008.3396442832</v>
      </c>
      <c r="BB28" s="582">
        <v>8026.9608189362307</v>
      </c>
      <c r="BC28" s="147">
        <v>7927.5252177822495</v>
      </c>
      <c r="BD28" s="582">
        <v>7985.0209027463188</v>
      </c>
      <c r="BE28" s="582">
        <v>8127.157736958723</v>
      </c>
      <c r="BF28" s="147">
        <v>8330.027387723545</v>
      </c>
      <c r="BG28" s="147">
        <v>9356.0439575868786</v>
      </c>
      <c r="BH28" s="147">
        <v>9517.8392645075564</v>
      </c>
      <c r="BI28" s="147">
        <v>9636.4390810081422</v>
      </c>
      <c r="BJ28" s="147">
        <v>9747.4501736749971</v>
      </c>
      <c r="BK28" s="147">
        <v>10312.144100468588</v>
      </c>
      <c r="BL28" s="147">
        <v>10472.323918311955</v>
      </c>
      <c r="BM28" s="147">
        <v>10644.086177229601</v>
      </c>
      <c r="BN28" s="582">
        <v>10865.675705019075</v>
      </c>
      <c r="BO28" s="582">
        <v>12070.495764225749</v>
      </c>
      <c r="BP28" s="582">
        <v>12210.022676660143</v>
      </c>
    </row>
    <row r="29" spans="1:68" s="27" customFormat="1" ht="16.5" customHeight="1">
      <c r="A29" s="98"/>
      <c r="B29" s="700"/>
      <c r="C29" s="35" t="s">
        <v>447</v>
      </c>
      <c r="D29" s="26"/>
      <c r="E29" s="149">
        <v>4.3204252043154673E-2</v>
      </c>
      <c r="F29" s="149">
        <v>8.9314613399925566E-2</v>
      </c>
      <c r="G29" s="149">
        <v>7.525141285663417E-2</v>
      </c>
      <c r="H29" s="149">
        <v>0.10235582662862808</v>
      </c>
      <c r="I29" s="149">
        <v>9.9351700297737794E-2</v>
      </c>
      <c r="J29" s="149">
        <v>9.5362412176469749E-2</v>
      </c>
      <c r="K29" s="149">
        <v>0.1031023383359016</v>
      </c>
      <c r="L29" s="149">
        <v>0.10877692868679871</v>
      </c>
      <c r="M29" s="149">
        <v>0.11906830178429094</v>
      </c>
      <c r="N29" s="149">
        <v>0.17739124293581826</v>
      </c>
      <c r="O29" s="149">
        <v>0.16746099453764743</v>
      </c>
      <c r="P29" s="149">
        <v>0.15798344752573973</v>
      </c>
      <c r="Q29" s="149">
        <v>0.16524200868070205</v>
      </c>
      <c r="R29" s="149">
        <v>0.16096178051303153</v>
      </c>
      <c r="S29" s="166"/>
      <c r="T29" s="149">
        <v>8.082953639569472E-2</v>
      </c>
      <c r="U29" s="149">
        <v>8.6933501594306531E-2</v>
      </c>
      <c r="V29" s="149">
        <v>7.5252778031179038E-2</v>
      </c>
      <c r="W29" s="149">
        <v>0.10895131982216004</v>
      </c>
      <c r="X29" s="149">
        <v>0.12166267773364869</v>
      </c>
      <c r="Y29" s="149">
        <v>0.11810203329451673</v>
      </c>
      <c r="Z29" s="149">
        <v>0.10235582662862808</v>
      </c>
      <c r="AA29" s="149">
        <v>0.11829843595766294</v>
      </c>
      <c r="AB29" s="149">
        <v>0.1212028900867796</v>
      </c>
      <c r="AC29" s="149">
        <v>0.1069812418727378</v>
      </c>
      <c r="AD29" s="149">
        <v>9.9351700297737794E-2</v>
      </c>
      <c r="AE29" s="149">
        <v>0.10039141159688612</v>
      </c>
      <c r="AF29" s="149">
        <v>0.1041232906848692</v>
      </c>
      <c r="AG29" s="149">
        <v>0.1079591316832809</v>
      </c>
      <c r="AH29" s="149">
        <v>9.5362412176469749E-2</v>
      </c>
      <c r="AI29" s="149">
        <v>0.11223226403495014</v>
      </c>
      <c r="AJ29" s="149">
        <v>0.12574540548841739</v>
      </c>
      <c r="AK29" s="149">
        <v>0.11593558357186701</v>
      </c>
      <c r="AL29" s="149">
        <v>0.1031023383359016</v>
      </c>
      <c r="AM29" s="149">
        <v>0.10801476916435547</v>
      </c>
      <c r="AN29" s="149">
        <v>0.12084665086186541</v>
      </c>
      <c r="AO29" s="149">
        <v>0.1177455420641704</v>
      </c>
      <c r="AP29" s="149">
        <v>0.10877692868679871</v>
      </c>
      <c r="AQ29" s="149">
        <v>0.13280664142592577</v>
      </c>
      <c r="AR29" s="149">
        <v>0.13434260236496409</v>
      </c>
      <c r="AS29" s="149">
        <v>0.13358711766302989</v>
      </c>
      <c r="AT29" s="149">
        <v>0.11906830178429094</v>
      </c>
      <c r="AU29" s="149">
        <v>0.20664603545236312</v>
      </c>
      <c r="AV29" s="149">
        <v>0.23636304649014095</v>
      </c>
      <c r="AW29" s="149">
        <v>0.20195016727190329</v>
      </c>
      <c r="AX29" s="149">
        <v>0.17739124293581826</v>
      </c>
      <c r="AY29" s="149">
        <v>0.22981685146181532</v>
      </c>
      <c r="AZ29" s="149">
        <v>0.20885017003404763</v>
      </c>
      <c r="BA29" s="149">
        <v>0.19597403451358178</v>
      </c>
      <c r="BB29" s="149">
        <v>0.16746099453764743</v>
      </c>
      <c r="BC29" s="149">
        <v>0.17688468023462478</v>
      </c>
      <c r="BD29" s="149">
        <v>0.1796031951843802</v>
      </c>
      <c r="BE29" s="149">
        <v>0.17064519252857452</v>
      </c>
      <c r="BF29" s="149">
        <v>0.15798344752573973</v>
      </c>
      <c r="BG29" s="149">
        <v>0.17812268557444308</v>
      </c>
      <c r="BH29" s="149">
        <v>0.19277821465498757</v>
      </c>
      <c r="BI29" s="149">
        <v>0.18571698392847119</v>
      </c>
      <c r="BJ29" s="149">
        <v>0.16524200868070205</v>
      </c>
      <c r="BK29" s="149">
        <v>0.14159438027139321</v>
      </c>
      <c r="BL29" s="149">
        <v>0.15722624577728483</v>
      </c>
      <c r="BM29" s="149">
        <v>0.16470308714023724</v>
      </c>
      <c r="BN29" s="149">
        <v>0.16096178051303153</v>
      </c>
      <c r="BO29" s="149">
        <v>0.15781409392691498</v>
      </c>
      <c r="BP29" s="149">
        <v>0.18776037569962112</v>
      </c>
    </row>
    <row r="30" spans="1:68" s="27" customFormat="1" ht="16.5" customHeight="1">
      <c r="A30" s="98"/>
      <c r="B30" s="700"/>
      <c r="C30" s="197" t="s">
        <v>448</v>
      </c>
      <c r="D30" s="28"/>
      <c r="E30" s="150">
        <v>197.244</v>
      </c>
      <c r="F30" s="150">
        <v>236.464</v>
      </c>
      <c r="G30" s="150">
        <v>405.59326593838466</v>
      </c>
      <c r="H30" s="150">
        <v>597.67249473700008</v>
      </c>
      <c r="I30" s="150">
        <v>705.18871639880001</v>
      </c>
      <c r="J30" s="150">
        <v>749.98463366939995</v>
      </c>
      <c r="K30" s="150">
        <v>729.06199745060007</v>
      </c>
      <c r="L30" s="150">
        <v>752.64924862633995</v>
      </c>
      <c r="M30" s="150">
        <v>866.32115124856807</v>
      </c>
      <c r="N30" s="150">
        <v>961.29519038470573</v>
      </c>
      <c r="O30" s="150">
        <v>1065.7552352330642</v>
      </c>
      <c r="P30" s="150">
        <v>1186.825801559416</v>
      </c>
      <c r="Q30" s="150">
        <v>1354.8222106996132</v>
      </c>
      <c r="R30" s="150">
        <v>1749.1468226990989</v>
      </c>
      <c r="S30" s="167"/>
      <c r="T30" s="170">
        <v>251.35599999999999</v>
      </c>
      <c r="U30" s="170">
        <v>329.36799999999999</v>
      </c>
      <c r="V30" s="170">
        <v>405.59326593838466</v>
      </c>
      <c r="W30" s="170">
        <v>542.90556437800001</v>
      </c>
      <c r="X30" s="150">
        <v>549.10087561266664</v>
      </c>
      <c r="Y30" s="150">
        <v>578.26077154375002</v>
      </c>
      <c r="Z30" s="150">
        <v>597.67249473700008</v>
      </c>
      <c r="AA30" s="150">
        <v>663.93398679950008</v>
      </c>
      <c r="AB30" s="150">
        <v>667.47419345399999</v>
      </c>
      <c r="AC30" s="150">
        <v>689.26911248024999</v>
      </c>
      <c r="AD30" s="150">
        <v>705.18871639880001</v>
      </c>
      <c r="AE30" s="150">
        <v>748.10750400050006</v>
      </c>
      <c r="AF30" s="150">
        <v>747.65999542566669</v>
      </c>
      <c r="AG30" s="150">
        <v>747.98406472549993</v>
      </c>
      <c r="AH30" s="150">
        <v>749.98463366939995</v>
      </c>
      <c r="AI30" s="150">
        <v>728.06451880349994</v>
      </c>
      <c r="AJ30" s="150">
        <v>725.93794773133334</v>
      </c>
      <c r="AK30" s="150">
        <v>728.43899962950002</v>
      </c>
      <c r="AL30" s="150">
        <v>729.06199745060007</v>
      </c>
      <c r="AM30" s="150">
        <v>732.1099480119999</v>
      </c>
      <c r="AN30" s="150">
        <v>739.82549451756665</v>
      </c>
      <c r="AO30" s="150">
        <v>748.52459738742505</v>
      </c>
      <c r="AP30" s="150">
        <v>752.64924862633995</v>
      </c>
      <c r="AQ30" s="150">
        <v>780.14706450463507</v>
      </c>
      <c r="AR30" s="150">
        <v>820.72305920074393</v>
      </c>
      <c r="AS30" s="150">
        <v>854.79895208142932</v>
      </c>
      <c r="AT30" s="150">
        <v>866.32115124856807</v>
      </c>
      <c r="AU30" s="150">
        <v>886.40527185032784</v>
      </c>
      <c r="AV30" s="150">
        <v>912.74372569065815</v>
      </c>
      <c r="AW30" s="150">
        <v>941.66907230266077</v>
      </c>
      <c r="AX30" s="150">
        <v>961.29519038470573</v>
      </c>
      <c r="AY30" s="622">
        <v>1039.6563934437499</v>
      </c>
      <c r="AZ30" s="622">
        <v>1046.4022743008859</v>
      </c>
      <c r="BA30" s="150">
        <v>1053.57577222245</v>
      </c>
      <c r="BB30" s="622">
        <v>1065.7552352330642</v>
      </c>
      <c r="BC30" s="150">
        <v>1123.1110303613334</v>
      </c>
      <c r="BD30" s="622">
        <v>1142.9394505277949</v>
      </c>
      <c r="BE30" s="622">
        <v>1164.9595102292562</v>
      </c>
      <c r="BF30" s="150">
        <v>1186.825801559416</v>
      </c>
      <c r="BG30" s="150">
        <v>1275.8086346216301</v>
      </c>
      <c r="BH30" s="150">
        <v>1289.2994539814113</v>
      </c>
      <c r="BI30" s="150">
        <v>1312.4256085169077</v>
      </c>
      <c r="BJ30" s="150">
        <v>1354.8222106996132</v>
      </c>
      <c r="BK30" s="150">
        <v>1675.6181329821125</v>
      </c>
      <c r="BL30" s="150">
        <v>1689.6767489394908</v>
      </c>
      <c r="BM30" s="150">
        <v>1718.0550746753695</v>
      </c>
      <c r="BN30" s="622">
        <v>1749.1468226990989</v>
      </c>
      <c r="BO30" s="622">
        <v>1868.696314227996</v>
      </c>
      <c r="BP30" s="622">
        <v>1898.8266032658448</v>
      </c>
    </row>
    <row r="31" spans="1:68" s="27" customFormat="1" ht="16.5" customHeight="1">
      <c r="A31" s="98"/>
      <c r="B31" s="700"/>
      <c r="C31" s="26" t="s">
        <v>449</v>
      </c>
      <c r="D31" s="26"/>
      <c r="E31" s="361">
        <v>0.66083785559961228</v>
      </c>
      <c r="F31" s="361">
        <v>0.4859280360919509</v>
      </c>
      <c r="G31" s="361">
        <v>0.42755324657291671</v>
      </c>
      <c r="H31" s="361">
        <v>0.41636039299463246</v>
      </c>
      <c r="I31" s="361">
        <v>0.41264259418929811</v>
      </c>
      <c r="J31" s="361">
        <v>0.39578856263904644</v>
      </c>
      <c r="K31" s="361">
        <v>0.38113517317989282</v>
      </c>
      <c r="L31" s="361">
        <v>0.36430858796612126</v>
      </c>
      <c r="M31" s="361">
        <v>0.35102727954163998</v>
      </c>
      <c r="N31" s="361">
        <v>0.28867184430011517</v>
      </c>
      <c r="O31" s="361">
        <v>0.24077143177519034</v>
      </c>
      <c r="P31" s="361">
        <v>0.2445854261402296</v>
      </c>
      <c r="Q31" s="361">
        <v>0.20783308145642027</v>
      </c>
      <c r="R31" s="361">
        <v>0.18662231905243942</v>
      </c>
      <c r="S31" s="361"/>
      <c r="T31" s="361">
        <v>0.44710431120198263</v>
      </c>
      <c r="U31" s="361">
        <v>0.43859135144767553</v>
      </c>
      <c r="V31" s="361">
        <v>0.5859384626358547</v>
      </c>
      <c r="W31" s="361">
        <v>0.44929780654206425</v>
      </c>
      <c r="X31" s="361">
        <v>0.43043915520474907</v>
      </c>
      <c r="Y31" s="361">
        <v>0.41381839286896405</v>
      </c>
      <c r="Z31" s="361">
        <v>0.41635393902111667</v>
      </c>
      <c r="AA31" s="361">
        <v>0.41325843364871445</v>
      </c>
      <c r="AB31" s="361">
        <v>0.40702680554285314</v>
      </c>
      <c r="AC31" s="361">
        <v>0.41376225404302647</v>
      </c>
      <c r="AD31" s="361">
        <v>0.41264259418929811</v>
      </c>
      <c r="AE31" s="361">
        <v>0.39349816137522164</v>
      </c>
      <c r="AF31" s="361">
        <v>0.39574498515686463</v>
      </c>
      <c r="AG31" s="361">
        <v>0.39053287728707081</v>
      </c>
      <c r="AH31" s="361">
        <v>0.39578856263904644</v>
      </c>
      <c r="AI31" s="361">
        <v>0.39336262111050563</v>
      </c>
      <c r="AJ31" s="361">
        <v>0.36156855184505188</v>
      </c>
      <c r="AK31" s="361">
        <v>0.36097006978672219</v>
      </c>
      <c r="AL31" s="361">
        <v>0.38113517317989282</v>
      </c>
      <c r="AM31" s="361">
        <v>0.37180014325931243</v>
      </c>
      <c r="AN31" s="361">
        <v>0.34634201414127286</v>
      </c>
      <c r="AO31" s="361">
        <v>0.34016420661545294</v>
      </c>
      <c r="AP31" s="361">
        <v>0.36430858796612126</v>
      </c>
      <c r="AQ31" s="361">
        <v>0.36227674082140221</v>
      </c>
      <c r="AR31" s="361">
        <v>0.34188128206678287</v>
      </c>
      <c r="AS31" s="361">
        <v>0.32572669723607905</v>
      </c>
      <c r="AT31" s="361">
        <v>0.35102727954163998</v>
      </c>
      <c r="AU31" s="361">
        <v>0.30386896026929655</v>
      </c>
      <c r="AV31" s="361">
        <v>0.26720525879096768</v>
      </c>
      <c r="AW31" s="361">
        <v>0.26674139951264747</v>
      </c>
      <c r="AX31" s="361">
        <v>0.28867184430011517</v>
      </c>
      <c r="AY31" s="361">
        <v>0.20087709820972169</v>
      </c>
      <c r="AZ31" s="361">
        <v>0.21827576977323931</v>
      </c>
      <c r="BA31" s="361">
        <v>0.21960851024597466</v>
      </c>
      <c r="BB31" s="361">
        <v>0.24077143177519034</v>
      </c>
      <c r="BC31" s="361">
        <v>0.23501158648135886</v>
      </c>
      <c r="BD31" s="361">
        <v>0.21885413210765683</v>
      </c>
      <c r="BE31" s="361">
        <v>0.22020310550670921</v>
      </c>
      <c r="BF31" s="361">
        <v>0.2445854261402296</v>
      </c>
      <c r="BG31" s="361">
        <v>0.18963302767860754</v>
      </c>
      <c r="BH31" s="166">
        <v>0.174930632040184</v>
      </c>
      <c r="BI31" s="166">
        <v>0.17931428434898944</v>
      </c>
      <c r="BJ31" s="166">
        <v>0.20783308145642027</v>
      </c>
      <c r="BK31" s="166">
        <v>0.18737411865256448</v>
      </c>
      <c r="BL31" s="166">
        <v>0.1713581027564455</v>
      </c>
      <c r="BM31" s="166">
        <v>0.16796863257307079</v>
      </c>
      <c r="BN31" s="361">
        <v>0.18662231905243942</v>
      </c>
      <c r="BO31" s="361">
        <v>0.16104625038986844</v>
      </c>
      <c r="BP31" s="361">
        <v>0.15939964356640826</v>
      </c>
    </row>
    <row r="32" spans="1:68" s="27" customFormat="1" ht="16.5" customHeight="1">
      <c r="A32" s="98"/>
      <c r="B32" s="700"/>
      <c r="C32" s="27" t="s">
        <v>450</v>
      </c>
      <c r="D32" s="28"/>
      <c r="E32" s="147">
        <v>48.870889233999989</v>
      </c>
      <c r="F32" s="147">
        <v>58.508764712000001</v>
      </c>
      <c r="G32" s="147">
        <v>74.590311126000003</v>
      </c>
      <c r="H32" s="147">
        <v>87.542481248000001</v>
      </c>
      <c r="I32" s="147">
        <v>97.844831242000012</v>
      </c>
      <c r="J32" s="147">
        <v>97.548361439000004</v>
      </c>
      <c r="K32" s="147">
        <v>102.81674726599999</v>
      </c>
      <c r="L32" s="147">
        <v>104.83011220200001</v>
      </c>
      <c r="M32" s="147">
        <v>107.54181552499999</v>
      </c>
      <c r="N32" s="147">
        <v>111.77620125506</v>
      </c>
      <c r="O32" s="147">
        <v>100.49345218900001</v>
      </c>
      <c r="P32" s="147">
        <v>112.11457170999999</v>
      </c>
      <c r="Q32" s="147">
        <v>113.90947768999999</v>
      </c>
      <c r="R32" s="147">
        <v>130.33430778900001</v>
      </c>
      <c r="S32" s="167"/>
      <c r="T32" s="167">
        <v>36.081317913999996</v>
      </c>
      <c r="U32" s="167">
        <v>55.623909556000001</v>
      </c>
      <c r="V32" s="167">
        <v>74.590362544999991</v>
      </c>
      <c r="W32" s="167">
        <v>22.617723357999999</v>
      </c>
      <c r="X32" s="147">
        <v>43.907897087999999</v>
      </c>
      <c r="Y32" s="147">
        <v>64.507005851000002</v>
      </c>
      <c r="Z32" s="147">
        <v>87.542481248000001</v>
      </c>
      <c r="AA32" s="147">
        <v>22.678213016999997</v>
      </c>
      <c r="AB32" s="147">
        <v>45.889238466000002</v>
      </c>
      <c r="AC32" s="147">
        <v>70.822266463000005</v>
      </c>
      <c r="AD32" s="147">
        <v>97.844831242000012</v>
      </c>
      <c r="AE32" s="147">
        <v>23.885603446000001</v>
      </c>
      <c r="AF32" s="147">
        <v>47.204788126000004</v>
      </c>
      <c r="AG32" s="147">
        <v>71.131010409000012</v>
      </c>
      <c r="AH32" s="147">
        <v>97.548361439000004</v>
      </c>
      <c r="AI32" s="147">
        <v>24.963628782000001</v>
      </c>
      <c r="AJ32" s="147">
        <v>48.341124203000007</v>
      </c>
      <c r="AK32" s="147">
        <v>72.286188370000005</v>
      </c>
      <c r="AL32" s="147">
        <v>102.81674726599999</v>
      </c>
      <c r="AM32" s="147">
        <v>25.015631487</v>
      </c>
      <c r="AN32" s="147">
        <v>49.189747212999997</v>
      </c>
      <c r="AO32" s="147">
        <v>73.570392955000003</v>
      </c>
      <c r="AP32" s="147">
        <v>104.83011220200001</v>
      </c>
      <c r="AQ32" s="147">
        <v>25.727543538999999</v>
      </c>
      <c r="AR32" s="147">
        <v>49.648253484999998</v>
      </c>
      <c r="AS32" s="147">
        <v>73.91024479699999</v>
      </c>
      <c r="AT32" s="147">
        <v>107.54181552499999</v>
      </c>
      <c r="AU32" s="147">
        <v>28.007486895</v>
      </c>
      <c r="AV32" s="147">
        <v>52.232537797999996</v>
      </c>
      <c r="AW32" s="147">
        <v>76.735195453000003</v>
      </c>
      <c r="AX32" s="147">
        <v>111.77620125506</v>
      </c>
      <c r="AY32" s="147">
        <v>22.286455486000001</v>
      </c>
      <c r="AZ32" s="147">
        <v>45.177387691</v>
      </c>
      <c r="BA32" s="147">
        <v>69.204599114000004</v>
      </c>
      <c r="BB32" s="147">
        <v>100.49345218900001</v>
      </c>
      <c r="BC32" s="147">
        <v>25.620393143000001</v>
      </c>
      <c r="BD32" s="147">
        <v>49.243531895000004</v>
      </c>
      <c r="BE32" s="147">
        <v>74.102622799999992</v>
      </c>
      <c r="BF32" s="147">
        <v>112.11457170999999</v>
      </c>
      <c r="BG32" s="147">
        <v>23.343292967000004</v>
      </c>
      <c r="BH32" s="147">
        <v>47.652981496000002</v>
      </c>
      <c r="BI32" s="147">
        <v>73.988495865999994</v>
      </c>
      <c r="BJ32" s="147">
        <v>113.90947768999999</v>
      </c>
      <c r="BK32" s="147">
        <v>26.234223452999998</v>
      </c>
      <c r="BL32" s="147">
        <v>54.257238078</v>
      </c>
      <c r="BM32" s="147">
        <v>82.496490064</v>
      </c>
      <c r="BN32" s="147">
        <v>130.33430778900001</v>
      </c>
      <c r="BO32" s="147">
        <v>29.127592203999995</v>
      </c>
      <c r="BP32" s="147">
        <v>64.296042461999988</v>
      </c>
    </row>
    <row r="33" spans="1:68" s="27" customFormat="1" ht="16.5" customHeight="1">
      <c r="A33" s="98"/>
      <c r="B33" s="700"/>
      <c r="C33" s="197" t="s">
        <v>124</v>
      </c>
      <c r="D33" s="28"/>
      <c r="E33" s="150">
        <v>73.952920251000023</v>
      </c>
      <c r="F33" s="150">
        <v>120.40623377599999</v>
      </c>
      <c r="G33" s="150">
        <v>174.45853054299999</v>
      </c>
      <c r="H33" s="150">
        <v>210.25650547199999</v>
      </c>
      <c r="I33" s="150">
        <v>237.11762338599996</v>
      </c>
      <c r="J33" s="150">
        <v>246.46584223799999</v>
      </c>
      <c r="K33" s="150">
        <v>269.76452057200004</v>
      </c>
      <c r="L33" s="150">
        <v>287.75086743700001</v>
      </c>
      <c r="M33" s="150">
        <v>306.36312843100001</v>
      </c>
      <c r="N33" s="150">
        <v>387.2085326716271</v>
      </c>
      <c r="O33" s="150">
        <v>417.38112968000007</v>
      </c>
      <c r="P33" s="150">
        <v>458.38614949085593</v>
      </c>
      <c r="Q33" s="150">
        <v>548.08155127067789</v>
      </c>
      <c r="R33" s="150">
        <v>698.38542598100014</v>
      </c>
      <c r="S33" s="167"/>
      <c r="T33" s="170">
        <v>80.7</v>
      </c>
      <c r="U33" s="170">
        <v>126.824</v>
      </c>
      <c r="V33" s="170">
        <v>127.30067626804001</v>
      </c>
      <c r="W33" s="170">
        <v>50.340159752999995</v>
      </c>
      <c r="X33" s="150">
        <v>102.00720951399998</v>
      </c>
      <c r="Y33" s="150">
        <v>155.88240388200001</v>
      </c>
      <c r="Z33" s="150">
        <v>210.25976469399998</v>
      </c>
      <c r="AA33" s="150">
        <v>54.876588522999995</v>
      </c>
      <c r="AB33" s="150">
        <v>112.742546292</v>
      </c>
      <c r="AC33" s="150">
        <v>171.16657155399997</v>
      </c>
      <c r="AD33" s="150">
        <v>237.11762338599996</v>
      </c>
      <c r="AE33" s="150">
        <v>60.700673574999996</v>
      </c>
      <c r="AF33" s="150">
        <v>119.28082451199998</v>
      </c>
      <c r="AG33" s="150">
        <v>182.13834108699999</v>
      </c>
      <c r="AH33" s="150">
        <v>246.46584223799999</v>
      </c>
      <c r="AI33" s="150">
        <v>63.462127416999998</v>
      </c>
      <c r="AJ33" s="150">
        <v>133.69836496100001</v>
      </c>
      <c r="AK33" s="150">
        <v>200.25535195400002</v>
      </c>
      <c r="AL33" s="150">
        <v>269.76452057200004</v>
      </c>
      <c r="AM33" s="150">
        <v>67.282468660999996</v>
      </c>
      <c r="AN33" s="150">
        <v>142.0265090707</v>
      </c>
      <c r="AO33" s="150">
        <v>216.279054422</v>
      </c>
      <c r="AP33" s="150">
        <v>287.75086743700001</v>
      </c>
      <c r="AQ33" s="150">
        <v>71.016271926999991</v>
      </c>
      <c r="AR33" s="150">
        <v>145.22074207999998</v>
      </c>
      <c r="AS33" s="150">
        <v>226.90877175299997</v>
      </c>
      <c r="AT33" s="150">
        <v>306.36312843100001</v>
      </c>
      <c r="AU33" s="150">
        <v>92.169620977999983</v>
      </c>
      <c r="AV33" s="150">
        <v>195.47720742600001</v>
      </c>
      <c r="AW33" s="150">
        <v>287.67636217400002</v>
      </c>
      <c r="AX33" s="150">
        <v>387.2085326716271</v>
      </c>
      <c r="AY33" s="150">
        <v>110.945725942</v>
      </c>
      <c r="AZ33" s="150">
        <v>206.97390158299999</v>
      </c>
      <c r="BA33" s="150">
        <v>315.127127981</v>
      </c>
      <c r="BB33" s="150">
        <v>417.38112968000007</v>
      </c>
      <c r="BC33" s="150">
        <v>109.01757452300001</v>
      </c>
      <c r="BD33" s="150">
        <v>225.00617841100001</v>
      </c>
      <c r="BE33" s="150">
        <v>336.51942659701598</v>
      </c>
      <c r="BF33" s="150">
        <v>458.38614949085593</v>
      </c>
      <c r="BG33" s="150">
        <v>123.09719067799999</v>
      </c>
      <c r="BH33" s="150">
        <v>272.410731844</v>
      </c>
      <c r="BI33" s="150">
        <v>412.61908461235743</v>
      </c>
      <c r="BJ33" s="150">
        <v>548.08155127067789</v>
      </c>
      <c r="BK33" s="150">
        <v>140.00985643937514</v>
      </c>
      <c r="BL33" s="150">
        <v>316.63071197232404</v>
      </c>
      <c r="BM33" s="150">
        <v>491.14223769198009</v>
      </c>
      <c r="BN33" s="150">
        <v>698.38542598100014</v>
      </c>
      <c r="BO33" s="150">
        <v>180.86476483300004</v>
      </c>
      <c r="BP33" s="150">
        <v>403.36377813300004</v>
      </c>
    </row>
    <row r="34" spans="1:68" s="27" customFormat="1" ht="16.5" customHeight="1">
      <c r="A34" s="98"/>
      <c r="B34" s="700"/>
      <c r="C34" s="26" t="s">
        <v>451</v>
      </c>
      <c r="D34" s="28"/>
      <c r="E34" s="166">
        <v>8.0088431818334388E-3</v>
      </c>
      <c r="F34" s="166">
        <v>1.1743215669816039E-2</v>
      </c>
      <c r="G34" s="166">
        <v>1.4194170550281104E-2</v>
      </c>
      <c r="H34" s="166">
        <v>1.0873486541292115E-2</v>
      </c>
      <c r="I34" s="166">
        <v>7.958683567342275E-3</v>
      </c>
      <c r="J34" s="166">
        <v>9.179098131100117E-3</v>
      </c>
      <c r="K34" s="166">
        <v>1.2385881355360315E-2</v>
      </c>
      <c r="L34" s="166">
        <v>1.2932061392687388E-2</v>
      </c>
      <c r="M34" s="166">
        <v>1.0691256604902871E-2</v>
      </c>
      <c r="N34" s="166">
        <v>8.5728031413903599E-3</v>
      </c>
      <c r="O34" s="166">
        <v>1.0310147555253498E-2</v>
      </c>
      <c r="P34" s="166">
        <v>1.3331141686564903E-2</v>
      </c>
      <c r="Q34" s="166">
        <v>1.7364182537489416E-2</v>
      </c>
      <c r="R34" s="166">
        <v>2.2353864928385123E-2</v>
      </c>
      <c r="S34" s="167"/>
      <c r="T34" s="166">
        <v>1.8208538385973427E-2</v>
      </c>
      <c r="U34" s="166">
        <v>1.4737847308440466E-2</v>
      </c>
      <c r="V34" s="166">
        <v>1.4194216902459979E-2</v>
      </c>
      <c r="W34" s="166">
        <v>7.5404231906771348E-3</v>
      </c>
      <c r="X34" s="166">
        <v>6.0937530777131401E-3</v>
      </c>
      <c r="Y34" s="166">
        <v>6.3034939979680019E-3</v>
      </c>
      <c r="Z34" s="166">
        <v>1.0873486541292115E-2</v>
      </c>
      <c r="AA34" s="166">
        <v>4.5651548329185892E-3</v>
      </c>
      <c r="AB34" s="166">
        <v>4.9865701472915037E-3</v>
      </c>
      <c r="AC34" s="166">
        <v>6.3627356391882705E-3</v>
      </c>
      <c r="AD34" s="166">
        <v>7.958683567342275E-3</v>
      </c>
      <c r="AE34" s="166">
        <v>8.5778806154363438E-3</v>
      </c>
      <c r="AF34" s="166">
        <v>7.1428664508149707E-3</v>
      </c>
      <c r="AG34" s="166">
        <v>6.911967755961518E-3</v>
      </c>
      <c r="AH34" s="166">
        <v>9.179098131100117E-3</v>
      </c>
      <c r="AI34" s="166">
        <v>8.6828746278420198E-3</v>
      </c>
      <c r="AJ34" s="166">
        <v>9.541613130667816E-3</v>
      </c>
      <c r="AK34" s="166">
        <v>1.0890550771498603E-2</v>
      </c>
      <c r="AL34" s="166">
        <v>1.2385881355360315E-2</v>
      </c>
      <c r="AM34" s="166">
        <v>1.169999238190199E-2</v>
      </c>
      <c r="AN34" s="166">
        <v>1.2071986859038375E-2</v>
      </c>
      <c r="AO34" s="166">
        <v>1.2909251244639005E-2</v>
      </c>
      <c r="AP34" s="166">
        <v>1.2932061392687388E-2</v>
      </c>
      <c r="AQ34" s="166">
        <v>8.7775438529693814E-3</v>
      </c>
      <c r="AR34" s="166">
        <v>8.4813796919711339E-3</v>
      </c>
      <c r="AS34" s="166">
        <v>9.3580108727513295E-3</v>
      </c>
      <c r="AT34" s="166">
        <v>1.0691256604902871E-2</v>
      </c>
      <c r="AU34" s="166">
        <v>2.8415963305859038E-3</v>
      </c>
      <c r="AV34" s="166">
        <v>3.1421716524200663E-3</v>
      </c>
      <c r="AW34" s="166">
        <v>6.1196039116299039E-3</v>
      </c>
      <c r="AX34" s="166">
        <v>8.5728031413903599E-3</v>
      </c>
      <c r="AY34" s="166">
        <v>5.2753508322192309E-3</v>
      </c>
      <c r="AZ34" s="166">
        <v>4.6344964002806984E-3</v>
      </c>
      <c r="BA34" s="166">
        <v>6.9653367886734078E-3</v>
      </c>
      <c r="BB34" s="166">
        <v>1.0310147555253498E-2</v>
      </c>
      <c r="BC34" s="166">
        <v>1.0014652087216049E-2</v>
      </c>
      <c r="BD34" s="166">
        <v>1.1461499376601705E-2</v>
      </c>
      <c r="BE34" s="166">
        <v>1.208097982086124E-2</v>
      </c>
      <c r="BF34" s="166">
        <v>1.3331141686564903E-2</v>
      </c>
      <c r="BG34" s="166">
        <v>1.3020973298811569E-2</v>
      </c>
      <c r="BH34" s="166">
        <v>1.6040056140667901E-2</v>
      </c>
      <c r="BI34" s="166">
        <v>1.6602567194586873E-2</v>
      </c>
      <c r="BJ34" s="166">
        <v>1.7364182537489416E-2</v>
      </c>
      <c r="BK34" s="166">
        <v>1.7478068460680205E-2</v>
      </c>
      <c r="BL34" s="166">
        <v>2.1175254407307543E-2</v>
      </c>
      <c r="BM34" s="166">
        <v>2.0194775419888938E-2</v>
      </c>
      <c r="BN34" s="166">
        <v>2.2353864928385123E-2</v>
      </c>
      <c r="BO34" s="166">
        <v>2.3428369297996673E-2</v>
      </c>
      <c r="BP34" s="166">
        <v>2.1628213991573397E-2</v>
      </c>
    </row>
    <row r="35" spans="1:68" s="27" customFormat="1" ht="16.5" customHeight="1">
      <c r="A35" s="98"/>
      <c r="B35" s="700"/>
      <c r="C35" s="27" t="s">
        <v>452</v>
      </c>
      <c r="D35" s="28"/>
      <c r="E35" s="147">
        <v>13.854447919</v>
      </c>
      <c r="F35" s="147">
        <v>34.178329755</v>
      </c>
      <c r="G35" s="147">
        <v>59.747733655000005</v>
      </c>
      <c r="H35" s="147">
        <v>41.598855682</v>
      </c>
      <c r="I35" s="147">
        <v>48.459478681</v>
      </c>
      <c r="J35" s="147">
        <v>55.927427820000005</v>
      </c>
      <c r="K35" s="147">
        <v>68.433631038000001</v>
      </c>
      <c r="L35" s="147">
        <v>72.243233520000018</v>
      </c>
      <c r="M35" s="147">
        <v>65.044897632147993</v>
      </c>
      <c r="N35" s="147">
        <v>58.398667685000007</v>
      </c>
      <c r="O35" s="147">
        <v>78.485368159999993</v>
      </c>
      <c r="P35" s="147">
        <v>101.41134405199999</v>
      </c>
      <c r="Q35" s="147">
        <v>146.941749544</v>
      </c>
      <c r="R35" s="147">
        <v>205.81284046600004</v>
      </c>
      <c r="S35" s="167"/>
      <c r="T35" s="167">
        <v>32.102999999999994</v>
      </c>
      <c r="U35" s="167">
        <v>43</v>
      </c>
      <c r="V35" s="167">
        <v>59.748000000000005</v>
      </c>
      <c r="W35" s="167">
        <v>8.6684122660000007</v>
      </c>
      <c r="X35" s="147">
        <v>14.533108426999998</v>
      </c>
      <c r="Y35" s="147">
        <v>23.411663474000001</v>
      </c>
      <c r="Z35" s="147">
        <v>41.598855682</v>
      </c>
      <c r="AA35" s="147">
        <v>6.5172592839999997</v>
      </c>
      <c r="AB35" s="147">
        <v>14.579189930999998</v>
      </c>
      <c r="AC35" s="147">
        <v>28.554609613000004</v>
      </c>
      <c r="AD35" s="147">
        <v>48.459478681</v>
      </c>
      <c r="AE35" s="147">
        <v>13.371292881000002</v>
      </c>
      <c r="AF35" s="147">
        <v>22.228318974999997</v>
      </c>
      <c r="AG35" s="147">
        <v>32.197181187999995</v>
      </c>
      <c r="AH35" s="147">
        <v>55.927427820000005</v>
      </c>
      <c r="AI35" s="147">
        <v>12.312396887999999</v>
      </c>
      <c r="AJ35" s="147">
        <v>26.871218719000002</v>
      </c>
      <c r="AK35" s="147">
        <v>45.544509249999997</v>
      </c>
      <c r="AL35" s="147">
        <v>68.433631038000001</v>
      </c>
      <c r="AM35" s="147">
        <v>15.574479039</v>
      </c>
      <c r="AN35" s="147">
        <v>33.128516658999999</v>
      </c>
      <c r="AO35" s="147">
        <v>53.921799067000009</v>
      </c>
      <c r="AP35" s="147">
        <v>72.243233520000018</v>
      </c>
      <c r="AQ35" s="147">
        <v>12.529960721750918</v>
      </c>
      <c r="AR35" s="147">
        <v>24.933053467999997</v>
      </c>
      <c r="AS35" s="147">
        <v>41.927902964679085</v>
      </c>
      <c r="AT35" s="147">
        <v>65.044897632147993</v>
      </c>
      <c r="AU35" s="147">
        <v>4.7041817150000007</v>
      </c>
      <c r="AV35" s="147">
        <v>10.494175691000001</v>
      </c>
      <c r="AW35" s="147">
        <v>31.056177799</v>
      </c>
      <c r="AX35" s="147">
        <v>58.398667685000007</v>
      </c>
      <c r="AY35" s="147">
        <v>9.556339329</v>
      </c>
      <c r="AZ35" s="147">
        <v>17.306550497</v>
      </c>
      <c r="BA35" s="147">
        <v>39.529011236999999</v>
      </c>
      <c r="BB35" s="147">
        <v>78.485368159999993</v>
      </c>
      <c r="BC35" s="147">
        <v>18.379111958000003</v>
      </c>
      <c r="BD35" s="147">
        <v>42.095090549999995</v>
      </c>
      <c r="BE35" s="147">
        <v>67.596484941</v>
      </c>
      <c r="BF35" s="147">
        <v>101.41134405199999</v>
      </c>
      <c r="BG35" s="147">
        <v>26.560843593000005</v>
      </c>
      <c r="BH35" s="147">
        <v>66.335084288999994</v>
      </c>
      <c r="BI35" s="147">
        <v>104.11380329799999</v>
      </c>
      <c r="BJ35" s="147">
        <v>146.941749544</v>
      </c>
      <c r="BK35" s="147">
        <v>38.220335562000002</v>
      </c>
      <c r="BL35" s="147">
        <v>94.127599451000009</v>
      </c>
      <c r="BM35" s="147">
        <v>136.94920864800002</v>
      </c>
      <c r="BN35" s="147">
        <v>205.81284046600004</v>
      </c>
      <c r="BO35" s="147">
        <v>57.546246176999986</v>
      </c>
      <c r="BP35" s="147">
        <v>107.57483802799997</v>
      </c>
    </row>
    <row r="36" spans="1:68" s="27" customFormat="1" ht="16.5" customHeight="1">
      <c r="A36" s="98"/>
      <c r="B36" s="702"/>
      <c r="C36" s="198" t="s">
        <v>453</v>
      </c>
      <c r="D36" s="28"/>
      <c r="E36" s="147">
        <v>1729.89376923077</v>
      </c>
      <c r="F36" s="147">
        <v>2910.4744999999998</v>
      </c>
      <c r="G36" s="169">
        <v>4209.3199230769224</v>
      </c>
      <c r="H36" s="147">
        <v>5114.9663411883103</v>
      </c>
      <c r="I36" s="147">
        <v>6088.8811913378504</v>
      </c>
      <c r="J36" s="147">
        <v>6092.9109833252314</v>
      </c>
      <c r="K36" s="147">
        <v>5525.1321302527695</v>
      </c>
      <c r="L36" s="147">
        <v>5586.3664211222303</v>
      </c>
      <c r="M36" s="147">
        <v>6083.9338195586151</v>
      </c>
      <c r="N36" s="147">
        <v>6812.0854663097689</v>
      </c>
      <c r="O36" s="147">
        <v>7612.4388850291534</v>
      </c>
      <c r="P36" s="147">
        <v>7607.1012098087695</v>
      </c>
      <c r="Q36" s="147">
        <v>8462.3476646108466</v>
      </c>
      <c r="R36" s="147">
        <v>9207.0360595521524</v>
      </c>
      <c r="S36" s="167"/>
      <c r="T36" s="167">
        <v>3555.3701538461537</v>
      </c>
      <c r="U36" s="167">
        <v>3900.8982307692313</v>
      </c>
      <c r="V36" s="167">
        <v>4209.3149045483851</v>
      </c>
      <c r="W36" s="167">
        <v>4662.2353459799997</v>
      </c>
      <c r="X36" s="147">
        <v>4809.3673521752899</v>
      </c>
      <c r="Y36" s="147">
        <v>4965.7076405275002</v>
      </c>
      <c r="Z36" s="147">
        <v>5114.9663411883103</v>
      </c>
      <c r="AA36" s="147">
        <v>5741.8148043452502</v>
      </c>
      <c r="AB36" s="169">
        <v>5879.5103396444283</v>
      </c>
      <c r="AC36" s="147">
        <v>5994.6367279840997</v>
      </c>
      <c r="AD36" s="147">
        <v>6088.8811913378504</v>
      </c>
      <c r="AE36" s="147">
        <v>6321.8437699999995</v>
      </c>
      <c r="AF36" s="147">
        <v>6275.5006599999997</v>
      </c>
      <c r="AG36" s="147">
        <v>6227.9679000000006</v>
      </c>
      <c r="AH36" s="147">
        <v>6092.9109833252314</v>
      </c>
      <c r="AI36" s="147">
        <v>5750.8154547365002</v>
      </c>
      <c r="AJ36" s="147">
        <v>5679.1043623031419</v>
      </c>
      <c r="AK36" s="147">
        <v>5591.3464171992991</v>
      </c>
      <c r="AL36" s="147">
        <v>5525.1321302527695</v>
      </c>
      <c r="AM36" s="147">
        <v>5398.5646254952499</v>
      </c>
      <c r="AN36" s="147">
        <v>5533.9792475269996</v>
      </c>
      <c r="AO36" s="147">
        <v>5584.6188497392995</v>
      </c>
      <c r="AP36" s="147">
        <v>5586.3664211222303</v>
      </c>
      <c r="AQ36" s="147">
        <v>5741.3813571642495</v>
      </c>
      <c r="AR36" s="147">
        <v>5911.7853881738574</v>
      </c>
      <c r="AS36" s="147">
        <v>5984.8065730607996</v>
      </c>
      <c r="AT36" s="147">
        <v>6083.9338195586151</v>
      </c>
      <c r="AU36" s="147">
        <v>6713.8566035089998</v>
      </c>
      <c r="AV36" s="147">
        <v>6734.9242296690009</v>
      </c>
      <c r="AW36" s="147">
        <v>6785.0789949754999</v>
      </c>
      <c r="AX36" s="147">
        <v>6812.0854663097689</v>
      </c>
      <c r="AY36" s="582">
        <v>7346.6706365377495</v>
      </c>
      <c r="AZ36" s="582">
        <v>7530.4729754782866</v>
      </c>
      <c r="BA36" s="147">
        <v>7587.5933687654006</v>
      </c>
      <c r="BB36" s="582">
        <v>7612.4388850291534</v>
      </c>
      <c r="BC36" s="147">
        <v>7442.8456384014989</v>
      </c>
      <c r="BD36" s="582">
        <v>7406.3512105968575</v>
      </c>
      <c r="BE36" s="582">
        <v>7480.8710965549999</v>
      </c>
      <c r="BF36" s="147">
        <v>7607.1012098087695</v>
      </c>
      <c r="BG36" s="147">
        <v>8204.2353305487504</v>
      </c>
      <c r="BH36" s="147">
        <v>8316.624603949429</v>
      </c>
      <c r="BI36" s="147">
        <v>8376.5191866759014</v>
      </c>
      <c r="BJ36" s="147">
        <v>8462.3476646108466</v>
      </c>
      <c r="BK36" s="147">
        <v>8868.5254078489997</v>
      </c>
      <c r="BL36" s="147">
        <v>8964.0162620311421</v>
      </c>
      <c r="BM36" s="147">
        <v>9066.7307018723004</v>
      </c>
      <c r="BN36" s="582">
        <v>9207.0360595521524</v>
      </c>
      <c r="BO36" s="582">
        <v>9961.5127035092501</v>
      </c>
      <c r="BP36" s="582">
        <v>10030.078512521857</v>
      </c>
    </row>
    <row r="37" spans="1:68" s="27" customFormat="1" ht="16.5" customHeight="1">
      <c r="A37" s="98"/>
      <c r="B37" s="708" t="s">
        <v>850</v>
      </c>
      <c r="C37" s="26" t="s">
        <v>263</v>
      </c>
      <c r="D37" s="26"/>
      <c r="E37" s="446">
        <v>0.14776146182091426</v>
      </c>
      <c r="F37" s="446">
        <v>1.2591487501891105</v>
      </c>
      <c r="G37" s="166">
        <v>1.4448709969298683</v>
      </c>
      <c r="H37" s="446">
        <v>1.3193811050554534</v>
      </c>
      <c r="I37" s="446">
        <v>1.4607461705121803</v>
      </c>
      <c r="J37" s="446">
        <v>1.4559540762458447</v>
      </c>
      <c r="K37" s="446">
        <v>1.2775364943971941</v>
      </c>
      <c r="L37" s="446">
        <v>1.1690642379628657</v>
      </c>
      <c r="M37" s="446">
        <v>1.5238296000293288</v>
      </c>
      <c r="N37" s="446">
        <v>1.640070456457785</v>
      </c>
      <c r="O37" s="446">
        <v>1.4276814700651299</v>
      </c>
      <c r="P37" s="446">
        <v>1.3679813201240478</v>
      </c>
      <c r="Q37" s="446">
        <v>1.5334832837408541</v>
      </c>
      <c r="R37" s="446">
        <v>1.6474291831766092</v>
      </c>
      <c r="S37" s="166"/>
      <c r="T37" s="446">
        <v>1.9065625670067983</v>
      </c>
      <c r="U37" s="446">
        <v>1.4320088861177986</v>
      </c>
      <c r="V37" s="446">
        <v>1.4448709969298683</v>
      </c>
      <c r="W37" s="446">
        <v>1.6621491597408535</v>
      </c>
      <c r="X37" s="446">
        <v>1.7091363091092444</v>
      </c>
      <c r="Y37" s="446">
        <v>1.6570347988365108</v>
      </c>
      <c r="Z37" s="446">
        <v>1.3193811050554534</v>
      </c>
      <c r="AA37" s="446">
        <v>1.1862771046164071</v>
      </c>
      <c r="AB37" s="166">
        <v>1.2831609658831069</v>
      </c>
      <c r="AC37" s="446">
        <v>1.6840246782107218</v>
      </c>
      <c r="AD37" s="446">
        <v>1.4607461705121803</v>
      </c>
      <c r="AE37" s="446">
        <v>1.4103717062826073</v>
      </c>
      <c r="AF37" s="446">
        <v>1.2905079355990483</v>
      </c>
      <c r="AG37" s="446">
        <v>1.5214971518465512</v>
      </c>
      <c r="AH37" s="446">
        <v>1.4559540762458447</v>
      </c>
      <c r="AI37" s="446">
        <v>1.3438685066584772</v>
      </c>
      <c r="AJ37" s="446">
        <v>1.3827264857345802</v>
      </c>
      <c r="AK37" s="446">
        <v>1.5274025927190882</v>
      </c>
      <c r="AL37" s="446">
        <v>1.2775364943971941</v>
      </c>
      <c r="AM37" s="446">
        <v>1.4861375600054736</v>
      </c>
      <c r="AN37" s="446">
        <v>2.2342707052435626</v>
      </c>
      <c r="AO37" s="446">
        <v>1.5689800488844472</v>
      </c>
      <c r="AP37" s="446">
        <v>1.1690642379628657</v>
      </c>
      <c r="AQ37" s="446">
        <v>1.4034964415552407</v>
      </c>
      <c r="AR37" s="446">
        <v>1.991615153674136</v>
      </c>
      <c r="AS37" s="446">
        <v>1.5114319409197137</v>
      </c>
      <c r="AT37" s="446">
        <v>1.5238296000293288</v>
      </c>
      <c r="AU37" s="446">
        <v>1.3980373686632133</v>
      </c>
      <c r="AV37" s="446">
        <v>1.8954311474484773</v>
      </c>
      <c r="AW37" s="446">
        <v>1.536663787659948</v>
      </c>
      <c r="AX37" s="446">
        <v>1.640070456457785</v>
      </c>
      <c r="AY37" s="446">
        <v>1.255425025885357</v>
      </c>
      <c r="AZ37" s="446">
        <v>1.2992223960499303</v>
      </c>
      <c r="BA37" s="446">
        <v>1.1402816502879014</v>
      </c>
      <c r="BB37" s="446">
        <v>1.4276814700651299</v>
      </c>
      <c r="BC37" s="446">
        <v>1.3110826121771653</v>
      </c>
      <c r="BD37" s="446">
        <v>1.2738228966741216</v>
      </c>
      <c r="BE37" s="446">
        <v>1.1753754463551027</v>
      </c>
      <c r="BF37" s="446">
        <v>1.3679813201240478</v>
      </c>
      <c r="BG37" s="446">
        <v>1.1540608324663593</v>
      </c>
      <c r="BH37" s="446">
        <v>1.3770738202273312</v>
      </c>
      <c r="BI37" s="446">
        <v>1.304748275940812</v>
      </c>
      <c r="BJ37" s="446">
        <v>1.5334832837408541</v>
      </c>
      <c r="BK37" s="446">
        <v>1.5670343932511357</v>
      </c>
      <c r="BL37" s="446">
        <v>1.3760160991834622</v>
      </c>
      <c r="BM37" s="446">
        <v>1.3564197168041556</v>
      </c>
      <c r="BN37" s="446">
        <v>1.6474291831766092</v>
      </c>
      <c r="BO37" s="446">
        <v>1.5734865976084627</v>
      </c>
      <c r="BP37" s="446">
        <v>1.2799522731096364</v>
      </c>
    </row>
    <row r="38" spans="1:68" s="27" customFormat="1" ht="16.5" customHeight="1">
      <c r="A38" s="98"/>
      <c r="B38" s="700"/>
      <c r="C38" s="27" t="s">
        <v>460</v>
      </c>
      <c r="D38" s="28"/>
      <c r="E38" s="147">
        <v>27.416000000000004</v>
      </c>
      <c r="F38" s="147">
        <v>449.43299999999999</v>
      </c>
      <c r="G38" s="147">
        <v>552.51</v>
      </c>
      <c r="H38" s="147">
        <v>676.80432663077818</v>
      </c>
      <c r="I38" s="147">
        <v>1080.6376040108762</v>
      </c>
      <c r="J38" s="147">
        <v>751.23029682704282</v>
      </c>
      <c r="K38" s="147">
        <v>620.66300000000001</v>
      </c>
      <c r="L38" s="147">
        <v>634.61599999999999</v>
      </c>
      <c r="M38" s="147">
        <v>748.17899999999997</v>
      </c>
      <c r="N38" s="147">
        <v>793.30700000000002</v>
      </c>
      <c r="O38" s="147">
        <v>1011.8039049427798</v>
      </c>
      <c r="P38" s="147">
        <v>1180.575951666</v>
      </c>
      <c r="Q38" s="147">
        <v>1329.9353294749501</v>
      </c>
      <c r="R38" s="147">
        <v>1528.1014297247898</v>
      </c>
      <c r="S38" s="167"/>
      <c r="T38" s="147">
        <v>604.63199999999995</v>
      </c>
      <c r="U38" s="147">
        <v>546.625</v>
      </c>
      <c r="V38" s="147">
        <v>552.51</v>
      </c>
      <c r="W38" s="147">
        <v>649.62843780003948</v>
      </c>
      <c r="X38" s="147">
        <v>601.22544755401202</v>
      </c>
      <c r="Y38" s="147">
        <v>675.5394622014411</v>
      </c>
      <c r="Z38" s="147">
        <v>676.80432663077818</v>
      </c>
      <c r="AA38" s="147">
        <v>723.08867115097769</v>
      </c>
      <c r="AB38" s="147">
        <v>790.87460619582009</v>
      </c>
      <c r="AC38" s="147">
        <v>1076.1847046610851</v>
      </c>
      <c r="AD38" s="147">
        <v>1080.6376040108762</v>
      </c>
      <c r="AE38" s="147">
        <v>974.72920342456382</v>
      </c>
      <c r="AF38" s="147">
        <v>835.4547044241524</v>
      </c>
      <c r="AG38" s="147">
        <v>885.28170687280146</v>
      </c>
      <c r="AH38" s="147">
        <v>751.23029682704282</v>
      </c>
      <c r="AI38" s="147">
        <v>751.90108700000008</v>
      </c>
      <c r="AJ38" s="147">
        <v>747.51300000000003</v>
      </c>
      <c r="AK38" s="147">
        <v>720.01300000000003</v>
      </c>
      <c r="AL38" s="147">
        <v>620.66300000000001</v>
      </c>
      <c r="AM38" s="147">
        <v>679.70438638299993</v>
      </c>
      <c r="AN38" s="147">
        <v>721.34100000000001</v>
      </c>
      <c r="AO38" s="147">
        <v>781.851</v>
      </c>
      <c r="AP38" s="147">
        <v>634.61599999999999</v>
      </c>
      <c r="AQ38" s="147">
        <v>728.875</v>
      </c>
      <c r="AR38" s="147">
        <v>967.20400000000006</v>
      </c>
      <c r="AS38" s="147">
        <v>767.68500000000006</v>
      </c>
      <c r="AT38" s="147">
        <v>748.17899999999997</v>
      </c>
      <c r="AU38" s="147">
        <v>963.21</v>
      </c>
      <c r="AV38" s="147">
        <v>906.92399999999998</v>
      </c>
      <c r="AW38" s="582">
        <v>846.87999999999988</v>
      </c>
      <c r="AX38" s="147">
        <v>793.30700000000002</v>
      </c>
      <c r="AY38" s="582">
        <v>806.303</v>
      </c>
      <c r="AZ38" s="582">
        <v>787.28199999999993</v>
      </c>
      <c r="BA38" s="147">
        <v>863.54674440180202</v>
      </c>
      <c r="BB38" s="582">
        <v>1011.8039049427798</v>
      </c>
      <c r="BC38" s="147">
        <v>999.01652779699998</v>
      </c>
      <c r="BD38" s="582">
        <v>970.30119013199999</v>
      </c>
      <c r="BE38" s="582">
        <v>1064.172</v>
      </c>
      <c r="BF38" s="147">
        <v>1180.575951666</v>
      </c>
      <c r="BG38" s="147">
        <v>1136.9199085306948</v>
      </c>
      <c r="BH38" s="147">
        <v>1371.4755510990501</v>
      </c>
      <c r="BI38" s="147">
        <v>1223.05790482046</v>
      </c>
      <c r="BJ38" s="147">
        <v>1329.9353294749501</v>
      </c>
      <c r="BK38" s="147">
        <v>1207.4000000000001</v>
      </c>
      <c r="BL38" s="147">
        <v>1134.8109292438201</v>
      </c>
      <c r="BM38" s="147">
        <v>1284.1710142976299</v>
      </c>
      <c r="BN38" s="582">
        <v>1528.1014297247898</v>
      </c>
      <c r="BO38" s="582">
        <v>1542.67911306068</v>
      </c>
      <c r="BP38" s="582">
        <v>1485.88938222815</v>
      </c>
    </row>
    <row r="39" spans="1:68" s="27" customFormat="1" ht="16.5" customHeight="1" thickBot="1">
      <c r="A39" s="98"/>
      <c r="B39" s="709"/>
      <c r="C39" s="668" t="s">
        <v>461</v>
      </c>
      <c r="D39" s="669"/>
      <c r="E39" s="670">
        <v>185.54229000000001</v>
      </c>
      <c r="F39" s="670">
        <v>356.93400000000003</v>
      </c>
      <c r="G39" s="670">
        <v>382.39400000000001</v>
      </c>
      <c r="H39" s="670">
        <v>512.97106199071436</v>
      </c>
      <c r="I39" s="670">
        <v>739.78465651699992</v>
      </c>
      <c r="J39" s="670">
        <v>515.97114846099998</v>
      </c>
      <c r="K39" s="670">
        <v>485.82799999999997</v>
      </c>
      <c r="L39" s="670">
        <v>542.84100000000001</v>
      </c>
      <c r="M39" s="670">
        <v>490.98599999999999</v>
      </c>
      <c r="N39" s="670">
        <v>483.70299999999997</v>
      </c>
      <c r="O39" s="670">
        <v>708.70423561400003</v>
      </c>
      <c r="P39" s="670">
        <v>863.00590095699988</v>
      </c>
      <c r="Q39" s="670">
        <v>867.26431489402398</v>
      </c>
      <c r="R39" s="670">
        <v>927.56729413902394</v>
      </c>
      <c r="S39" s="671"/>
      <c r="T39" s="670">
        <v>317.13200000000001</v>
      </c>
      <c r="U39" s="670">
        <v>381.71899999999999</v>
      </c>
      <c r="V39" s="670">
        <v>382.39400000000001</v>
      </c>
      <c r="W39" s="670">
        <v>390.83642643799993</v>
      </c>
      <c r="X39" s="670">
        <v>351.77150257100004</v>
      </c>
      <c r="Y39" s="670">
        <v>407.67970755699997</v>
      </c>
      <c r="Z39" s="670">
        <v>512.97106199071436</v>
      </c>
      <c r="AA39" s="670">
        <v>609.54448866716905</v>
      </c>
      <c r="AB39" s="670">
        <v>616.3487101180001</v>
      </c>
      <c r="AC39" s="670">
        <v>639.05518641480523</v>
      </c>
      <c r="AD39" s="670">
        <v>739.78465651699992</v>
      </c>
      <c r="AE39" s="670">
        <v>691.11511460599991</v>
      </c>
      <c r="AF39" s="670">
        <v>647.38439910199997</v>
      </c>
      <c r="AG39" s="670">
        <v>581.84907267055166</v>
      </c>
      <c r="AH39" s="670">
        <v>515.97114846099998</v>
      </c>
      <c r="AI39" s="670">
        <v>559.504954</v>
      </c>
      <c r="AJ39" s="670">
        <v>540.60799999999995</v>
      </c>
      <c r="AK39" s="670">
        <v>471.39700000000005</v>
      </c>
      <c r="AL39" s="670">
        <v>485.82799999999997</v>
      </c>
      <c r="AM39" s="670">
        <v>457.36303601700001</v>
      </c>
      <c r="AN39" s="670">
        <v>322.85300000000001</v>
      </c>
      <c r="AO39" s="670">
        <v>498.31800000000004</v>
      </c>
      <c r="AP39" s="670">
        <v>542.84100000000001</v>
      </c>
      <c r="AQ39" s="670">
        <v>519.32799999999997</v>
      </c>
      <c r="AR39" s="670">
        <v>485.63800000000003</v>
      </c>
      <c r="AS39" s="670">
        <v>507.91899999999998</v>
      </c>
      <c r="AT39" s="670">
        <v>490.98599999999999</v>
      </c>
      <c r="AU39" s="670">
        <v>688.97299999999996</v>
      </c>
      <c r="AV39" s="670">
        <v>478.47899999999998</v>
      </c>
      <c r="AW39" s="672">
        <v>551.11599999999999</v>
      </c>
      <c r="AX39" s="670">
        <v>483.70299999999997</v>
      </c>
      <c r="AY39" s="672">
        <v>642.255</v>
      </c>
      <c r="AZ39" s="672">
        <v>605.96400000000006</v>
      </c>
      <c r="BA39" s="670">
        <v>757.31004193899946</v>
      </c>
      <c r="BB39" s="672">
        <v>708.70423561400003</v>
      </c>
      <c r="BC39" s="670">
        <v>761.97832121199997</v>
      </c>
      <c r="BD39" s="672">
        <v>761.72377860800009</v>
      </c>
      <c r="BE39" s="672">
        <v>905.3889999999999</v>
      </c>
      <c r="BF39" s="670">
        <v>863.00590095699988</v>
      </c>
      <c r="BG39" s="670">
        <v>985.14729600602391</v>
      </c>
      <c r="BH39" s="670">
        <v>995.93466301802403</v>
      </c>
      <c r="BI39" s="670">
        <v>937.38993748702399</v>
      </c>
      <c r="BJ39" s="670">
        <v>867.26431489402398</v>
      </c>
      <c r="BK39" s="670">
        <v>770.5</v>
      </c>
      <c r="BL39" s="670">
        <v>824.70759602102407</v>
      </c>
      <c r="BM39" s="670">
        <v>946.73573259702391</v>
      </c>
      <c r="BN39" s="672">
        <v>927.56729413902394</v>
      </c>
      <c r="BO39" s="672">
        <v>980.42087896102407</v>
      </c>
      <c r="BP39" s="672">
        <v>1160.8943657080201</v>
      </c>
    </row>
    <row r="40" spans="1:68" s="27" customFormat="1" ht="16.5" customHeight="1">
      <c r="A40" s="98"/>
      <c r="B40" s="20"/>
      <c r="C40" s="20"/>
      <c r="D40" s="21"/>
      <c r="E40" s="21"/>
      <c r="F40" s="21"/>
      <c r="G40" s="21"/>
      <c r="H40" s="21"/>
      <c r="I40" s="21"/>
      <c r="J40" s="21"/>
      <c r="K40" s="21"/>
      <c r="L40" s="21"/>
      <c r="M40" s="21"/>
      <c r="N40" s="21"/>
      <c r="O40" s="21"/>
      <c r="P40" s="21"/>
      <c r="Q40" s="21"/>
      <c r="R40" s="21"/>
      <c r="S40" s="20"/>
      <c r="T40" s="21"/>
      <c r="U40" s="21"/>
      <c r="V40" s="21"/>
      <c r="W40" s="21"/>
      <c r="X40" s="21"/>
      <c r="Y40" s="20"/>
      <c r="Z40" s="20"/>
      <c r="AA40" s="20"/>
      <c r="AB40" s="21"/>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row>
    <row r="41" spans="1:68" ht="16.5" customHeight="1">
      <c r="C41" s="8"/>
    </row>
    <row r="42" spans="1:68" ht="16.5" customHeight="1"/>
    <row r="43" spans="1:68" ht="16.5" customHeight="1">
      <c r="C43" s="58"/>
    </row>
    <row r="44" spans="1:68" ht="16.5" customHeight="1">
      <c r="C44" s="231"/>
    </row>
    <row r="45" spans="1:68" ht="16.5" customHeight="1"/>
    <row r="46" spans="1:68" ht="16.5" customHeight="1"/>
    <row r="47" spans="1:68" ht="16.5" customHeight="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c r="AW47" s="21"/>
      <c r="AX47" s="21"/>
      <c r="AY47" s="21"/>
      <c r="AZ47" s="21"/>
      <c r="BA47" s="21"/>
      <c r="BB47" s="21"/>
      <c r="BC47" s="21"/>
      <c r="BD47" s="21"/>
      <c r="BE47" s="21"/>
      <c r="BF47" s="21"/>
      <c r="BG47" s="21"/>
      <c r="BH47" s="21"/>
      <c r="BI47" s="21"/>
      <c r="BJ47" s="21"/>
      <c r="BK47" s="21"/>
      <c r="BL47" s="21"/>
      <c r="BM47" s="21"/>
      <c r="BN47" s="21"/>
      <c r="BO47" s="21"/>
      <c r="BP47" s="21"/>
    </row>
    <row r="48" spans="1: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sheetData>
  <mergeCells count="4">
    <mergeCell ref="B4:B12"/>
    <mergeCell ref="B13:B25"/>
    <mergeCell ref="B26:B36"/>
    <mergeCell ref="B37:B39"/>
  </mergeCells>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pageSetUpPr fitToPage="1"/>
  </sheetPr>
  <dimension ref="A1:BP200"/>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5" width="10" style="5" hidden="1" customWidth="1"/>
    <col min="6" max="13" width="9.77734375" style="5" hidden="1" customWidth="1"/>
    <col min="14" max="15" width="9.88671875" style="5" hidden="1" customWidth="1"/>
    <col min="16" max="18" width="9.77734375" style="5" customWidth="1"/>
    <col min="19" max="19" width="2.77734375" style="5" customWidth="1"/>
    <col min="20" max="20" width="10" style="5" hidden="1" customWidth="1"/>
    <col min="21" max="58" width="9.77734375" style="5" hidden="1" customWidth="1"/>
    <col min="59" max="68" width="9.77734375" style="5" customWidth="1"/>
    <col min="69" max="16384" width="8.88671875" style="1"/>
  </cols>
  <sheetData>
    <row r="1" spans="1:68" s="3" customFormat="1" ht="26.25" customHeight="1">
      <c r="A1" s="17"/>
      <c r="B1" s="17" t="s">
        <v>110</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1058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1057</v>
      </c>
      <c r="BK3" s="29" t="s">
        <v>1076</v>
      </c>
      <c r="BL3" s="29" t="s">
        <v>1092</v>
      </c>
      <c r="BM3" s="29" t="s">
        <v>1115</v>
      </c>
      <c r="BN3" s="29" t="s">
        <v>1144</v>
      </c>
      <c r="BO3" s="29" t="s">
        <v>1161</v>
      </c>
      <c r="BP3" s="29" t="s">
        <v>1171</v>
      </c>
    </row>
    <row r="4" spans="1:68" s="77" customFormat="1" ht="16.5" customHeight="1">
      <c r="A4" s="101" t="s">
        <v>819</v>
      </c>
      <c r="B4" s="209" t="s">
        <v>462</v>
      </c>
      <c r="C4" s="209"/>
      <c r="D4" s="76"/>
      <c r="E4" s="138">
        <v>2266.6080000000002</v>
      </c>
      <c r="F4" s="138">
        <v>3554.34</v>
      </c>
      <c r="G4" s="138">
        <v>4555.5300000000007</v>
      </c>
      <c r="H4" s="138">
        <v>5664.9030000839994</v>
      </c>
      <c r="I4" s="138">
        <v>6348.2401448459996</v>
      </c>
      <c r="J4" s="138">
        <v>5808.6495118110006</v>
      </c>
      <c r="K4" s="138">
        <v>5290.6893890629999</v>
      </c>
      <c r="L4" s="138">
        <v>5686.2294261900006</v>
      </c>
      <c r="M4" s="138">
        <v>6522.2896633479995</v>
      </c>
      <c r="N4" s="138">
        <v>7020.6118601850003</v>
      </c>
      <c r="O4" s="138">
        <v>7521.9295792120001</v>
      </c>
      <c r="P4" s="138">
        <v>8088.145709634</v>
      </c>
      <c r="Q4" s="138">
        <v>8875.0405958379997</v>
      </c>
      <c r="R4" s="138">
        <v>9854.4605815529994</v>
      </c>
      <c r="S4" s="135"/>
      <c r="T4" s="138">
        <v>4282.1480000000001</v>
      </c>
      <c r="U4" s="138">
        <v>4556.3809999999994</v>
      </c>
      <c r="V4" s="138">
        <v>4555.5300000000007</v>
      </c>
      <c r="W4" s="138">
        <v>4765.2980000000007</v>
      </c>
      <c r="X4" s="138">
        <v>5113.948608226</v>
      </c>
      <c r="Y4" s="138">
        <v>5455.7167606690009</v>
      </c>
      <c r="Z4" s="138">
        <v>5664.9030000839994</v>
      </c>
      <c r="AA4" s="138">
        <v>5876.8660534179999</v>
      </c>
      <c r="AB4" s="138">
        <v>6182.2859410399997</v>
      </c>
      <c r="AC4" s="138">
        <v>6317.2860481080006</v>
      </c>
      <c r="AD4" s="138">
        <v>6348.2401448459996</v>
      </c>
      <c r="AE4" s="138">
        <v>6307.373579309</v>
      </c>
      <c r="AF4" s="138">
        <v>6134.6446489390009</v>
      </c>
      <c r="AG4" s="138">
        <v>5808.5694578259991</v>
      </c>
      <c r="AH4" s="138">
        <v>5808.6495118110006</v>
      </c>
      <c r="AI4" s="138">
        <v>5718.3116697589994</v>
      </c>
      <c r="AJ4" s="138">
        <v>5580.9551734440001</v>
      </c>
      <c r="AK4" s="138">
        <v>5403.3806907630005</v>
      </c>
      <c r="AL4" s="138">
        <v>5290.6893890629999</v>
      </c>
      <c r="AM4" s="138">
        <v>5619.4127464159992</v>
      </c>
      <c r="AN4" s="138">
        <v>5734.2779545579997</v>
      </c>
      <c r="AO4" s="138">
        <v>5526.4925251505001</v>
      </c>
      <c r="AP4" s="138">
        <v>5686.2294261900006</v>
      </c>
      <c r="AQ4" s="138">
        <v>5868.0543200459997</v>
      </c>
      <c r="AR4" s="138">
        <v>6097.0699804140004</v>
      </c>
      <c r="AS4" s="138">
        <v>6187.0375736900005</v>
      </c>
      <c r="AT4" s="138">
        <v>6522.2896633479995</v>
      </c>
      <c r="AU4" s="138">
        <v>6782.8872025910005</v>
      </c>
      <c r="AV4" s="138">
        <v>6709.7202331540002</v>
      </c>
      <c r="AW4" s="138">
        <v>6987.8670880969994</v>
      </c>
      <c r="AX4" s="138">
        <v>7020.6118601850003</v>
      </c>
      <c r="AY4" s="138">
        <v>7662.2615072069993</v>
      </c>
      <c r="AZ4" s="138">
        <v>7768.1739699500004</v>
      </c>
      <c r="BA4" s="138">
        <v>7695.2572725749997</v>
      </c>
      <c r="BB4" s="138">
        <v>7521.9295792120001</v>
      </c>
      <c r="BC4" s="138">
        <v>7354.3179793389991</v>
      </c>
      <c r="BD4" s="138">
        <v>7460.7907127179988</v>
      </c>
      <c r="BE4" s="138">
        <v>7786.4876074999993</v>
      </c>
      <c r="BF4" s="138">
        <v>8088.145709634</v>
      </c>
      <c r="BG4" s="138">
        <v>8404.152610688001</v>
      </c>
      <c r="BH4" s="138">
        <v>8518.4669857850004</v>
      </c>
      <c r="BI4" s="138">
        <v>8512.6222251370018</v>
      </c>
      <c r="BJ4" s="138">
        <v>8875.0405958379997</v>
      </c>
      <c r="BK4" s="138">
        <v>8900.0751244809999</v>
      </c>
      <c r="BL4" s="138">
        <v>9163.990491444998</v>
      </c>
      <c r="BM4" s="138">
        <v>9397.9602033769988</v>
      </c>
      <c r="BN4" s="138">
        <v>9854.4605815529994</v>
      </c>
      <c r="BO4" s="138">
        <v>10079.655773917999</v>
      </c>
      <c r="BP4" s="138">
        <v>10202.231334934</v>
      </c>
    </row>
    <row r="5" spans="1:68" s="59" customFormat="1" ht="16.5" customHeight="1">
      <c r="A5" s="101" t="s">
        <v>83</v>
      </c>
      <c r="B5" s="14"/>
      <c r="C5" s="82" t="s">
        <v>192</v>
      </c>
      <c r="E5" s="130">
        <v>2104.9110000000001</v>
      </c>
      <c r="F5" s="130">
        <v>3353.9780000000001</v>
      </c>
      <c r="G5" s="130">
        <v>4294.768</v>
      </c>
      <c r="H5" s="130">
        <v>5423.7097201879997</v>
      </c>
      <c r="I5" s="130">
        <v>5963.3010488250002</v>
      </c>
      <c r="J5" s="130">
        <v>5560.385019929</v>
      </c>
      <c r="K5" s="130">
        <v>5041.6990418790001</v>
      </c>
      <c r="L5" s="130">
        <v>5419.3723231800004</v>
      </c>
      <c r="M5" s="130">
        <v>6281.5123055490003</v>
      </c>
      <c r="N5" s="130">
        <v>6809.8815903679988</v>
      </c>
      <c r="O5" s="130">
        <v>7302.0799627790011</v>
      </c>
      <c r="P5" s="130">
        <v>7661.7734418670007</v>
      </c>
      <c r="Q5" s="130">
        <v>8426.7559634329991</v>
      </c>
      <c r="R5" s="130">
        <v>9298.6982212039984</v>
      </c>
      <c r="S5" s="130"/>
      <c r="T5" s="130">
        <v>4074.16</v>
      </c>
      <c r="U5" s="130">
        <v>4390.9380000000001</v>
      </c>
      <c r="V5" s="130">
        <v>4294.768</v>
      </c>
      <c r="W5" s="130">
        <v>4560.4250000000002</v>
      </c>
      <c r="X5" s="130">
        <v>4924.9020398280009</v>
      </c>
      <c r="Y5" s="130">
        <v>5248.5850654790011</v>
      </c>
      <c r="Z5" s="130">
        <v>5423.7097201879997</v>
      </c>
      <c r="AA5" s="130">
        <v>5624.6444203970004</v>
      </c>
      <c r="AB5" s="130">
        <v>5883.2751817480003</v>
      </c>
      <c r="AC5" s="130">
        <v>5933.078706198</v>
      </c>
      <c r="AD5" s="130">
        <v>5963.3010488250002</v>
      </c>
      <c r="AE5" s="130">
        <v>5901.5518136419996</v>
      </c>
      <c r="AF5" s="130">
        <v>5845.6486248190004</v>
      </c>
      <c r="AG5" s="130">
        <v>5540.0546712630003</v>
      </c>
      <c r="AH5" s="130">
        <v>5560.385019929</v>
      </c>
      <c r="AI5" s="130">
        <v>5472.990989838001</v>
      </c>
      <c r="AJ5" s="130">
        <v>5327.1980000000003</v>
      </c>
      <c r="AK5" s="130">
        <v>5157.9195559350001</v>
      </c>
      <c r="AL5" s="130">
        <v>5041.6990418790001</v>
      </c>
      <c r="AM5" s="130">
        <v>5382.6190095309994</v>
      </c>
      <c r="AN5" s="130">
        <v>5502.8013168710004</v>
      </c>
      <c r="AO5" s="130">
        <v>5302.7249773650001</v>
      </c>
      <c r="AP5" s="130">
        <v>5419.3723231800004</v>
      </c>
      <c r="AQ5" s="130">
        <v>5600.6997473250003</v>
      </c>
      <c r="AR5" s="130">
        <v>5879.047031088</v>
      </c>
      <c r="AS5" s="130">
        <v>5961.9675878400003</v>
      </c>
      <c r="AT5" s="130">
        <v>6281.5123055490003</v>
      </c>
      <c r="AU5" s="130">
        <v>6559.7587088370001</v>
      </c>
      <c r="AV5" s="130">
        <v>6507.3232763550004</v>
      </c>
      <c r="AW5" s="130">
        <v>6782.6563255970004</v>
      </c>
      <c r="AX5" s="130">
        <v>6809.8815903679988</v>
      </c>
      <c r="AY5" s="130">
        <v>7447.5868995219989</v>
      </c>
      <c r="AZ5" s="130">
        <v>7532.2106300029991</v>
      </c>
      <c r="BA5" s="130">
        <v>7477.3386420839988</v>
      </c>
      <c r="BB5" s="130">
        <v>7302.0799627790011</v>
      </c>
      <c r="BC5" s="130">
        <v>7101.4165869890003</v>
      </c>
      <c r="BD5" s="130">
        <v>7180.2975745940003</v>
      </c>
      <c r="BE5" s="130">
        <v>7467.7215024589996</v>
      </c>
      <c r="BF5" s="130">
        <v>7661.7734418670007</v>
      </c>
      <c r="BG5" s="130">
        <v>7881.7188294060006</v>
      </c>
      <c r="BH5" s="130">
        <v>8102.9883544220011</v>
      </c>
      <c r="BI5" s="130">
        <v>8090.2049443039996</v>
      </c>
      <c r="BJ5" s="130">
        <v>8426.7559634329991</v>
      </c>
      <c r="BK5" s="130">
        <v>8381.2477230690001</v>
      </c>
      <c r="BL5" s="130">
        <v>8616.6812111420004</v>
      </c>
      <c r="BM5" s="130">
        <v>8814.9226129540002</v>
      </c>
      <c r="BN5" s="130">
        <v>9298.6982212039984</v>
      </c>
      <c r="BO5" s="130">
        <v>9471.4348391650001</v>
      </c>
      <c r="BP5" s="130">
        <v>9617.4720577949993</v>
      </c>
    </row>
    <row r="6" spans="1:68" s="74" customFormat="1" ht="16.5" customHeight="1">
      <c r="A6" s="101" t="s">
        <v>84</v>
      </c>
      <c r="B6" s="14"/>
      <c r="C6" s="82" t="s">
        <v>193</v>
      </c>
      <c r="D6" s="59"/>
      <c r="E6" s="130">
        <v>53.552</v>
      </c>
      <c r="F6" s="130">
        <v>66.975999999999999</v>
      </c>
      <c r="G6" s="130">
        <v>144.24200000000002</v>
      </c>
      <c r="H6" s="130">
        <v>129.918062099</v>
      </c>
      <c r="I6" s="130">
        <v>243.34559841199999</v>
      </c>
      <c r="J6" s="130">
        <v>112.55459953800001</v>
      </c>
      <c r="K6" s="130">
        <v>117.79460696000001</v>
      </c>
      <c r="L6" s="130">
        <v>111.81857688999999</v>
      </c>
      <c r="M6" s="130">
        <v>141.39887804899999</v>
      </c>
      <c r="N6" s="130">
        <v>107.78576655299999</v>
      </c>
      <c r="O6" s="130">
        <v>105.575748097</v>
      </c>
      <c r="P6" s="130">
        <v>264.85140653099995</v>
      </c>
      <c r="Q6" s="130">
        <v>270.93207878400005</v>
      </c>
      <c r="R6" s="130">
        <v>351.20606676299997</v>
      </c>
      <c r="S6" s="130"/>
      <c r="T6" s="130">
        <v>62.95</v>
      </c>
      <c r="U6" s="130">
        <v>68.811000000000007</v>
      </c>
      <c r="V6" s="130">
        <v>144.24200000000002</v>
      </c>
      <c r="W6" s="130">
        <v>93.165999999999997</v>
      </c>
      <c r="X6" s="130">
        <v>68.830402159999991</v>
      </c>
      <c r="Y6" s="130">
        <v>78.676042475000003</v>
      </c>
      <c r="Z6" s="130">
        <v>129.918062099</v>
      </c>
      <c r="AA6" s="130">
        <v>134.71212151200001</v>
      </c>
      <c r="AB6" s="130">
        <v>170.17219703199999</v>
      </c>
      <c r="AC6" s="130">
        <v>248.88536167500001</v>
      </c>
      <c r="AD6" s="130">
        <v>243.34559841199999</v>
      </c>
      <c r="AE6" s="130">
        <v>268.63194591000001</v>
      </c>
      <c r="AF6" s="130">
        <v>147.926104794</v>
      </c>
      <c r="AG6" s="130">
        <v>121.69006107499999</v>
      </c>
      <c r="AH6" s="130">
        <v>112.55459953800001</v>
      </c>
      <c r="AI6" s="130">
        <v>112.62806748</v>
      </c>
      <c r="AJ6" s="130">
        <v>122.02799999999999</v>
      </c>
      <c r="AK6" s="130">
        <v>107.79342470000002</v>
      </c>
      <c r="AL6" s="130">
        <v>117.79460696000001</v>
      </c>
      <c r="AM6" s="130">
        <v>108.30499787200002</v>
      </c>
      <c r="AN6" s="130">
        <v>109.55211830099999</v>
      </c>
      <c r="AO6" s="130">
        <v>109.51567317999999</v>
      </c>
      <c r="AP6" s="130">
        <v>111.81857688999999</v>
      </c>
      <c r="AQ6" s="130">
        <v>103.63150500000002</v>
      </c>
      <c r="AR6" s="130">
        <v>112.56482164399999</v>
      </c>
      <c r="AS6" s="130">
        <v>120.92332842599998</v>
      </c>
      <c r="AT6" s="130">
        <v>141.39887804899999</v>
      </c>
      <c r="AU6" s="130">
        <v>122.295962151</v>
      </c>
      <c r="AV6" s="130">
        <v>103.132708095</v>
      </c>
      <c r="AW6" s="130">
        <v>107.24200153199999</v>
      </c>
      <c r="AX6" s="130">
        <v>107.78576655299999</v>
      </c>
      <c r="AY6" s="130">
        <v>96.151483076000005</v>
      </c>
      <c r="AZ6" s="130">
        <v>112.76468728</v>
      </c>
      <c r="BA6" s="130">
        <v>104.80508125400002</v>
      </c>
      <c r="BB6" s="130">
        <v>105.575748097</v>
      </c>
      <c r="BC6" s="130">
        <v>105.59250381500001</v>
      </c>
      <c r="BD6" s="130">
        <v>161.305261551</v>
      </c>
      <c r="BE6" s="130">
        <v>212.76770875399998</v>
      </c>
      <c r="BF6" s="130">
        <v>264.85140653099995</v>
      </c>
      <c r="BG6" s="130">
        <v>334.172553521</v>
      </c>
      <c r="BH6" s="130">
        <v>246.60476201500001</v>
      </c>
      <c r="BI6" s="130">
        <v>253.51516291600001</v>
      </c>
      <c r="BJ6" s="130">
        <v>270.93207878400005</v>
      </c>
      <c r="BK6" s="130">
        <v>303.92228750999999</v>
      </c>
      <c r="BL6" s="130">
        <v>298.88043751299995</v>
      </c>
      <c r="BM6" s="130">
        <v>328.52555163499994</v>
      </c>
      <c r="BN6" s="130">
        <v>351.20606676299997</v>
      </c>
      <c r="BO6" s="130">
        <v>346.32967249000001</v>
      </c>
      <c r="BP6" s="130">
        <v>334.17729246000005</v>
      </c>
    </row>
    <row r="7" spans="1:68" s="74" customFormat="1" ht="16.5" customHeight="1">
      <c r="A7" s="413" t="s">
        <v>90</v>
      </c>
      <c r="B7" s="10"/>
      <c r="C7" s="96" t="s">
        <v>463</v>
      </c>
      <c r="D7" s="81"/>
      <c r="E7" s="135">
        <v>108.14500000000001</v>
      </c>
      <c r="F7" s="135">
        <v>133.386</v>
      </c>
      <c r="G7" s="135">
        <v>116.52000000000001</v>
      </c>
      <c r="H7" s="135">
        <v>111.27486148700002</v>
      </c>
      <c r="I7" s="135">
        <v>141.59349760900002</v>
      </c>
      <c r="J7" s="135">
        <v>135.709892344</v>
      </c>
      <c r="K7" s="135">
        <v>131.19574022400002</v>
      </c>
      <c r="L7" s="135">
        <v>155.03852612</v>
      </c>
      <c r="M7" s="135">
        <v>99.378479749999997</v>
      </c>
      <c r="N7" s="135">
        <v>102.94450326399999</v>
      </c>
      <c r="O7" s="135">
        <v>114.27386833600001</v>
      </c>
      <c r="P7" s="135">
        <v>161.520861236</v>
      </c>
      <c r="Q7" s="135">
        <v>177.35255362100003</v>
      </c>
      <c r="R7" s="135">
        <v>204.55629358600001</v>
      </c>
      <c r="S7" s="135"/>
      <c r="T7" s="135">
        <v>145.03800000000001</v>
      </c>
      <c r="U7" s="135">
        <v>96.632000000000005</v>
      </c>
      <c r="V7" s="135">
        <v>116.52000000000001</v>
      </c>
      <c r="W7" s="135">
        <v>111.70699999999999</v>
      </c>
      <c r="X7" s="135">
        <v>120.21616623799996</v>
      </c>
      <c r="Y7" s="135">
        <v>128.45565271499999</v>
      </c>
      <c r="Z7" s="135">
        <v>111.27486148700002</v>
      </c>
      <c r="AA7" s="135">
        <v>117.50951150900001</v>
      </c>
      <c r="AB7" s="135">
        <v>128.83856226</v>
      </c>
      <c r="AC7" s="135">
        <v>135.32198023500001</v>
      </c>
      <c r="AD7" s="135">
        <v>141.59349760900002</v>
      </c>
      <c r="AE7" s="135">
        <v>137.18981975699998</v>
      </c>
      <c r="AF7" s="135">
        <v>141.06991932600002</v>
      </c>
      <c r="AG7" s="135">
        <v>146.82472548800004</v>
      </c>
      <c r="AH7" s="135">
        <v>135.709892344</v>
      </c>
      <c r="AI7" s="135">
        <v>132.69261244099999</v>
      </c>
      <c r="AJ7" s="135">
        <v>131.72999999999999</v>
      </c>
      <c r="AK7" s="135">
        <v>137.66771012800001</v>
      </c>
      <c r="AL7" s="135">
        <v>131.19574022400002</v>
      </c>
      <c r="AM7" s="135">
        <v>128.48873901300001</v>
      </c>
      <c r="AN7" s="135">
        <v>121.924519386</v>
      </c>
      <c r="AO7" s="135">
        <v>114.251874606</v>
      </c>
      <c r="AP7" s="135">
        <v>155.03852612</v>
      </c>
      <c r="AQ7" s="135">
        <v>163.72306772100001</v>
      </c>
      <c r="AR7" s="135">
        <v>105.45812768199998</v>
      </c>
      <c r="AS7" s="135">
        <v>104.146657424</v>
      </c>
      <c r="AT7" s="135">
        <v>99.378479749999997</v>
      </c>
      <c r="AU7" s="135">
        <v>100.83253160299999</v>
      </c>
      <c r="AV7" s="135">
        <v>99.264248703999996</v>
      </c>
      <c r="AW7" s="135">
        <v>97.968760967999998</v>
      </c>
      <c r="AX7" s="135">
        <v>102.94450326399999</v>
      </c>
      <c r="AY7" s="135">
        <v>118.52312460900001</v>
      </c>
      <c r="AZ7" s="135">
        <v>123.198652667</v>
      </c>
      <c r="BA7" s="135">
        <v>113.113549237</v>
      </c>
      <c r="BB7" s="135">
        <v>114.27386833600001</v>
      </c>
      <c r="BC7" s="135">
        <v>147.30888853499999</v>
      </c>
      <c r="BD7" s="135">
        <v>119.187876573</v>
      </c>
      <c r="BE7" s="135">
        <v>105.99839628700002</v>
      </c>
      <c r="BF7" s="135">
        <v>161.520861236</v>
      </c>
      <c r="BG7" s="135">
        <v>188.26122776099999</v>
      </c>
      <c r="BH7" s="135">
        <v>168.87386934800003</v>
      </c>
      <c r="BI7" s="135">
        <v>168.902117917</v>
      </c>
      <c r="BJ7" s="135">
        <v>177.35255362100003</v>
      </c>
      <c r="BK7" s="135">
        <v>214.90511390199998</v>
      </c>
      <c r="BL7" s="135">
        <v>248.42884279</v>
      </c>
      <c r="BM7" s="135">
        <v>254.51203878800001</v>
      </c>
      <c r="BN7" s="135">
        <v>204.55629358600001</v>
      </c>
      <c r="BO7" s="135">
        <v>261.89126226299999</v>
      </c>
      <c r="BP7" s="135">
        <v>250.58198467899996</v>
      </c>
    </row>
    <row r="8" spans="1:68" s="74" customFormat="1" ht="16.5" customHeight="1">
      <c r="A8" s="103" t="s">
        <v>544</v>
      </c>
      <c r="B8" s="14"/>
      <c r="C8" s="82" t="s">
        <v>194</v>
      </c>
      <c r="D8" s="59"/>
      <c r="E8" s="130">
        <v>28.943999999999999</v>
      </c>
      <c r="F8" s="130">
        <v>35.867000000000004</v>
      </c>
      <c r="G8" s="130">
        <v>48.494999999999997</v>
      </c>
      <c r="H8" s="130">
        <v>45.443050802000002</v>
      </c>
      <c r="I8" s="130">
        <v>63.931849963000005</v>
      </c>
      <c r="J8" s="130">
        <v>71.753557461</v>
      </c>
      <c r="K8" s="130">
        <v>69.523798651000007</v>
      </c>
      <c r="L8" s="130">
        <v>93.928229662999996</v>
      </c>
      <c r="M8" s="130">
        <v>62.141560643999995</v>
      </c>
      <c r="N8" s="130">
        <v>66.114133637000009</v>
      </c>
      <c r="O8" s="130">
        <v>77.201186966999998</v>
      </c>
      <c r="P8" s="130">
        <v>111.37011698399999</v>
      </c>
      <c r="Q8" s="130">
        <v>101.80306064300001</v>
      </c>
      <c r="R8" s="130">
        <v>125.991048894</v>
      </c>
      <c r="S8" s="130"/>
      <c r="T8" s="130">
        <v>37.302999999999997</v>
      </c>
      <c r="U8" s="130">
        <v>39.186999999999998</v>
      </c>
      <c r="V8" s="130">
        <v>48.494999999999997</v>
      </c>
      <c r="W8" s="130">
        <v>47.567</v>
      </c>
      <c r="X8" s="130">
        <v>47.90767701</v>
      </c>
      <c r="Y8" s="130">
        <v>47.928733721</v>
      </c>
      <c r="Z8" s="130">
        <v>45.443050802000002</v>
      </c>
      <c r="AA8" s="130">
        <v>47.739250782000006</v>
      </c>
      <c r="AB8" s="130">
        <v>52.042096650999994</v>
      </c>
      <c r="AC8" s="130">
        <v>64.359350160999995</v>
      </c>
      <c r="AD8" s="130">
        <v>63.931849963000005</v>
      </c>
      <c r="AE8" s="130">
        <v>69.378409293000004</v>
      </c>
      <c r="AF8" s="130">
        <v>72.165761059000005</v>
      </c>
      <c r="AG8" s="130">
        <v>75.436546224000011</v>
      </c>
      <c r="AH8" s="130">
        <v>71.753557461</v>
      </c>
      <c r="AI8" s="130">
        <v>69.058515322000005</v>
      </c>
      <c r="AJ8" s="130">
        <v>65.388999999999996</v>
      </c>
      <c r="AK8" s="130">
        <v>67.552243749999988</v>
      </c>
      <c r="AL8" s="130">
        <v>69.523798651000007</v>
      </c>
      <c r="AM8" s="130">
        <v>68.876827445000004</v>
      </c>
      <c r="AN8" s="130">
        <v>65.908428512</v>
      </c>
      <c r="AO8" s="130">
        <v>65.133510264999998</v>
      </c>
      <c r="AP8" s="130">
        <v>93.928229662999996</v>
      </c>
      <c r="AQ8" s="130">
        <v>95.706637023000013</v>
      </c>
      <c r="AR8" s="130">
        <v>63.207052705000002</v>
      </c>
      <c r="AS8" s="130">
        <v>63.184205177999999</v>
      </c>
      <c r="AT8" s="130">
        <v>62.141560643999995</v>
      </c>
      <c r="AU8" s="130">
        <v>61.025032620000005</v>
      </c>
      <c r="AV8" s="130">
        <v>61.594853756999996</v>
      </c>
      <c r="AW8" s="130">
        <v>61.598845578999999</v>
      </c>
      <c r="AX8" s="130">
        <v>66.114133637000009</v>
      </c>
      <c r="AY8" s="130">
        <v>86.776180827000005</v>
      </c>
      <c r="AZ8" s="130">
        <v>88.158983945000003</v>
      </c>
      <c r="BA8" s="130">
        <v>76.849868481000001</v>
      </c>
      <c r="BB8" s="130">
        <v>77.201186966999998</v>
      </c>
      <c r="BC8" s="130">
        <v>83.081367284000009</v>
      </c>
      <c r="BD8" s="130">
        <v>43.240526447999997</v>
      </c>
      <c r="BE8" s="130">
        <v>55.421706723</v>
      </c>
      <c r="BF8" s="130">
        <v>111.37011698399999</v>
      </c>
      <c r="BG8" s="130">
        <v>123.63542080800001</v>
      </c>
      <c r="BH8" s="130">
        <v>106.81526736599999</v>
      </c>
      <c r="BI8" s="130">
        <v>111.46888575200001</v>
      </c>
      <c r="BJ8" s="130">
        <v>101.80306064300001</v>
      </c>
      <c r="BK8" s="130">
        <v>126.43871246799999</v>
      </c>
      <c r="BL8" s="130">
        <v>150.924617332</v>
      </c>
      <c r="BM8" s="130">
        <v>144.06292405900001</v>
      </c>
      <c r="BN8" s="130">
        <v>125.991048894</v>
      </c>
      <c r="BO8" s="130">
        <v>155.296128861</v>
      </c>
      <c r="BP8" s="130">
        <v>166.997469725</v>
      </c>
    </row>
    <row r="9" spans="1:68" s="74" customFormat="1" ht="16.5" customHeight="1">
      <c r="A9" s="103" t="s">
        <v>85</v>
      </c>
      <c r="B9" s="14"/>
      <c r="C9" s="82" t="s">
        <v>195</v>
      </c>
      <c r="D9" s="59"/>
      <c r="E9" s="130">
        <v>78.882000000000005</v>
      </c>
      <c r="F9" s="130">
        <v>89.414999999999992</v>
      </c>
      <c r="G9" s="130">
        <v>50.286000000000001</v>
      </c>
      <c r="H9" s="130">
        <v>45.829893358000014</v>
      </c>
      <c r="I9" s="130">
        <v>50.903831705000002</v>
      </c>
      <c r="J9" s="130">
        <v>58.354208794999998</v>
      </c>
      <c r="K9" s="130">
        <v>55.369664374999999</v>
      </c>
      <c r="L9" s="130">
        <v>57.674573966999994</v>
      </c>
      <c r="M9" s="130">
        <v>33.888102969000002</v>
      </c>
      <c r="N9" s="130">
        <v>34.249262935999994</v>
      </c>
      <c r="O9" s="130">
        <v>34.407532670000002</v>
      </c>
      <c r="P9" s="130">
        <v>46.285951281000003</v>
      </c>
      <c r="Q9" s="130">
        <v>68.657355401999993</v>
      </c>
      <c r="R9" s="130">
        <v>69.018373208</v>
      </c>
      <c r="S9" s="130"/>
      <c r="T9" s="130">
        <v>45.362000000000002</v>
      </c>
      <c r="U9" s="130">
        <v>53.794000000000004</v>
      </c>
      <c r="V9" s="130">
        <v>50.286000000000001</v>
      </c>
      <c r="W9" s="130">
        <v>57.513999999999996</v>
      </c>
      <c r="X9" s="130">
        <v>59.892914902999983</v>
      </c>
      <c r="Y9" s="130">
        <v>67.121798519000009</v>
      </c>
      <c r="Z9" s="130">
        <v>45.829893358000014</v>
      </c>
      <c r="AA9" s="130">
        <v>51.431057809999992</v>
      </c>
      <c r="AB9" s="130">
        <v>55.187301778000005</v>
      </c>
      <c r="AC9" s="130">
        <v>54.470343940999996</v>
      </c>
      <c r="AD9" s="130">
        <v>50.903831705000002</v>
      </c>
      <c r="AE9" s="130">
        <v>56.559331301999997</v>
      </c>
      <c r="AF9" s="130">
        <v>58.331609551999996</v>
      </c>
      <c r="AG9" s="130">
        <v>63.083867453999993</v>
      </c>
      <c r="AH9" s="130">
        <v>58.354208794999998</v>
      </c>
      <c r="AI9" s="130">
        <v>57.832872796000004</v>
      </c>
      <c r="AJ9" s="130">
        <v>59.338000000000001</v>
      </c>
      <c r="AK9" s="130">
        <v>63.072227593000001</v>
      </c>
      <c r="AL9" s="130">
        <v>55.369664374999999</v>
      </c>
      <c r="AM9" s="130">
        <v>56.089596156000006</v>
      </c>
      <c r="AN9" s="130">
        <v>52.906144908000002</v>
      </c>
      <c r="AO9" s="130">
        <v>45.885346273000003</v>
      </c>
      <c r="AP9" s="130">
        <v>57.674573966999994</v>
      </c>
      <c r="AQ9" s="130">
        <v>64.782216640000001</v>
      </c>
      <c r="AR9" s="130">
        <v>38.843064669</v>
      </c>
      <c r="AS9" s="130">
        <v>37.548200113</v>
      </c>
      <c r="AT9" s="130">
        <v>33.888102969000002</v>
      </c>
      <c r="AU9" s="130">
        <v>36.315447868</v>
      </c>
      <c r="AV9" s="130">
        <v>34.704185199999998</v>
      </c>
      <c r="AW9" s="130">
        <v>33.748984041999996</v>
      </c>
      <c r="AX9" s="130">
        <v>34.249262935999994</v>
      </c>
      <c r="AY9" s="130">
        <v>29.189133231</v>
      </c>
      <c r="AZ9" s="130">
        <v>32.123087398999999</v>
      </c>
      <c r="BA9" s="130">
        <v>33.083921431000007</v>
      </c>
      <c r="BB9" s="130">
        <v>34.407532670000002</v>
      </c>
      <c r="BC9" s="130">
        <v>61.451361484000003</v>
      </c>
      <c r="BD9" s="130">
        <v>57.654045455999992</v>
      </c>
      <c r="BE9" s="130">
        <v>46.248920252000005</v>
      </c>
      <c r="BF9" s="130">
        <v>46.285951281000003</v>
      </c>
      <c r="BG9" s="130">
        <v>60.356364294000002</v>
      </c>
      <c r="BH9" s="130">
        <v>57.377791727999998</v>
      </c>
      <c r="BI9" s="130">
        <v>51.333999950999996</v>
      </c>
      <c r="BJ9" s="130">
        <v>68.657355401999993</v>
      </c>
      <c r="BK9" s="130">
        <v>80.724589019000007</v>
      </c>
      <c r="BL9" s="130">
        <v>86.959618183000003</v>
      </c>
      <c r="BM9" s="130">
        <v>99.631061759000005</v>
      </c>
      <c r="BN9" s="130">
        <v>69.018373208</v>
      </c>
      <c r="BO9" s="130">
        <v>96.365975765000002</v>
      </c>
      <c r="BP9" s="130">
        <v>74.979534033999997</v>
      </c>
    </row>
    <row r="10" spans="1:68" s="79" customFormat="1" ht="16.5" customHeight="1">
      <c r="A10" s="103" t="s">
        <v>86</v>
      </c>
      <c r="B10" s="205"/>
      <c r="C10" s="212" t="s">
        <v>196</v>
      </c>
      <c r="D10" s="59"/>
      <c r="E10" s="207">
        <v>0.31900000000000001</v>
      </c>
      <c r="F10" s="207">
        <v>8.104000000000001</v>
      </c>
      <c r="G10" s="207">
        <v>17.738999999999997</v>
      </c>
      <c r="H10" s="207">
        <v>20.001917326999997</v>
      </c>
      <c r="I10" s="207">
        <v>26.757815941</v>
      </c>
      <c r="J10" s="207">
        <v>5.6021260880000003</v>
      </c>
      <c r="K10" s="207">
        <v>6.3022771979999996</v>
      </c>
      <c r="L10" s="207">
        <v>3.4357224899999999</v>
      </c>
      <c r="M10" s="207">
        <v>3.348816137</v>
      </c>
      <c r="N10" s="207">
        <v>2.581106691</v>
      </c>
      <c r="O10" s="207">
        <v>2.665148699</v>
      </c>
      <c r="P10" s="207">
        <v>3.864792971</v>
      </c>
      <c r="Q10" s="207">
        <v>6.8921375760000005</v>
      </c>
      <c r="R10" s="207">
        <v>9.5468714839999986</v>
      </c>
      <c r="S10" s="130"/>
      <c r="T10" s="207">
        <v>62.373000000000005</v>
      </c>
      <c r="U10" s="207">
        <v>3.6509999999999998</v>
      </c>
      <c r="V10" s="207">
        <v>17.738999999999997</v>
      </c>
      <c r="W10" s="207">
        <v>6.6260000000000003</v>
      </c>
      <c r="X10" s="207">
        <v>12.415574324999994</v>
      </c>
      <c r="Y10" s="207">
        <v>13.405120474999995</v>
      </c>
      <c r="Z10" s="207">
        <v>20.001917326999997</v>
      </c>
      <c r="AA10" s="207">
        <v>18.339202917000001</v>
      </c>
      <c r="AB10" s="207">
        <v>21.609163831</v>
      </c>
      <c r="AC10" s="207">
        <v>16.492286133</v>
      </c>
      <c r="AD10" s="207">
        <v>26.757815941</v>
      </c>
      <c r="AE10" s="207">
        <v>11.252079161999999</v>
      </c>
      <c r="AF10" s="207">
        <v>10.572548715</v>
      </c>
      <c r="AG10" s="207">
        <v>8.304311809999998</v>
      </c>
      <c r="AH10" s="207">
        <v>5.6021260880000003</v>
      </c>
      <c r="AI10" s="207">
        <v>5.8012243230000005</v>
      </c>
      <c r="AJ10" s="207">
        <v>7.0030000000000001</v>
      </c>
      <c r="AK10" s="207">
        <v>7.0432387849999998</v>
      </c>
      <c r="AL10" s="207">
        <v>6.3022771979999996</v>
      </c>
      <c r="AM10" s="207">
        <v>3.5223154119999998</v>
      </c>
      <c r="AN10" s="207">
        <v>3.1099459660000002</v>
      </c>
      <c r="AO10" s="207">
        <v>3.2330180679999998</v>
      </c>
      <c r="AP10" s="207">
        <v>3.4357224899999999</v>
      </c>
      <c r="AQ10" s="207">
        <v>3.2342140580000001</v>
      </c>
      <c r="AR10" s="207">
        <v>3.4080103080000002</v>
      </c>
      <c r="AS10" s="207">
        <v>3.4142521330000002</v>
      </c>
      <c r="AT10" s="207">
        <v>3.348816137</v>
      </c>
      <c r="AU10" s="207">
        <v>3.4920511150000002</v>
      </c>
      <c r="AV10" s="207">
        <v>2.9652097469999998</v>
      </c>
      <c r="AW10" s="207">
        <v>2.620931347</v>
      </c>
      <c r="AX10" s="207">
        <v>2.581106691</v>
      </c>
      <c r="AY10" s="207">
        <v>2.5578105510000002</v>
      </c>
      <c r="AZ10" s="207">
        <v>2.9165813229999999</v>
      </c>
      <c r="BA10" s="207">
        <v>3.179759325</v>
      </c>
      <c r="BB10" s="207">
        <v>2.665148699</v>
      </c>
      <c r="BC10" s="207">
        <v>2.7761597670000002</v>
      </c>
      <c r="BD10" s="207">
        <v>18.293304669000001</v>
      </c>
      <c r="BE10" s="207">
        <v>4.327769312</v>
      </c>
      <c r="BF10" s="207">
        <v>3.864792971</v>
      </c>
      <c r="BG10" s="207">
        <v>4.269442659000001</v>
      </c>
      <c r="BH10" s="207">
        <v>4.6808102539999998</v>
      </c>
      <c r="BI10" s="207">
        <v>6.0992322139999997</v>
      </c>
      <c r="BJ10" s="207">
        <v>6.8921375760000005</v>
      </c>
      <c r="BK10" s="207">
        <v>7.7418124150000001</v>
      </c>
      <c r="BL10" s="207">
        <v>10.544607275000001</v>
      </c>
      <c r="BM10" s="207">
        <v>10.81805297</v>
      </c>
      <c r="BN10" s="207">
        <v>9.5468714839999986</v>
      </c>
      <c r="BO10" s="207">
        <v>10.229157637</v>
      </c>
      <c r="BP10" s="207">
        <v>8.6049809199999991</v>
      </c>
    </row>
    <row r="11" spans="1:68" s="79" customFormat="1" ht="16.5" customHeight="1">
      <c r="A11" s="103" t="s">
        <v>94</v>
      </c>
      <c r="B11" s="213" t="s">
        <v>464</v>
      </c>
      <c r="C11" s="495"/>
      <c r="D11" s="81"/>
      <c r="E11" s="265">
        <v>75.933999999999997</v>
      </c>
      <c r="F11" s="265">
        <v>96.97</v>
      </c>
      <c r="G11" s="265">
        <v>91.048000000000002</v>
      </c>
      <c r="H11" s="265">
        <v>97.607242607000018</v>
      </c>
      <c r="I11" s="265">
        <v>118.432804272</v>
      </c>
      <c r="J11" s="265">
        <v>119.44857326500001</v>
      </c>
      <c r="K11" s="265">
        <v>147.91907044300001</v>
      </c>
      <c r="L11" s="265">
        <v>133.615489333</v>
      </c>
      <c r="M11" s="265">
        <v>151.68085955500001</v>
      </c>
      <c r="N11" s="265">
        <v>162.03207458099999</v>
      </c>
      <c r="O11" s="265">
        <v>167.17876101499999</v>
      </c>
      <c r="P11" s="265">
        <v>163.79365443399999</v>
      </c>
      <c r="Q11" s="265">
        <v>207.71668603800003</v>
      </c>
      <c r="R11" s="265">
        <v>227.49315676500001</v>
      </c>
      <c r="S11" s="135"/>
      <c r="T11" s="265">
        <v>122.751</v>
      </c>
      <c r="U11" s="265">
        <v>75.069000000000003</v>
      </c>
      <c r="V11" s="265">
        <v>91.048000000000002</v>
      </c>
      <c r="W11" s="265">
        <v>88.367999999999995</v>
      </c>
      <c r="X11" s="265">
        <v>94.11598535600001</v>
      </c>
      <c r="Y11" s="265">
        <v>102.91968338699999</v>
      </c>
      <c r="Z11" s="265">
        <v>97.607242607000018</v>
      </c>
      <c r="AA11" s="265">
        <v>99.386619357000001</v>
      </c>
      <c r="AB11" s="265">
        <v>103.10976447099999</v>
      </c>
      <c r="AC11" s="265">
        <v>104.38251531400002</v>
      </c>
      <c r="AD11" s="265">
        <v>118.432804272</v>
      </c>
      <c r="AE11" s="265">
        <v>113.15297942699999</v>
      </c>
      <c r="AF11" s="265">
        <v>116.42368963999999</v>
      </c>
      <c r="AG11" s="265">
        <v>119.73900888199998</v>
      </c>
      <c r="AH11" s="265">
        <v>119.44857326500001</v>
      </c>
      <c r="AI11" s="265">
        <v>139.96807128</v>
      </c>
      <c r="AJ11" s="265">
        <v>141.19218610199999</v>
      </c>
      <c r="AK11" s="265">
        <v>148.988108017</v>
      </c>
      <c r="AL11" s="265">
        <v>147.91907044300001</v>
      </c>
      <c r="AM11" s="265">
        <v>145.753523503</v>
      </c>
      <c r="AN11" s="265">
        <v>141.74442462899998</v>
      </c>
      <c r="AO11" s="265">
        <v>138.75455942299999</v>
      </c>
      <c r="AP11" s="265">
        <v>133.615489333</v>
      </c>
      <c r="AQ11" s="265">
        <v>132.62190408700002</v>
      </c>
      <c r="AR11" s="265">
        <v>132.54668367599999</v>
      </c>
      <c r="AS11" s="265">
        <v>139.530455166</v>
      </c>
      <c r="AT11" s="265">
        <v>151.68085955500001</v>
      </c>
      <c r="AU11" s="265">
        <v>148.141196834</v>
      </c>
      <c r="AV11" s="265">
        <v>143.98702104</v>
      </c>
      <c r="AW11" s="265">
        <v>141.67785360900001</v>
      </c>
      <c r="AX11" s="265">
        <v>162.03207458099999</v>
      </c>
      <c r="AY11" s="265">
        <v>155.75562552000002</v>
      </c>
      <c r="AZ11" s="265">
        <v>154.695633923</v>
      </c>
      <c r="BA11" s="265">
        <v>146.34868294699999</v>
      </c>
      <c r="BB11" s="265">
        <v>167.17876101499999</v>
      </c>
      <c r="BC11" s="265">
        <v>164.31066967999999</v>
      </c>
      <c r="BD11" s="265">
        <v>159.21377617299999</v>
      </c>
      <c r="BE11" s="265">
        <v>148.12683699300001</v>
      </c>
      <c r="BF11" s="265">
        <v>163.79365443399999</v>
      </c>
      <c r="BG11" s="265">
        <v>173.47383733800001</v>
      </c>
      <c r="BH11" s="265">
        <v>189.83697608100002</v>
      </c>
      <c r="BI11" s="265">
        <v>184.98137648700001</v>
      </c>
      <c r="BJ11" s="265">
        <v>207.71668603800003</v>
      </c>
      <c r="BK11" s="265">
        <v>220.68017098699997</v>
      </c>
      <c r="BL11" s="265">
        <v>244.18467382100002</v>
      </c>
      <c r="BM11" s="265">
        <v>233.68625983299998</v>
      </c>
      <c r="BN11" s="265">
        <v>227.49315676500001</v>
      </c>
      <c r="BO11" s="265">
        <v>274.778589195</v>
      </c>
      <c r="BP11" s="265">
        <v>265.001876369</v>
      </c>
    </row>
    <row r="12" spans="1:68" s="74" customFormat="1" ht="16.5" customHeight="1">
      <c r="A12" s="103" t="s">
        <v>95</v>
      </c>
      <c r="B12" s="213" t="s">
        <v>997</v>
      </c>
      <c r="C12" s="495"/>
      <c r="D12" s="81"/>
      <c r="E12" s="265">
        <v>15.067017818749999</v>
      </c>
      <c r="F12" s="265">
        <v>19.782566573250016</v>
      </c>
      <c r="G12" s="265">
        <v>15.989543617249993</v>
      </c>
      <c r="H12" s="265">
        <v>15.229329937999996</v>
      </c>
      <c r="I12" s="265">
        <v>10.263999422000001</v>
      </c>
      <c r="J12" s="265">
        <v>0</v>
      </c>
      <c r="K12" s="265">
        <v>0</v>
      </c>
      <c r="L12" s="265">
        <v>0</v>
      </c>
      <c r="M12" s="265">
        <v>0</v>
      </c>
      <c r="N12" s="265">
        <v>0</v>
      </c>
      <c r="O12" s="265">
        <v>0</v>
      </c>
      <c r="P12" s="265">
        <v>29.427391017000001</v>
      </c>
      <c r="Q12" s="265">
        <v>35.655978798350098</v>
      </c>
      <c r="R12" s="265">
        <v>23.492233709000001</v>
      </c>
      <c r="S12" s="135"/>
      <c r="T12" s="265">
        <v>20.584559194249987</v>
      </c>
      <c r="U12" s="265">
        <v>19.178111383249995</v>
      </c>
      <c r="V12" s="265">
        <v>15.989543617249993</v>
      </c>
      <c r="W12" s="265">
        <v>15.927554346000012</v>
      </c>
      <c r="X12" s="265">
        <v>17.14762508199998</v>
      </c>
      <c r="Y12" s="265">
        <v>18.341386273999994</v>
      </c>
      <c r="Z12" s="265">
        <v>15.229329937999996</v>
      </c>
      <c r="AA12" s="265">
        <v>15.795357792000001</v>
      </c>
      <c r="AB12" s="265">
        <v>19.119348057</v>
      </c>
      <c r="AC12" s="265">
        <v>18.756374753999999</v>
      </c>
      <c r="AD12" s="265">
        <v>10.263999422000001</v>
      </c>
      <c r="AE12" s="265">
        <v>9.822700897999999</v>
      </c>
      <c r="AF12" s="265">
        <v>10.78008582</v>
      </c>
      <c r="AG12" s="265">
        <v>0</v>
      </c>
      <c r="AH12" s="265">
        <v>0</v>
      </c>
      <c r="AI12" s="265">
        <v>0</v>
      </c>
      <c r="AJ12" s="265">
        <v>0</v>
      </c>
      <c r="AK12" s="265">
        <v>0</v>
      </c>
      <c r="AL12" s="265">
        <v>0</v>
      </c>
      <c r="AM12" s="265">
        <v>0</v>
      </c>
      <c r="AN12" s="265">
        <v>0</v>
      </c>
      <c r="AO12" s="265">
        <v>0</v>
      </c>
      <c r="AP12" s="265">
        <v>0</v>
      </c>
      <c r="AQ12" s="265">
        <v>0</v>
      </c>
      <c r="AR12" s="265">
        <v>0</v>
      </c>
      <c r="AS12" s="265">
        <v>0</v>
      </c>
      <c r="AT12" s="265">
        <v>0</v>
      </c>
      <c r="AU12" s="265">
        <v>0</v>
      </c>
      <c r="AV12" s="265">
        <v>0</v>
      </c>
      <c r="AW12" s="265">
        <v>0</v>
      </c>
      <c r="AX12" s="265">
        <v>0</v>
      </c>
      <c r="AY12" s="265">
        <v>0</v>
      </c>
      <c r="AZ12" s="265">
        <v>0</v>
      </c>
      <c r="BA12" s="265">
        <v>0</v>
      </c>
      <c r="BB12" s="265">
        <v>0</v>
      </c>
      <c r="BC12" s="265">
        <v>0</v>
      </c>
      <c r="BD12" s="265">
        <v>0</v>
      </c>
      <c r="BE12" s="265">
        <v>0</v>
      </c>
      <c r="BF12" s="265">
        <v>29.427391017000001</v>
      </c>
      <c r="BG12" s="265">
        <v>46.298541536000002</v>
      </c>
      <c r="BH12" s="265">
        <v>37.430861962999998</v>
      </c>
      <c r="BI12" s="265">
        <v>39.346112415000007</v>
      </c>
      <c r="BJ12" s="265">
        <v>35.655978798350098</v>
      </c>
      <c r="BK12" s="265">
        <v>35.554485736000004</v>
      </c>
      <c r="BL12" s="265">
        <v>31.523464994749997</v>
      </c>
      <c r="BM12" s="265">
        <v>24.470805918999996</v>
      </c>
      <c r="BN12" s="265">
        <v>23.492233709000001</v>
      </c>
      <c r="BO12" s="265">
        <v>25.335120747000001</v>
      </c>
      <c r="BP12" s="265">
        <v>25.335120747000001</v>
      </c>
    </row>
    <row r="13" spans="1:68" s="74" customFormat="1" ht="16.5" customHeight="1">
      <c r="A13" s="296" t="s">
        <v>550</v>
      </c>
      <c r="B13" s="213" t="s">
        <v>465</v>
      </c>
      <c r="C13" s="213"/>
      <c r="D13" s="81"/>
      <c r="E13" s="214">
        <v>4.7712264317429393E-2</v>
      </c>
      <c r="F13" s="214">
        <v>3.7527642262698557E-2</v>
      </c>
      <c r="G13" s="214">
        <v>2.5577704460293314E-2</v>
      </c>
      <c r="H13" s="214">
        <v>1.9642853811503925E-2</v>
      </c>
      <c r="I13" s="214">
        <v>2.2304370089710097E-2</v>
      </c>
      <c r="J13" s="214">
        <v>2.3363415552626249E-2</v>
      </c>
      <c r="K13" s="214">
        <v>2.4797475447190308E-2</v>
      </c>
      <c r="L13" s="214">
        <v>2.7265612148168628E-2</v>
      </c>
      <c r="M13" s="214">
        <v>1.5236747350927584E-2</v>
      </c>
      <c r="N13" s="214">
        <v>1.466318111784737E-2</v>
      </c>
      <c r="O13" s="214">
        <v>1.5192094944868039E-2</v>
      </c>
      <c r="P13" s="214">
        <v>1.9970073121161541E-2</v>
      </c>
      <c r="Q13" s="214">
        <v>1.9983294916326413E-2</v>
      </c>
      <c r="R13" s="214">
        <v>2.0757736244733475E-2</v>
      </c>
      <c r="S13" s="159"/>
      <c r="T13" s="214">
        <v>3.387038467610181E-2</v>
      </c>
      <c r="U13" s="214">
        <v>2.12080596420712E-2</v>
      </c>
      <c r="V13" s="214">
        <v>2.5577704460293314E-2</v>
      </c>
      <c r="W13" s="214">
        <v>2.3441765866478861E-2</v>
      </c>
      <c r="X13" s="214">
        <v>2.350750377988297E-2</v>
      </c>
      <c r="Y13" s="214">
        <v>2.3545146925708121E-2</v>
      </c>
      <c r="Z13" s="214">
        <v>1.9642853811503928E-2</v>
      </c>
      <c r="AA13" s="214">
        <v>1.9995267961000433E-2</v>
      </c>
      <c r="AB13" s="214">
        <v>2.0839955234798868E-2</v>
      </c>
      <c r="AC13" s="214">
        <v>2.1420904357422336E-2</v>
      </c>
      <c r="AD13" s="214">
        <v>2.2304370089710097E-2</v>
      </c>
      <c r="AE13" s="214">
        <v>2.1750704636719763E-2</v>
      </c>
      <c r="AF13" s="214">
        <v>2.2995613829139776E-2</v>
      </c>
      <c r="AG13" s="214">
        <v>2.527726087361841E-2</v>
      </c>
      <c r="AH13" s="214">
        <v>2.3363415552626249E-2</v>
      </c>
      <c r="AI13" s="214">
        <v>2.3204858375023198E-2</v>
      </c>
      <c r="AJ13" s="214">
        <v>2.3603486483248278E-2</v>
      </c>
      <c r="AK13" s="214">
        <v>2.5478069750543567E-2</v>
      </c>
      <c r="AL13" s="214">
        <v>2.4797475447190308E-2</v>
      </c>
      <c r="AM13" s="214">
        <v>2.2865154209387579E-2</v>
      </c>
      <c r="AN13" s="214">
        <v>2.1262401361113997E-2</v>
      </c>
      <c r="AO13" s="214">
        <v>2.0673487584765823E-2</v>
      </c>
      <c r="AP13" s="214">
        <v>2.7265612148168628E-2</v>
      </c>
      <c r="AQ13" s="214">
        <v>2.790074167543094E-2</v>
      </c>
      <c r="AR13" s="214">
        <v>1.7296525711656539E-2</v>
      </c>
      <c r="AS13" s="214">
        <v>1.6833041044857607E-2</v>
      </c>
      <c r="AT13" s="214">
        <v>1.5236747350927584E-2</v>
      </c>
      <c r="AU13" s="214">
        <v>1.4865724372429914E-2</v>
      </c>
      <c r="AV13" s="214">
        <v>1.4794096512924119E-2</v>
      </c>
      <c r="AW13" s="214">
        <v>1.401983748873503E-2</v>
      </c>
      <c r="AX13" s="214">
        <v>1.466318111784737E-2</v>
      </c>
      <c r="AY13" s="214">
        <v>1.5468425933716706E-2</v>
      </c>
      <c r="AZ13" s="214">
        <v>1.5859409578567019E-2</v>
      </c>
      <c r="BA13" s="214">
        <v>1.4699125088400036E-2</v>
      </c>
      <c r="BB13" s="214">
        <v>1.5192094944868039E-2</v>
      </c>
      <c r="BC13" s="214">
        <v>2.003025827124217E-2</v>
      </c>
      <c r="BD13" s="214">
        <v>1.5975233881018399E-2</v>
      </c>
      <c r="BE13" s="214">
        <v>1.3613120784383143E-2</v>
      </c>
      <c r="BF13" s="214">
        <v>1.9970073121161541E-2</v>
      </c>
      <c r="BG13" s="214">
        <v>2.2400976812531739E-2</v>
      </c>
      <c r="BH13" s="214">
        <v>1.9824443720895375E-2</v>
      </c>
      <c r="BI13" s="214">
        <v>1.9841373603805341E-2</v>
      </c>
      <c r="BJ13" s="214">
        <v>1.9983294916326413E-2</v>
      </c>
      <c r="BK13" s="214">
        <v>2.4146438192512672E-2</v>
      </c>
      <c r="BL13" s="214">
        <v>2.7109242749860946E-2</v>
      </c>
      <c r="BM13" s="214">
        <v>2.7081625510240553E-2</v>
      </c>
      <c r="BN13" s="214">
        <v>2.0757736244733475E-2</v>
      </c>
      <c r="BO13" s="214">
        <v>2.5982163293777037E-2</v>
      </c>
      <c r="BP13" s="214">
        <v>2.4561488212972486E-2</v>
      </c>
    </row>
    <row r="14" spans="1:68" s="74" customFormat="1" ht="16.5" customHeight="1">
      <c r="A14" s="103" t="s">
        <v>89</v>
      </c>
      <c r="B14" s="213" t="s">
        <v>926</v>
      </c>
      <c r="C14" s="213"/>
      <c r="D14" s="81"/>
      <c r="E14" s="214">
        <v>0.84147226241388873</v>
      </c>
      <c r="F14" s="372">
        <v>0.87529850638935147</v>
      </c>
      <c r="G14" s="372">
        <v>0.91861949551364575</v>
      </c>
      <c r="H14" s="372">
        <v>1.0140347158120924</v>
      </c>
      <c r="I14" s="372">
        <v>0.83642827016706256</v>
      </c>
      <c r="J14" s="372">
        <v>0.88017587518395135</v>
      </c>
      <c r="K14" s="372">
        <v>1.1274685457808846</v>
      </c>
      <c r="L14" s="372">
        <v>0.86182120455390199</v>
      </c>
      <c r="M14" s="372">
        <v>1.5262948269743482</v>
      </c>
      <c r="N14" s="372">
        <v>1.5739750005444253</v>
      </c>
      <c r="O14" s="372">
        <v>1.4629657982999531</v>
      </c>
      <c r="P14" s="372">
        <v>1.1962606190458736</v>
      </c>
      <c r="Q14" s="372">
        <v>1.3722535135097866</v>
      </c>
      <c r="R14" s="372">
        <v>1.226974668312907</v>
      </c>
      <c r="S14" s="162"/>
      <c r="T14" s="372">
        <v>0.98826210506384515</v>
      </c>
      <c r="U14" s="372">
        <v>0.97531988764850153</v>
      </c>
      <c r="V14" s="372">
        <v>0.91861949551364575</v>
      </c>
      <c r="W14" s="372">
        <v>0.93365280909880333</v>
      </c>
      <c r="X14" s="372">
        <v>0.92552951836547503</v>
      </c>
      <c r="Y14" s="372">
        <v>0.94399169750853729</v>
      </c>
      <c r="Z14" s="372">
        <v>1.0140347158120924</v>
      </c>
      <c r="AA14" s="372">
        <v>0.98019280030943079</v>
      </c>
      <c r="AB14" s="372">
        <v>0.94869975560064124</v>
      </c>
      <c r="AC14" s="372">
        <v>0.90996961361455941</v>
      </c>
      <c r="AD14" s="372">
        <v>0.83642827016706256</v>
      </c>
      <c r="AE14" s="372">
        <v>0.82479137028843907</v>
      </c>
      <c r="AF14" s="372">
        <v>0.82529067994258387</v>
      </c>
      <c r="AG14" s="372">
        <v>0.81552346502964335</v>
      </c>
      <c r="AH14" s="372">
        <v>0.88017587518395135</v>
      </c>
      <c r="AI14" s="372">
        <v>1.0548294189492646</v>
      </c>
      <c r="AJ14" s="372">
        <v>1.0718301533591439</v>
      </c>
      <c r="AK14" s="372">
        <v>1.0822298698690824</v>
      </c>
      <c r="AL14" s="372">
        <v>1.1274685457808846</v>
      </c>
      <c r="AM14" s="372">
        <v>1.1343680747637597</v>
      </c>
      <c r="AN14" s="372">
        <v>1.1625588137875065</v>
      </c>
      <c r="AO14" s="372">
        <v>1.2144619937440679</v>
      </c>
      <c r="AP14" s="372">
        <v>0.86182120455390199</v>
      </c>
      <c r="AQ14" s="372">
        <v>0.8100379862964735</v>
      </c>
      <c r="AR14" s="372">
        <v>1.256865512307247</v>
      </c>
      <c r="AS14" s="372">
        <v>1.3397497204153765</v>
      </c>
      <c r="AT14" s="372">
        <v>1.5262948269743482</v>
      </c>
      <c r="AU14" s="372">
        <v>1.4691805757418122</v>
      </c>
      <c r="AV14" s="372">
        <v>1.4505425963516896</v>
      </c>
      <c r="AW14" s="372">
        <v>1.4461533677584932</v>
      </c>
      <c r="AX14" s="372">
        <v>1.5739750005444253</v>
      </c>
      <c r="AY14" s="372">
        <v>1.3141370178505467</v>
      </c>
      <c r="AZ14" s="372">
        <v>1.2556601113255257</v>
      </c>
      <c r="BA14" s="372">
        <v>1.2938209784255326</v>
      </c>
      <c r="BB14" s="372">
        <v>1.4629657982999531</v>
      </c>
      <c r="BC14" s="372">
        <v>1.115415853816319</v>
      </c>
      <c r="BD14" s="372">
        <v>1.3358219036269599</v>
      </c>
      <c r="BE14" s="372">
        <v>1.3974441329464411</v>
      </c>
      <c r="BF14" s="372">
        <v>1.1962606190458736</v>
      </c>
      <c r="BG14" s="372">
        <v>1.1673799299397103</v>
      </c>
      <c r="BH14" s="372">
        <v>1.3457845131484907</v>
      </c>
      <c r="BI14" s="372">
        <v>1.3281508347470015</v>
      </c>
      <c r="BJ14" s="372">
        <v>1.3722535135097866</v>
      </c>
      <c r="BK14" s="372">
        <v>1.192315306372127</v>
      </c>
      <c r="BL14" s="372">
        <v>1.1098072821150222</v>
      </c>
      <c r="BM14" s="372">
        <v>1.0143216288760162</v>
      </c>
      <c r="BN14" s="372">
        <v>1.226974668312907</v>
      </c>
      <c r="BO14" s="372">
        <v>1.1459477775192659</v>
      </c>
      <c r="BP14" s="372">
        <v>1.1586507205932099</v>
      </c>
    </row>
    <row r="15" spans="1:68" s="74" customFormat="1" ht="16.5" customHeight="1">
      <c r="A15" s="101" t="s">
        <v>91</v>
      </c>
      <c r="B15" s="210" t="s">
        <v>927</v>
      </c>
      <c r="C15" s="14"/>
      <c r="D15" s="59"/>
      <c r="E15" s="163"/>
      <c r="F15" s="163"/>
      <c r="G15" s="163"/>
      <c r="H15" s="163"/>
      <c r="I15" s="163"/>
      <c r="J15" s="163"/>
      <c r="K15" s="163"/>
      <c r="L15" s="163"/>
      <c r="M15" s="163"/>
      <c r="N15" s="163"/>
      <c r="O15" s="163"/>
      <c r="P15" s="163"/>
      <c r="Q15" s="163"/>
      <c r="R15" s="163"/>
      <c r="S15" s="153"/>
      <c r="T15" s="153"/>
      <c r="U15" s="153"/>
      <c r="V15" s="153"/>
      <c r="W15" s="153"/>
      <c r="X15" s="153"/>
      <c r="Y15" s="153"/>
      <c r="Z15" s="153"/>
      <c r="AA15" s="153"/>
      <c r="AB15" s="153"/>
      <c r="AC15" s="153"/>
      <c r="AD15" s="153"/>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c r="BP15" s="153"/>
    </row>
    <row r="16" spans="1:68" s="74" customFormat="1" ht="16.5" customHeight="1">
      <c r="A16" s="101" t="s">
        <v>924</v>
      </c>
      <c r="B16" s="299"/>
      <c r="C16" s="300" t="s">
        <v>466</v>
      </c>
      <c r="D16" s="76"/>
      <c r="E16" s="156">
        <v>8.7093286120396574E-3</v>
      </c>
      <c r="F16" s="156">
        <v>1.153201112444039E-2</v>
      </c>
      <c r="G16" s="156">
        <v>1.7842778978067408E-2</v>
      </c>
      <c r="H16" s="156">
        <v>1.8265525050238936E-2</v>
      </c>
      <c r="I16" s="156">
        <v>2.6134432284547197E-2</v>
      </c>
      <c r="J16" s="156">
        <v>3.7070113226266382E-2</v>
      </c>
      <c r="K16" s="156">
        <v>4.1844244461913094E-2</v>
      </c>
      <c r="L16" s="156">
        <v>4.5228296534368474E-2</v>
      </c>
      <c r="M16" s="156">
        <v>3.7656806999851855E-2</v>
      </c>
      <c r="N16" s="156">
        <v>3.614235467917034E-2</v>
      </c>
      <c r="O16" s="156">
        <v>4.8030883280629946E-2</v>
      </c>
      <c r="P16" s="156">
        <v>2.7182014169178769E-2</v>
      </c>
      <c r="Q16" s="156">
        <v>2.8960407610523972E-2</v>
      </c>
      <c r="R16" s="156">
        <v>2.8199398352433857E-2</v>
      </c>
      <c r="S16" s="159"/>
      <c r="T16" s="156">
        <v>1.2861790790279756E-2</v>
      </c>
      <c r="U16" s="156">
        <v>1.3804988931663247E-2</v>
      </c>
      <c r="V16" s="156">
        <v>1.7842778978067408E-2</v>
      </c>
      <c r="W16" s="156">
        <v>1.7670454050707819E-2</v>
      </c>
      <c r="X16" s="156">
        <v>1.8324971571967177E-2</v>
      </c>
      <c r="Y16" s="156">
        <v>1.9421506089746299E-2</v>
      </c>
      <c r="Z16" s="156">
        <v>1.8265525050238932E-2</v>
      </c>
      <c r="AA16" s="156">
        <v>1.9323095720942419E-2</v>
      </c>
      <c r="AB16" s="156">
        <v>2.0156771580429826E-2</v>
      </c>
      <c r="AC16" s="156">
        <v>2.193984233025012E-2</v>
      </c>
      <c r="AD16" s="156">
        <v>2.6134432284547197E-2</v>
      </c>
      <c r="AE16" s="156">
        <v>2.6757206927537733E-2</v>
      </c>
      <c r="AF16" s="156">
        <v>3.1416341055305538E-2</v>
      </c>
      <c r="AG16" s="156">
        <v>3.7073032138393393E-2</v>
      </c>
      <c r="AH16" s="156">
        <v>3.7070113226266382E-2</v>
      </c>
      <c r="AI16" s="156">
        <v>3.7769334995986101E-2</v>
      </c>
      <c r="AJ16" s="156">
        <v>4.0040391623128592E-2</v>
      </c>
      <c r="AK16" s="156">
        <v>4.2222598010294952E-2</v>
      </c>
      <c r="AL16" s="156">
        <v>4.1844244461913094E-2</v>
      </c>
      <c r="AM16" s="156">
        <v>4.4182676485377222E-2</v>
      </c>
      <c r="AN16" s="156">
        <v>4.4989892420297786E-2</v>
      </c>
      <c r="AO16" s="156">
        <v>4.5423459334236756E-2</v>
      </c>
      <c r="AP16" s="156">
        <v>4.5228296534368474E-2</v>
      </c>
      <c r="AQ16" s="156">
        <v>4.5216969046903685E-2</v>
      </c>
      <c r="AR16" s="156">
        <v>4.3775065902429459E-2</v>
      </c>
      <c r="AS16" s="156">
        <v>4.0999137160713094E-2</v>
      </c>
      <c r="AT16" s="156">
        <v>3.7656806999851855E-2</v>
      </c>
      <c r="AU16" s="156">
        <v>3.4930025899902871E-2</v>
      </c>
      <c r="AV16" s="156">
        <v>3.3418855199285932E-2</v>
      </c>
      <c r="AW16" s="156">
        <v>3.3308921635456373E-2</v>
      </c>
      <c r="AX16" s="156">
        <v>3.614235467917034E-2</v>
      </c>
      <c r="AY16" s="156">
        <v>3.86857291091273E-2</v>
      </c>
      <c r="AZ16" s="156">
        <v>4.1389762061924358E-2</v>
      </c>
      <c r="BA16" s="156">
        <v>4.0954363034129956E-2</v>
      </c>
      <c r="BB16" s="156">
        <v>4.8030883280629946E-2</v>
      </c>
      <c r="BC16" s="156">
        <v>5.5115623276227148E-2</v>
      </c>
      <c r="BD16" s="156">
        <v>3.7838988089462219E-2</v>
      </c>
      <c r="BE16" s="156">
        <v>2.8826941226808348E-2</v>
      </c>
      <c r="BF16" s="156">
        <v>2.7182014169178769E-2</v>
      </c>
      <c r="BG16" s="156">
        <v>3.0787702371860046E-2</v>
      </c>
      <c r="BH16" s="156">
        <v>2.9950156206225799E-2</v>
      </c>
      <c r="BI16" s="156">
        <v>2.5344548866742762E-2</v>
      </c>
      <c r="BJ16" s="156">
        <v>2.8960407610523972E-2</v>
      </c>
      <c r="BK16" s="156">
        <v>3.509444696030696E-2</v>
      </c>
      <c r="BL16" s="156">
        <v>4.3569330975158048E-2</v>
      </c>
      <c r="BM16" s="156">
        <v>3.8917850057303222E-2</v>
      </c>
      <c r="BN16" s="156">
        <v>2.8199398352433857E-2</v>
      </c>
      <c r="BO16" s="156">
        <v>3.6181841619003403E-2</v>
      </c>
      <c r="BP16" s="156">
        <v>3.4133040820018251E-2</v>
      </c>
    </row>
    <row r="17" spans="1:68" s="74" customFormat="1" ht="16.5" customHeight="1">
      <c r="A17" s="101" t="s">
        <v>953</v>
      </c>
      <c r="B17" s="211"/>
      <c r="C17" s="5" t="s">
        <v>468</v>
      </c>
      <c r="D17" s="73"/>
      <c r="E17" s="130">
        <v>6.5798709729999985</v>
      </c>
      <c r="F17" s="130">
        <v>12.368191531000003</v>
      </c>
      <c r="G17" s="130">
        <v>24.521909620000002</v>
      </c>
      <c r="H17" s="130">
        <v>31.765712880000006</v>
      </c>
      <c r="I17" s="130">
        <v>47.712307672000001</v>
      </c>
      <c r="J17" s="130">
        <v>53.567294152000002</v>
      </c>
      <c r="K17" s="130">
        <v>64.446179811999997</v>
      </c>
      <c r="L17" s="130">
        <v>64.102894516000006</v>
      </c>
      <c r="M17" s="130">
        <v>59.162004860000003</v>
      </c>
      <c r="N17" s="130">
        <v>67.873665211000002</v>
      </c>
      <c r="O17" s="130">
        <v>85.23030424800001</v>
      </c>
      <c r="P17" s="130">
        <v>48.531309749000002</v>
      </c>
      <c r="Q17" s="130">
        <v>56.950980815000001</v>
      </c>
      <c r="R17" s="130">
        <v>57.187226590000002</v>
      </c>
      <c r="S17" s="130"/>
      <c r="T17" s="130">
        <v>16.595422790999997</v>
      </c>
      <c r="U17" s="130">
        <v>19.215287378000006</v>
      </c>
      <c r="V17" s="130">
        <v>24.521909620000002</v>
      </c>
      <c r="W17" s="130">
        <v>25.706788327999998</v>
      </c>
      <c r="X17" s="130">
        <v>28.900229682999992</v>
      </c>
      <c r="Y17" s="130">
        <v>33.106143547000002</v>
      </c>
      <c r="Z17" s="130">
        <v>31.765712880000006</v>
      </c>
      <c r="AA17" s="130">
        <v>35.336986203999999</v>
      </c>
      <c r="AB17" s="130">
        <v>39.205684423999998</v>
      </c>
      <c r="AC17" s="130">
        <v>42.511777788000003</v>
      </c>
      <c r="AD17" s="130">
        <v>47.712307672000001</v>
      </c>
      <c r="AE17" s="130">
        <v>46.764644806999996</v>
      </c>
      <c r="AF17" s="130">
        <v>49.100968530000003</v>
      </c>
      <c r="AG17" s="130">
        <v>54.185849215000005</v>
      </c>
      <c r="AH17" s="130">
        <v>53.567294152000002</v>
      </c>
      <c r="AI17" s="130">
        <v>54.376569815000003</v>
      </c>
      <c r="AJ17" s="130">
        <v>58.367999999999995</v>
      </c>
      <c r="AK17" s="130">
        <v>63.697704493999993</v>
      </c>
      <c r="AL17" s="130">
        <v>64.446179811999997</v>
      </c>
      <c r="AM17" s="130">
        <v>67.102249189999995</v>
      </c>
      <c r="AN17" s="130">
        <v>67.441475378000007</v>
      </c>
      <c r="AO17" s="130">
        <v>65.606656758</v>
      </c>
      <c r="AP17" s="130">
        <v>64.102894516000006</v>
      </c>
      <c r="AQ17" s="130">
        <v>63.738489777000005</v>
      </c>
      <c r="AR17" s="130">
        <v>62.052460182000004</v>
      </c>
      <c r="AS17" s="130">
        <v>60.912477781999996</v>
      </c>
      <c r="AT17" s="130">
        <v>59.162004860000003</v>
      </c>
      <c r="AU17" s="130">
        <v>58.868727764000006</v>
      </c>
      <c r="AV17" s="130">
        <v>59.979092098999999</v>
      </c>
      <c r="AW17" s="130">
        <v>61.907954055000005</v>
      </c>
      <c r="AX17" s="130">
        <v>67.873665211000002</v>
      </c>
      <c r="AY17" s="130">
        <v>72.417406881000005</v>
      </c>
      <c r="AZ17" s="130">
        <v>76.598948688999997</v>
      </c>
      <c r="BA17" s="130">
        <v>74.911157674000009</v>
      </c>
      <c r="BB17" s="130">
        <v>85.23030424800001</v>
      </c>
      <c r="BC17" s="130">
        <v>94.421899576000001</v>
      </c>
      <c r="BD17" s="130">
        <v>62.252789998000004</v>
      </c>
      <c r="BE17" s="130">
        <v>48.278761208999995</v>
      </c>
      <c r="BF17" s="130">
        <v>48.531309749000002</v>
      </c>
      <c r="BG17" s="130">
        <v>56.408604048000008</v>
      </c>
      <c r="BH17" s="130">
        <v>55.936307454000008</v>
      </c>
      <c r="BI17" s="130">
        <v>48.186737731000001</v>
      </c>
      <c r="BJ17" s="130">
        <v>56.950980815000001</v>
      </c>
      <c r="BK17" s="130">
        <v>69.352864930999999</v>
      </c>
      <c r="BL17" s="130">
        <v>86.463056830999989</v>
      </c>
      <c r="BM17" s="130">
        <v>77.815277174000002</v>
      </c>
      <c r="BN17" s="130">
        <v>57.187226590000002</v>
      </c>
      <c r="BO17" s="130">
        <v>75.233186830999998</v>
      </c>
      <c r="BP17" s="130">
        <v>66.805149032000003</v>
      </c>
    </row>
    <row r="18" spans="1:68" s="79" customFormat="1" ht="16.5" customHeight="1">
      <c r="A18" s="591" t="s">
        <v>1009</v>
      </c>
      <c r="B18" s="215"/>
      <c r="C18" s="52" t="s">
        <v>141</v>
      </c>
      <c r="D18" s="73"/>
      <c r="E18" s="186">
        <v>755.49692359799974</v>
      </c>
      <c r="F18" s="186">
        <v>1072.5095039830001</v>
      </c>
      <c r="G18" s="186">
        <v>1374.3324204229998</v>
      </c>
      <c r="H18" s="186">
        <v>1739.1075697320005</v>
      </c>
      <c r="I18" s="186">
        <v>1825.6492872129998</v>
      </c>
      <c r="J18" s="186">
        <v>1445.0264509590002</v>
      </c>
      <c r="K18" s="186">
        <v>1540.1444246569999</v>
      </c>
      <c r="L18" s="186">
        <v>1417.3183477580001</v>
      </c>
      <c r="M18" s="186">
        <v>1571.0839440059999</v>
      </c>
      <c r="N18" s="186">
        <v>1877.9536035630001</v>
      </c>
      <c r="O18" s="186">
        <v>1774.4896288920002</v>
      </c>
      <c r="P18" s="186">
        <v>1785.4199268290001</v>
      </c>
      <c r="Q18" s="186">
        <v>1966.5117142310003</v>
      </c>
      <c r="R18" s="186">
        <v>2027.9591030730001</v>
      </c>
      <c r="S18" s="130"/>
      <c r="T18" s="186">
        <v>1290.2886589899999</v>
      </c>
      <c r="U18" s="186">
        <v>1391.9089303959997</v>
      </c>
      <c r="V18" s="186">
        <v>1374.3324204229998</v>
      </c>
      <c r="W18" s="186">
        <v>1454.7893480399998</v>
      </c>
      <c r="X18" s="186">
        <v>1577.0954715809999</v>
      </c>
      <c r="Y18" s="186">
        <v>1704.6125771100003</v>
      </c>
      <c r="Z18" s="186">
        <v>1739.1075697320005</v>
      </c>
      <c r="AA18" s="186">
        <v>1828.743526106</v>
      </c>
      <c r="AB18" s="186">
        <v>1945.0378880149997</v>
      </c>
      <c r="AC18" s="186">
        <v>1937.651927853</v>
      </c>
      <c r="AD18" s="186">
        <v>1825.6492872129998</v>
      </c>
      <c r="AE18" s="186">
        <v>1747.7401484260001</v>
      </c>
      <c r="AF18" s="186">
        <v>1562.9117484929998</v>
      </c>
      <c r="AG18" s="186">
        <v>1461.5974494</v>
      </c>
      <c r="AH18" s="186">
        <v>1445.0264509590002</v>
      </c>
      <c r="AI18" s="186">
        <v>1439.7015414960001</v>
      </c>
      <c r="AJ18" s="186">
        <v>1457.7280000000001</v>
      </c>
      <c r="AK18" s="186">
        <v>1508.6164162250002</v>
      </c>
      <c r="AL18" s="186">
        <v>1540.1444246569999</v>
      </c>
      <c r="AM18" s="186">
        <v>1518.7456833269998</v>
      </c>
      <c r="AN18" s="186">
        <v>1499.0361556760001</v>
      </c>
      <c r="AO18" s="186">
        <v>1444.3342211180002</v>
      </c>
      <c r="AP18" s="186">
        <v>1417.3183477580001</v>
      </c>
      <c r="AQ18" s="186">
        <v>1409.614379745</v>
      </c>
      <c r="AR18" s="186">
        <v>1417.5297947080001</v>
      </c>
      <c r="AS18" s="186">
        <v>1485.7014561850001</v>
      </c>
      <c r="AT18" s="186">
        <v>1571.0839440059999</v>
      </c>
      <c r="AU18" s="186">
        <v>1685.3330693969997</v>
      </c>
      <c r="AV18" s="186">
        <v>1794.7680057059999</v>
      </c>
      <c r="AW18" s="186">
        <v>1858.599768931</v>
      </c>
      <c r="AX18" s="186">
        <v>1877.9536035630001</v>
      </c>
      <c r="AY18" s="186">
        <v>1871.941114945</v>
      </c>
      <c r="AZ18" s="186">
        <v>1850.6738109390001</v>
      </c>
      <c r="BA18" s="186">
        <v>1829.1374135539997</v>
      </c>
      <c r="BB18" s="186">
        <v>1774.4896288920002</v>
      </c>
      <c r="BC18" s="186">
        <v>1713.1603339180001</v>
      </c>
      <c r="BD18" s="186">
        <v>1645.2022937509998</v>
      </c>
      <c r="BE18" s="186">
        <v>1674.7791876060001</v>
      </c>
      <c r="BF18" s="186">
        <v>1785.4199268290001</v>
      </c>
      <c r="BG18" s="186">
        <v>1832.1797244460001</v>
      </c>
      <c r="BH18" s="186">
        <v>1867.6466015350002</v>
      </c>
      <c r="BI18" s="186">
        <v>1901.2663426900003</v>
      </c>
      <c r="BJ18" s="186">
        <v>1966.5117142310003</v>
      </c>
      <c r="BK18" s="186">
        <v>1976.1777414370001</v>
      </c>
      <c r="BL18" s="186">
        <v>1984.4935622330001</v>
      </c>
      <c r="BM18" s="186">
        <v>1999.4752294750001</v>
      </c>
      <c r="BN18" s="186">
        <v>2027.9591030730001</v>
      </c>
      <c r="BO18" s="186">
        <v>2079.3078368760002</v>
      </c>
      <c r="BP18" s="186">
        <v>1957.1988732050002</v>
      </c>
    </row>
    <row r="19" spans="1:68" s="74" customFormat="1" ht="16.5" customHeight="1">
      <c r="A19" s="98"/>
      <c r="B19" s="263"/>
      <c r="C19" s="8" t="s">
        <v>467</v>
      </c>
      <c r="D19" s="76"/>
      <c r="E19" s="156">
        <v>0.1085592742277366</v>
      </c>
      <c r="F19" s="156">
        <v>7.4698494242371419E-2</v>
      </c>
      <c r="G19" s="156">
        <v>2.4850351245313519E-2</v>
      </c>
      <c r="H19" s="156">
        <v>2.0326445815561756E-2</v>
      </c>
      <c r="I19" s="156">
        <v>2.6684142450540183E-2</v>
      </c>
      <c r="J19" s="156">
        <v>2.6395953567906007E-2</v>
      </c>
      <c r="K19" s="156">
        <v>2.3021287867468317E-2</v>
      </c>
      <c r="L19" s="156">
        <v>2.2203246325847595E-2</v>
      </c>
      <c r="M19" s="156">
        <v>6.8882177424803457E-3</v>
      </c>
      <c r="N19" s="156">
        <v>5.0851562019920138E-3</v>
      </c>
      <c r="O19" s="156">
        <v>3.3869538114829532E-3</v>
      </c>
      <c r="P19" s="156">
        <v>2.0474571872895336E-2</v>
      </c>
      <c r="Q19" s="156">
        <v>1.5217208696688007E-2</v>
      </c>
      <c r="R19" s="156">
        <v>1.6192226788761775E-2</v>
      </c>
      <c r="S19" s="159"/>
      <c r="T19" s="156">
        <v>6.2735014574217818E-2</v>
      </c>
      <c r="U19" s="156">
        <v>2.2143202272511684E-2</v>
      </c>
      <c r="V19" s="156">
        <v>2.4850351245313519E-2</v>
      </c>
      <c r="W19" s="156">
        <v>2.309589975959116E-2</v>
      </c>
      <c r="X19" s="156">
        <v>2.2665523961490887E-2</v>
      </c>
      <c r="Y19" s="156">
        <v>2.232957403634063E-2</v>
      </c>
      <c r="Z19" s="156">
        <v>2.0326445815561756E-2</v>
      </c>
      <c r="AA19" s="156">
        <v>2.0517114995961105E-2</v>
      </c>
      <c r="AB19" s="156">
        <v>2.2048323005388937E-2</v>
      </c>
      <c r="AC19" s="156">
        <v>2.5654670743053797E-2</v>
      </c>
      <c r="AD19" s="156">
        <v>2.6684142450540183E-2</v>
      </c>
      <c r="AE19" s="156">
        <v>2.7323966263101952E-2</v>
      </c>
      <c r="AF19" s="156">
        <v>2.7727229815554255E-2</v>
      </c>
      <c r="AG19" s="156">
        <v>2.9343813063542449E-2</v>
      </c>
      <c r="AH19" s="156">
        <v>2.6395953567906007E-2</v>
      </c>
      <c r="AI19" s="156">
        <v>3.2569142928246475E-2</v>
      </c>
      <c r="AJ19" s="156">
        <v>2.2378891430652623E-2</v>
      </c>
      <c r="AK19" s="156">
        <v>2.3826703958894337E-2</v>
      </c>
      <c r="AL19" s="156">
        <v>2.3021287867468317E-2</v>
      </c>
      <c r="AM19" s="156">
        <v>2.0641220286643482E-2</v>
      </c>
      <c r="AN19" s="156">
        <v>1.7930848929836412E-2</v>
      </c>
      <c r="AO19" s="156">
        <v>1.5053312643114868E-2</v>
      </c>
      <c r="AP19" s="156">
        <v>2.2203246325847595E-2</v>
      </c>
      <c r="AQ19" s="156">
        <v>1.9297009723798126E-2</v>
      </c>
      <c r="AR19" s="156">
        <v>9.432862015101795E-3</v>
      </c>
      <c r="AS19" s="156">
        <v>8.8794200317942086E-3</v>
      </c>
      <c r="AT19" s="156">
        <v>6.8882177424803457E-3</v>
      </c>
      <c r="AU19" s="156">
        <v>7.5659586721038884E-3</v>
      </c>
      <c r="AV19" s="156">
        <v>6.6997051773869153E-3</v>
      </c>
      <c r="AW19" s="156">
        <v>5.4633027186271211E-3</v>
      </c>
      <c r="AX19" s="156">
        <v>5.0851562019920138E-3</v>
      </c>
      <c r="AY19" s="156">
        <v>6.950612741075903E-3</v>
      </c>
      <c r="AZ19" s="156">
        <v>6.7801541848495853E-3</v>
      </c>
      <c r="BA19" s="156">
        <v>4.8704173096904366E-3</v>
      </c>
      <c r="BB19" s="156">
        <v>3.3869538114829532E-3</v>
      </c>
      <c r="BC19" s="156">
        <v>9.1232721462285483E-3</v>
      </c>
      <c r="BD19" s="156">
        <v>9.7432767239025754E-3</v>
      </c>
      <c r="BE19" s="156">
        <v>8.9348831243025052E-3</v>
      </c>
      <c r="BF19" s="156">
        <v>2.0474571872895336E-2</v>
      </c>
      <c r="BG19" s="156">
        <v>2.2254101990867702E-2</v>
      </c>
      <c r="BH19" s="156">
        <v>1.6603796948864897E-2</v>
      </c>
      <c r="BI19" s="156">
        <v>1.7532155841874855E-2</v>
      </c>
      <c r="BJ19" s="156">
        <v>1.5217208696688007E-2</v>
      </c>
      <c r="BK19" s="156">
        <v>1.9444098734573364E-2</v>
      </c>
      <c r="BL19" s="156">
        <v>1.9854306374097602E-2</v>
      </c>
      <c r="BM19" s="156">
        <v>2.1407970574764516E-2</v>
      </c>
      <c r="BN19" s="156">
        <v>1.6192226788761775E-2</v>
      </c>
      <c r="BO19" s="156">
        <v>2.059511562720627E-2</v>
      </c>
      <c r="BP19" s="156">
        <v>1.8741996897126915E-2</v>
      </c>
    </row>
    <row r="20" spans="1:68" s="74" customFormat="1" ht="16.5" customHeight="1">
      <c r="A20" s="98"/>
      <c r="B20" s="211"/>
      <c r="C20" s="5" t="s">
        <v>468</v>
      </c>
      <c r="D20" s="73"/>
      <c r="E20" s="130">
        <v>76.731240709999994</v>
      </c>
      <c r="F20" s="130">
        <v>84.333080481000025</v>
      </c>
      <c r="G20" s="130">
        <v>33.17010568700001</v>
      </c>
      <c r="H20" s="130">
        <v>35.864800291999998</v>
      </c>
      <c r="I20" s="130">
        <v>54.401860739000007</v>
      </c>
      <c r="J20" s="130">
        <v>49.584020166999998</v>
      </c>
      <c r="K20" s="130">
        <v>37.032759540000001</v>
      </c>
      <c r="L20" s="130">
        <v>41.511814287</v>
      </c>
      <c r="M20" s="130">
        <v>17.068868681000001</v>
      </c>
      <c r="N20" s="130">
        <v>15.72555989</v>
      </c>
      <c r="O20" s="130">
        <v>12.927395332</v>
      </c>
      <c r="P20" s="130">
        <v>88.647580801000004</v>
      </c>
      <c r="Q20" s="130">
        <v>74.321172842999985</v>
      </c>
      <c r="R20" s="130">
        <v>89.906104644999999</v>
      </c>
      <c r="S20" s="139"/>
      <c r="T20" s="130">
        <v>86.882480440999998</v>
      </c>
      <c r="U20" s="130">
        <v>31.589658294000003</v>
      </c>
      <c r="V20" s="130">
        <v>33.17010568700001</v>
      </c>
      <c r="W20" s="130">
        <v>32.20983003100001</v>
      </c>
      <c r="X20" s="130">
        <v>34.892592105999988</v>
      </c>
      <c r="Y20" s="130">
        <v>37.192732824000011</v>
      </c>
      <c r="Z20" s="130">
        <v>35.864800291999998</v>
      </c>
      <c r="AA20" s="130">
        <v>37.940631288999995</v>
      </c>
      <c r="AB20" s="130">
        <v>43.934254209000002</v>
      </c>
      <c r="AC20" s="130">
        <v>52.248533844999997</v>
      </c>
      <c r="AD20" s="130">
        <v>54.401860739000007</v>
      </c>
      <c r="AE20" s="130">
        <v>54.180633702000002</v>
      </c>
      <c r="AF20" s="130">
        <v>54.377511773000002</v>
      </c>
      <c r="AG20" s="130">
        <v>55.469884207000007</v>
      </c>
      <c r="AH20" s="130">
        <v>49.584020166999998</v>
      </c>
      <c r="AI20" s="130">
        <v>46.889845278999999</v>
      </c>
      <c r="AJ20" s="130">
        <v>42.643000000000001</v>
      </c>
      <c r="AK20" s="130">
        <v>42.658964429000001</v>
      </c>
      <c r="AL20" s="130">
        <v>37.032759540000001</v>
      </c>
      <c r="AM20" s="130">
        <v>34.691906290999995</v>
      </c>
      <c r="AN20" s="130">
        <v>31.454021189999999</v>
      </c>
      <c r="AO20" s="130">
        <v>26.749016294</v>
      </c>
      <c r="AP20" s="130">
        <v>41.511814287</v>
      </c>
      <c r="AQ20" s="130">
        <v>38.784127785999999</v>
      </c>
      <c r="AR20" s="130">
        <v>19.749806834999998</v>
      </c>
      <c r="AS20" s="130">
        <v>20.024213522999997</v>
      </c>
      <c r="AT20" s="130">
        <v>17.068868681000001</v>
      </c>
      <c r="AU20" s="130">
        <v>20.129442265999998</v>
      </c>
      <c r="AV20" s="130">
        <v>17.866952227999999</v>
      </c>
      <c r="AW20" s="130">
        <v>16.412482998999998</v>
      </c>
      <c r="AX20" s="130">
        <v>15.72555989</v>
      </c>
      <c r="AY20" s="130">
        <v>26.359956213000004</v>
      </c>
      <c r="AZ20" s="130">
        <v>26.761452775000002</v>
      </c>
      <c r="BA20" s="130">
        <v>19.091379827000001</v>
      </c>
      <c r="BB20" s="130">
        <v>12.927395332</v>
      </c>
      <c r="BC20" s="130">
        <v>33.996484932000001</v>
      </c>
      <c r="BD20" s="130">
        <v>38.059340427999999</v>
      </c>
      <c r="BE20" s="130">
        <v>36.753302634999997</v>
      </c>
      <c r="BF20" s="130">
        <v>88.647580801000004</v>
      </c>
      <c r="BG20" s="130">
        <v>101.99155867499999</v>
      </c>
      <c r="BH20" s="130">
        <v>76.950683378999997</v>
      </c>
      <c r="BI20" s="130">
        <v>80.555089078999998</v>
      </c>
      <c r="BJ20" s="130">
        <v>74.321172842999985</v>
      </c>
      <c r="BK20" s="130">
        <v>94.800242616000006</v>
      </c>
      <c r="BL20" s="130">
        <v>100.58271524200001</v>
      </c>
      <c r="BM20" s="130">
        <v>111.72932517</v>
      </c>
      <c r="BN20" s="130">
        <v>89.906104644999999</v>
      </c>
      <c r="BO20" s="130">
        <v>116.386176592</v>
      </c>
      <c r="BP20" s="130">
        <v>110.62907553800001</v>
      </c>
    </row>
    <row r="21" spans="1:68" s="74" customFormat="1" ht="16.5" customHeight="1">
      <c r="A21" s="98"/>
      <c r="B21" s="215"/>
      <c r="C21" s="52" t="s">
        <v>141</v>
      </c>
      <c r="D21" s="73"/>
      <c r="E21" s="130">
        <v>706.81423817400002</v>
      </c>
      <c r="F21" s="130">
        <v>1128.9796579750005</v>
      </c>
      <c r="G21" s="130">
        <v>1334.7942393069998</v>
      </c>
      <c r="H21" s="130">
        <v>1764.4403068509996</v>
      </c>
      <c r="I21" s="130">
        <v>2038.7337100990001</v>
      </c>
      <c r="J21" s="130">
        <v>1878.4705026639999</v>
      </c>
      <c r="K21" s="130">
        <v>1608.6310962789998</v>
      </c>
      <c r="L21" s="130">
        <v>1869.6281470639999</v>
      </c>
      <c r="M21" s="130">
        <v>2477.9804180310002</v>
      </c>
      <c r="N21" s="130">
        <v>3092.4438238180001</v>
      </c>
      <c r="O21" s="130">
        <v>3816.8206747229997</v>
      </c>
      <c r="P21" s="130">
        <v>4329.6427076139998</v>
      </c>
      <c r="Q21" s="130">
        <v>4884.0213947499997</v>
      </c>
      <c r="R21" s="130">
        <v>5552.423753563</v>
      </c>
      <c r="S21" s="139"/>
      <c r="T21" s="130">
        <v>1384.9120946360003</v>
      </c>
      <c r="U21" s="130">
        <v>1426.6074935880001</v>
      </c>
      <c r="V21" s="130">
        <v>1334.7942393069998</v>
      </c>
      <c r="W21" s="130">
        <v>1394.6124795430001</v>
      </c>
      <c r="X21" s="130">
        <v>1539.4566728429972</v>
      </c>
      <c r="Y21" s="130">
        <v>1665.6266153340002</v>
      </c>
      <c r="Z21" s="130">
        <v>1764.4403068509996</v>
      </c>
      <c r="AA21" s="130">
        <v>1849.218630225</v>
      </c>
      <c r="AB21" s="130">
        <v>1992.6347322769998</v>
      </c>
      <c r="AC21" s="130">
        <v>2036.609020178</v>
      </c>
      <c r="AD21" s="130">
        <v>2038.7337100990001</v>
      </c>
      <c r="AE21" s="130">
        <v>1982.8978406829999</v>
      </c>
      <c r="AF21" s="130">
        <v>1961.159197465</v>
      </c>
      <c r="AG21" s="130">
        <v>1890.3434290179998</v>
      </c>
      <c r="AH21" s="130">
        <v>1878.4705026639999</v>
      </c>
      <c r="AI21" s="130">
        <v>1439.7015414960001</v>
      </c>
      <c r="AJ21" s="130">
        <v>1905.5009999999997</v>
      </c>
      <c r="AK21" s="130">
        <v>1790.3846248559998</v>
      </c>
      <c r="AL21" s="130">
        <v>1608.6310962789998</v>
      </c>
      <c r="AM21" s="130">
        <v>1680.710045687</v>
      </c>
      <c r="AN21" s="130">
        <v>1754.1847189209998</v>
      </c>
      <c r="AO21" s="130">
        <v>1776.9521518729998</v>
      </c>
      <c r="AP21" s="130">
        <v>1869.6281470639999</v>
      </c>
      <c r="AQ21" s="130">
        <v>2009.8516993630001</v>
      </c>
      <c r="AR21" s="130">
        <v>2093.7237079670003</v>
      </c>
      <c r="AS21" s="130">
        <v>2255.1262865479998</v>
      </c>
      <c r="AT21" s="130">
        <v>2477.9804180310002</v>
      </c>
      <c r="AU21" s="130">
        <v>2660.5276526580001</v>
      </c>
      <c r="AV21" s="130">
        <v>2666.8266371340005</v>
      </c>
      <c r="AW21" s="130">
        <v>3004.1320871790003</v>
      </c>
      <c r="AX21" s="130">
        <v>3092.4438238180001</v>
      </c>
      <c r="AY21" s="130">
        <v>3792.465095519</v>
      </c>
      <c r="AZ21" s="130">
        <v>3947.0271686149999</v>
      </c>
      <c r="BA21" s="130">
        <v>3919.8653037419999</v>
      </c>
      <c r="BB21" s="130">
        <v>3816.8206747229997</v>
      </c>
      <c r="BC21" s="130">
        <v>3726.347782583</v>
      </c>
      <c r="BD21" s="130">
        <v>3906.2156917530001</v>
      </c>
      <c r="BE21" s="130">
        <v>4113.462047985</v>
      </c>
      <c r="BF21" s="130">
        <v>4329.6427076139998</v>
      </c>
      <c r="BG21" s="130">
        <v>4583.0453512279992</v>
      </c>
      <c r="BH21" s="130">
        <v>4634.5232729590007</v>
      </c>
      <c r="BI21" s="130">
        <v>4594.7052835680006</v>
      </c>
      <c r="BJ21" s="130">
        <v>4884.0213947499997</v>
      </c>
      <c r="BK21" s="130">
        <v>4875.5277326089999</v>
      </c>
      <c r="BL21" s="130">
        <v>5066.0402507549998</v>
      </c>
      <c r="BM21" s="130">
        <v>5219.0526318129996</v>
      </c>
      <c r="BN21" s="130">
        <v>5552.423753563</v>
      </c>
      <c r="BO21" s="130">
        <v>5651.1543173009995</v>
      </c>
      <c r="BP21" s="130">
        <v>5902.7368399019997</v>
      </c>
    </row>
    <row r="22" spans="1:68" s="74" customFormat="1" ht="16.5" customHeight="1">
      <c r="A22" s="98"/>
      <c r="B22" s="263"/>
      <c r="C22" s="8" t="s">
        <v>469</v>
      </c>
      <c r="D22" s="301"/>
      <c r="E22" s="156">
        <v>3.0877577993325817E-2</v>
      </c>
      <c r="F22" s="156">
        <v>2.711921984593535E-2</v>
      </c>
      <c r="G22" s="156">
        <v>3.1860883281162003E-2</v>
      </c>
      <c r="H22" s="156">
        <v>2.019305158852857E-2</v>
      </c>
      <c r="I22" s="156">
        <v>1.589436382732215E-2</v>
      </c>
      <c r="J22" s="156">
        <v>1.3101239164463792E-2</v>
      </c>
      <c r="K22" s="156">
        <v>1.3873947647570866E-2</v>
      </c>
      <c r="L22" s="156">
        <v>2.0599411878789969E-2</v>
      </c>
      <c r="M22" s="156">
        <v>9.3592792361981685E-3</v>
      </c>
      <c r="N22" s="156">
        <v>9.4357340644325681E-3</v>
      </c>
      <c r="O22" s="156">
        <v>8.3476680046180741E-3</v>
      </c>
      <c r="P22" s="156">
        <v>1.2337022699180385E-2</v>
      </c>
      <c r="Q22" s="156">
        <v>2.2761288986161633E-2</v>
      </c>
      <c r="R22" s="156">
        <v>2.5268688805743126E-2</v>
      </c>
      <c r="S22" s="159"/>
      <c r="T22" s="156">
        <v>2.5863250761639089E-2</v>
      </c>
      <c r="U22" s="156">
        <v>2.6368233242047883E-2</v>
      </c>
      <c r="V22" s="156">
        <v>3.1860883281162003E-2</v>
      </c>
      <c r="W22" s="156">
        <v>2.8075707468161664E-2</v>
      </c>
      <c r="X22" s="156">
        <v>2.8248445149241588E-2</v>
      </c>
      <c r="Y22" s="156">
        <v>2.7886550893711406E-2</v>
      </c>
      <c r="Z22" s="156">
        <v>2.0193051588528573E-2</v>
      </c>
      <c r="AA22" s="156">
        <v>2.0115428452601426E-2</v>
      </c>
      <c r="AB22" s="156">
        <v>2.0164860675114062E-2</v>
      </c>
      <c r="AC22" s="156">
        <v>1.7311666273087299E-2</v>
      </c>
      <c r="AD22" s="156">
        <v>1.589436382732215E-2</v>
      </c>
      <c r="AE22" s="156">
        <v>1.4066069248954949E-2</v>
      </c>
      <c r="AF22" s="156">
        <v>1.4399685011794356E-2</v>
      </c>
      <c r="AG22" s="156">
        <v>1.5130082087930851E-2</v>
      </c>
      <c r="AH22" s="156">
        <v>1.3101239164463792E-2</v>
      </c>
      <c r="AI22" s="156">
        <v>1.2888364992164362E-2</v>
      </c>
      <c r="AJ22" s="156">
        <v>1.3851124981174412E-2</v>
      </c>
      <c r="AK22" s="156">
        <v>1.4873598175251853E-2</v>
      </c>
      <c r="AL22" s="156">
        <v>1.3873947647570866E-2</v>
      </c>
      <c r="AM22" s="156">
        <v>1.1031015567647797E-2</v>
      </c>
      <c r="AN22" s="156">
        <v>9.2819399456791213E-3</v>
      </c>
      <c r="AO22" s="156">
        <v>9.4985871582387756E-3</v>
      </c>
      <c r="AP22" s="156">
        <v>2.0599411878789969E-2</v>
      </c>
      <c r="AQ22" s="156">
        <v>2.4994177924564188E-2</v>
      </c>
      <c r="AR22" s="156">
        <v>9.1483138376797467E-3</v>
      </c>
      <c r="AS22" s="156">
        <v>9.4881337754741425E-3</v>
      </c>
      <c r="AT22" s="156">
        <v>9.3592792361981685E-3</v>
      </c>
      <c r="AU22" s="156">
        <v>8.9528377908310846E-3</v>
      </c>
      <c r="AV22" s="156">
        <v>9.5271387280496563E-3</v>
      </c>
      <c r="AW22" s="156">
        <v>9.2456816951026859E-3</v>
      </c>
      <c r="AX22" s="156">
        <v>9.4357340644325681E-3</v>
      </c>
      <c r="AY22" s="156">
        <v>9.8834793226468872E-3</v>
      </c>
      <c r="AZ22" s="156">
        <v>1.0067761039958817E-2</v>
      </c>
      <c r="BA22" s="156">
        <v>9.8193657244037835E-3</v>
      </c>
      <c r="BB22" s="156">
        <v>8.3476680046180741E-3</v>
      </c>
      <c r="BC22" s="156">
        <v>9.8654724908309108E-3</v>
      </c>
      <c r="BD22" s="156">
        <v>9.8858362633795112E-3</v>
      </c>
      <c r="BE22" s="156">
        <v>1.0492366075445477E-2</v>
      </c>
      <c r="BF22" s="156">
        <v>1.2337022699180385E-2</v>
      </c>
      <c r="BG22" s="156">
        <v>1.5013651584742032E-2</v>
      </c>
      <c r="BH22" s="156">
        <v>1.7848003805331157E-2</v>
      </c>
      <c r="BI22" s="156">
        <v>1.9914352604920249E-2</v>
      </c>
      <c r="BJ22" s="156">
        <v>2.2761288986161633E-2</v>
      </c>
      <c r="BK22" s="156">
        <v>2.4668683533398929E-2</v>
      </c>
      <c r="BL22" s="156">
        <v>2.9043921904192877E-2</v>
      </c>
      <c r="BM22" s="156">
        <v>2.9809338509553501E-2</v>
      </c>
      <c r="BN22" s="156">
        <v>2.5268688805743126E-2</v>
      </c>
      <c r="BO22" s="156">
        <v>2.9913200108106684E-2</v>
      </c>
      <c r="BP22" s="156">
        <v>3.1229089713255092E-2</v>
      </c>
    </row>
    <row r="23" spans="1:68" s="74" customFormat="1" ht="16.5" customHeight="1">
      <c r="A23" s="98"/>
      <c r="B23" s="5"/>
      <c r="C23" s="5" t="s">
        <v>468</v>
      </c>
      <c r="D23" s="75"/>
      <c r="E23" s="130">
        <v>24.834746520000003</v>
      </c>
      <c r="F23" s="130">
        <v>36.688297043999981</v>
      </c>
      <c r="G23" s="130">
        <v>58.828053703999977</v>
      </c>
      <c r="H23" s="130">
        <v>43.644348315000016</v>
      </c>
      <c r="I23" s="130">
        <v>39.479329198000002</v>
      </c>
      <c r="J23" s="130">
        <v>32.558578025000003</v>
      </c>
      <c r="K23" s="130">
        <v>29.716800872000004</v>
      </c>
      <c r="L23" s="130">
        <v>49.423817316999994</v>
      </c>
      <c r="M23" s="130">
        <v>23.147606209000003</v>
      </c>
      <c r="N23" s="130">
        <v>19.345278163</v>
      </c>
      <c r="O23" s="130">
        <v>16.116168756</v>
      </c>
      <c r="P23" s="130">
        <v>24.341970686000003</v>
      </c>
      <c r="Q23" s="130">
        <v>46.080399963000005</v>
      </c>
      <c r="R23" s="130">
        <v>57.462962351000002</v>
      </c>
      <c r="S23" s="130"/>
      <c r="T23" s="130">
        <v>41.560860395999995</v>
      </c>
      <c r="U23" s="130">
        <v>45.824350642000006</v>
      </c>
      <c r="V23" s="130">
        <v>58.828053703999977</v>
      </c>
      <c r="W23" s="130">
        <v>53.790127337000023</v>
      </c>
      <c r="X23" s="139">
        <v>56.423344448999998</v>
      </c>
      <c r="Y23" s="139">
        <v>58.156776343999979</v>
      </c>
      <c r="Z23" s="139">
        <v>43.644348315000016</v>
      </c>
      <c r="AA23" s="139">
        <v>44.231894015999998</v>
      </c>
      <c r="AB23" s="139">
        <v>45.698623627000003</v>
      </c>
      <c r="AC23" s="139">
        <v>40.561668601999997</v>
      </c>
      <c r="AD23" s="139">
        <v>39.479329198000002</v>
      </c>
      <c r="AE23" s="139">
        <v>36.244541248000004</v>
      </c>
      <c r="AF23" s="139">
        <v>37.591439023</v>
      </c>
      <c r="AG23" s="139">
        <v>37.168992066000001</v>
      </c>
      <c r="AH23" s="139">
        <v>32.558578025000003</v>
      </c>
      <c r="AI23" s="139">
        <v>31.426197346999999</v>
      </c>
      <c r="AJ23" s="139">
        <v>30.718</v>
      </c>
      <c r="AK23" s="139">
        <v>31.3</v>
      </c>
      <c r="AL23" s="139">
        <v>29.716800872000004</v>
      </c>
      <c r="AM23" s="139">
        <v>26.694583531999996</v>
      </c>
      <c r="AN23" s="139">
        <v>23.029022818000001</v>
      </c>
      <c r="AO23" s="139">
        <v>21.896201553999997</v>
      </c>
      <c r="AP23" s="139">
        <v>49.423817316999994</v>
      </c>
      <c r="AQ23" s="139">
        <v>61.20045015800001</v>
      </c>
      <c r="AR23" s="139">
        <v>23.655860664999999</v>
      </c>
      <c r="AS23" s="139">
        <v>23.209966119000001</v>
      </c>
      <c r="AT23" s="139">
        <v>23.147606209000003</v>
      </c>
      <c r="AU23" s="139">
        <v>21.818293504999996</v>
      </c>
      <c r="AV23" s="139">
        <v>21.418204377000002</v>
      </c>
      <c r="AW23" s="139">
        <v>19.648323913999999</v>
      </c>
      <c r="AX23" s="139">
        <v>19.345278163</v>
      </c>
      <c r="AY23" s="139">
        <v>19.745761514999998</v>
      </c>
      <c r="AZ23" s="139">
        <v>19.838251202999999</v>
      </c>
      <c r="BA23" s="139">
        <v>19.111011735999998</v>
      </c>
      <c r="BB23" s="139">
        <v>16.116168756</v>
      </c>
      <c r="BC23" s="139">
        <v>18.890504026999999</v>
      </c>
      <c r="BD23" s="139">
        <v>18.875746146999997</v>
      </c>
      <c r="BE23" s="139">
        <v>20.966332442999999</v>
      </c>
      <c r="BF23" s="139">
        <v>24.341970686000003</v>
      </c>
      <c r="BG23" s="139">
        <v>29.861065038</v>
      </c>
      <c r="BH23" s="139">
        <v>35.986878514999994</v>
      </c>
      <c r="BI23" s="139">
        <v>40.160291106999992</v>
      </c>
      <c r="BJ23" s="139">
        <v>46.080399963000005</v>
      </c>
      <c r="BK23" s="139">
        <v>50.530582666000001</v>
      </c>
      <c r="BL23" s="139">
        <v>61.383070716999995</v>
      </c>
      <c r="BM23" s="139">
        <v>64.967436444000001</v>
      </c>
      <c r="BN23" s="139">
        <v>57.462962351000002</v>
      </c>
      <c r="BO23" s="139">
        <v>70.271898839999977</v>
      </c>
      <c r="BP23" s="139">
        <v>73.147760109000004</v>
      </c>
    </row>
    <row r="24" spans="1:68" s="74" customFormat="1" ht="16.5" customHeight="1" thickBot="1">
      <c r="A24" s="98"/>
      <c r="B24" s="227"/>
      <c r="C24" s="216" t="s">
        <v>141</v>
      </c>
      <c r="D24" s="217"/>
      <c r="E24" s="292">
        <v>804.29710275100035</v>
      </c>
      <c r="F24" s="292">
        <v>1352.8522299839997</v>
      </c>
      <c r="G24" s="292">
        <v>1846.4037291390009</v>
      </c>
      <c r="H24" s="292">
        <v>2161.3547671909996</v>
      </c>
      <c r="I24" s="292">
        <v>2483.8571475340004</v>
      </c>
      <c r="J24" s="292">
        <v>2485.1525581879996</v>
      </c>
      <c r="K24" s="292">
        <v>2141.9138681270001</v>
      </c>
      <c r="L24" s="292">
        <v>2399.2829313679999</v>
      </c>
      <c r="M24" s="292">
        <v>2473.2253013110003</v>
      </c>
      <c r="N24" s="292">
        <v>2050.2144328040004</v>
      </c>
      <c r="O24" s="292">
        <v>1930.6192755970001</v>
      </c>
      <c r="P24" s="292">
        <v>1973.0830751909998</v>
      </c>
      <c r="Q24" s="292">
        <v>2024.5074868570002</v>
      </c>
      <c r="R24" s="292">
        <v>2274.0777249170001</v>
      </c>
      <c r="S24" s="292"/>
      <c r="T24" s="292">
        <v>1606.9465040969997</v>
      </c>
      <c r="U24" s="292">
        <v>1737.8620031669998</v>
      </c>
      <c r="V24" s="292">
        <v>1846.4037291390009</v>
      </c>
      <c r="W24" s="292">
        <v>1915.8957044270016</v>
      </c>
      <c r="X24" s="292">
        <v>1997.3964638020032</v>
      </c>
      <c r="Y24" s="292">
        <v>2085.4775682250006</v>
      </c>
      <c r="Z24" s="292">
        <v>2161.3547671909996</v>
      </c>
      <c r="AA24" s="292">
        <v>2198.9038970869997</v>
      </c>
      <c r="AB24" s="292">
        <v>2266.250402781</v>
      </c>
      <c r="AC24" s="292">
        <v>2343.0251000770004</v>
      </c>
      <c r="AD24" s="292">
        <v>2483.8571475340004</v>
      </c>
      <c r="AE24" s="292">
        <v>2576.7355901999999</v>
      </c>
      <c r="AF24" s="292">
        <v>2610.5737029809998</v>
      </c>
      <c r="AG24" s="292">
        <v>2456.6285794080004</v>
      </c>
      <c r="AH24" s="292">
        <v>2485.1525581879996</v>
      </c>
      <c r="AI24" s="292">
        <v>2438.3385608729996</v>
      </c>
      <c r="AJ24" s="292">
        <v>2217.7259999999997</v>
      </c>
      <c r="AK24" s="292">
        <v>2104.4</v>
      </c>
      <c r="AL24" s="292">
        <v>2141.9138681270001</v>
      </c>
      <c r="AM24" s="292">
        <v>2419.957017402</v>
      </c>
      <c r="AN24" s="292">
        <v>2481.057079961</v>
      </c>
      <c r="AO24" s="292">
        <v>2305.2061521599999</v>
      </c>
      <c r="AP24" s="292">
        <v>2399.2829313679999</v>
      </c>
      <c r="AQ24" s="292">
        <v>2448.5882409380001</v>
      </c>
      <c r="AR24" s="292">
        <v>2585.8164777390002</v>
      </c>
      <c r="AS24" s="292">
        <v>2446.2098309569997</v>
      </c>
      <c r="AT24" s="292">
        <v>2473.2253013110003</v>
      </c>
      <c r="AU24" s="292">
        <v>2437.0254454230007</v>
      </c>
      <c r="AV24" s="292">
        <v>2248.125590314</v>
      </c>
      <c r="AW24" s="292">
        <v>2125.1352319869993</v>
      </c>
      <c r="AX24" s="292">
        <v>2050.2144328040004</v>
      </c>
      <c r="AY24" s="292">
        <v>1997.8552967429998</v>
      </c>
      <c r="AZ24" s="292">
        <v>1970.4729903960003</v>
      </c>
      <c r="BA24" s="292">
        <v>1946.2572504560001</v>
      </c>
      <c r="BB24" s="292">
        <v>1930.6192755970001</v>
      </c>
      <c r="BC24" s="292">
        <v>1914.8098628380001</v>
      </c>
      <c r="BD24" s="292">
        <v>1909.372727214</v>
      </c>
      <c r="BE24" s="292">
        <v>1998.2463719089999</v>
      </c>
      <c r="BF24" s="292">
        <v>1973.0830751909998</v>
      </c>
      <c r="BG24" s="292">
        <v>1988.9275350139997</v>
      </c>
      <c r="BH24" s="292">
        <v>2016.2971112910004</v>
      </c>
      <c r="BI24" s="292">
        <v>2016.650598879</v>
      </c>
      <c r="BJ24" s="292">
        <v>2024.5074868570002</v>
      </c>
      <c r="BK24" s="292">
        <v>2048.369650435</v>
      </c>
      <c r="BL24" s="292">
        <v>2113.4566784570006</v>
      </c>
      <c r="BM24" s="292">
        <v>2179.4323420889996</v>
      </c>
      <c r="BN24" s="292">
        <v>2274.0777249170001</v>
      </c>
      <c r="BO24" s="292">
        <v>2349.1936197409987</v>
      </c>
      <c r="BP24" s="292">
        <v>2342.2956218270001</v>
      </c>
    </row>
    <row r="25" spans="1:68" s="79" customFormat="1" ht="16.5" customHeight="1">
      <c r="A25" s="98"/>
      <c r="B25" s="1"/>
      <c r="C25" s="1"/>
      <c r="D25" s="5"/>
      <c r="E25" s="5"/>
      <c r="F25" s="5"/>
      <c r="G25" s="5"/>
      <c r="H25" s="5"/>
      <c r="I25" s="5"/>
      <c r="J25" s="5"/>
      <c r="K25" s="5"/>
      <c r="L25" s="5"/>
      <c r="M25" s="5"/>
      <c r="N25" s="5"/>
      <c r="O25" s="5"/>
      <c r="P25" s="5"/>
      <c r="Q25" s="5"/>
      <c r="R25" s="5"/>
      <c r="S25" s="5"/>
      <c r="T25" s="5"/>
      <c r="U25" s="5"/>
      <c r="V25" s="5"/>
      <c r="W25" s="5"/>
      <c r="X25" s="14"/>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row>
    <row r="26" spans="1:68" s="79" customFormat="1" ht="16.5" customHeight="1">
      <c r="A26" s="98"/>
      <c r="B26" s="1"/>
      <c r="C26" s="8"/>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row>
    <row r="27" spans="1:68" s="81" customFormat="1" ht="16.5" customHeight="1">
      <c r="A27" s="98"/>
      <c r="B27" s="1"/>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row>
    <row r="28" spans="1:68" s="59" customFormat="1" ht="16.5" customHeight="1">
      <c r="A28" s="260"/>
      <c r="B28" s="1"/>
      <c r="C28" s="1"/>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row>
    <row r="29" spans="1:68" s="76" customFormat="1" ht="16.5" customHeight="1">
      <c r="A29" s="98"/>
      <c r="B29" s="1"/>
      <c r="C29" s="1"/>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row>
    <row r="30" spans="1:68" s="73" customFormat="1" ht="16.5" customHeight="1">
      <c r="A30" s="98"/>
      <c r="B30" s="1"/>
      <c r="C30" s="1"/>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row>
    <row r="31" spans="1:68" s="58" customFormat="1" ht="16.5" customHeight="1">
      <c r="A31" s="98"/>
      <c r="B31" s="1"/>
      <c r="C31" s="1"/>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row>
    <row r="32" spans="1:68" s="58" customFormat="1" ht="16.5" customHeight="1">
      <c r="A32" s="98"/>
      <c r="B32" s="1"/>
      <c r="C32" s="1"/>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row>
    <row r="33" spans="1:68" s="58" customFormat="1" ht="16.5" customHeight="1">
      <c r="A33" s="98"/>
      <c r="B33" s="1"/>
      <c r="C33" s="1"/>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row>
    <row r="34" spans="1:68" s="58" customFormat="1" ht="16.5" customHeight="1">
      <c r="A34" s="260"/>
      <c r="B34" s="1"/>
      <c r="C34" s="1"/>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row>
    <row r="35" spans="1:68" s="7" customFormat="1" ht="16.5" customHeight="1">
      <c r="A35" s="98"/>
      <c r="B35" s="1"/>
      <c r="C35" s="1"/>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row>
    <row r="36" spans="1:68" ht="16.5" customHeight="1"/>
    <row r="37" spans="1:68" ht="16.5" customHeight="1"/>
    <row r="38" spans="1:68" ht="16.5" customHeight="1"/>
    <row r="39" spans="1:68" ht="16.5" customHeight="1"/>
    <row r="40" spans="1:68" ht="16.5" customHeight="1"/>
    <row r="41" spans="1:68" ht="16.5" customHeight="1"/>
    <row r="42" spans="1:68" ht="16.5" customHeight="1"/>
    <row r="43" spans="1:68" ht="16.5" customHeight="1"/>
    <row r="44" spans="1:68" ht="16.5" customHeight="1"/>
    <row r="45" spans="1:68" ht="16.5" customHeight="1"/>
    <row r="46" spans="1:68" ht="16.5" customHeight="1"/>
    <row r="47" spans="1:68" ht="16.5" customHeight="1"/>
    <row r="48" spans="1: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4" location="Group_IS!A1" display="JB Financial Group"/>
    <hyperlink ref="A6" location="KJB_Info!A1" display="Kwangju Bank"/>
    <hyperlink ref="A16" location="PPCB_Info!A1" display="PPCB"/>
    <hyperlink ref="A17" location="'JB Investment_IS'!A1" display="JB Investment"/>
    <hyperlink ref="A18"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P35"/>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30.6640625" style="1" customWidth="1"/>
    <col min="4" max="4" width="2.77734375" style="5" customWidth="1"/>
    <col min="5" max="12" width="9.77734375" style="5" hidden="1" customWidth="1"/>
    <col min="13" max="15" width="10.6640625" style="5" hidden="1" customWidth="1"/>
    <col min="16" max="18" width="9.77734375" style="5" customWidth="1"/>
    <col min="19" max="19" width="2.44140625" style="5" customWidth="1"/>
    <col min="20" max="21" width="9.77734375" style="5" hidden="1" customWidth="1"/>
    <col min="22" max="26" width="9.77734375" style="82" hidden="1" customWidth="1"/>
    <col min="27" max="58" width="9.77734375" style="1" hidden="1" customWidth="1"/>
    <col min="59" max="68" width="9.77734375" style="1" customWidth="1"/>
    <col min="69" max="16384" width="8.88671875" style="630"/>
  </cols>
  <sheetData>
    <row r="1" spans="1:68" s="627" customFormat="1" ht="26.25" customHeight="1">
      <c r="A1" s="17"/>
      <c r="B1" s="17" t="s">
        <v>231</v>
      </c>
      <c r="C1" s="19"/>
      <c r="D1" s="17"/>
      <c r="E1" s="17"/>
      <c r="F1" s="17"/>
      <c r="G1" s="17"/>
      <c r="H1" s="17"/>
      <c r="I1" s="17"/>
      <c r="J1" s="17"/>
      <c r="K1" s="17"/>
      <c r="L1" s="17"/>
      <c r="M1" s="17"/>
      <c r="N1" s="17"/>
      <c r="O1" s="17"/>
      <c r="P1" s="17"/>
      <c r="Q1" s="17"/>
      <c r="R1" s="17"/>
      <c r="S1" s="17"/>
      <c r="T1" s="17"/>
      <c r="U1" s="17"/>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row>
    <row r="2" spans="1:68" s="628" customFormat="1" ht="24" customHeight="1">
      <c r="A2" s="500" t="s">
        <v>18</v>
      </c>
      <c r="B2" s="107"/>
      <c r="C2" s="107"/>
      <c r="D2" s="107"/>
      <c r="E2" s="107"/>
      <c r="F2" s="107"/>
      <c r="G2" s="107"/>
      <c r="H2" s="107"/>
      <c r="I2" s="107"/>
      <c r="J2" s="505"/>
      <c r="K2" s="505"/>
      <c r="L2" s="505"/>
      <c r="M2" s="505"/>
      <c r="N2" s="505"/>
      <c r="O2" s="505"/>
      <c r="P2" s="505"/>
      <c r="Q2" s="505"/>
      <c r="R2" s="505"/>
      <c r="S2" s="505"/>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629" customFormat="1" ht="16.5" customHeight="1">
      <c r="A3" s="99"/>
      <c r="B3" s="190" t="s">
        <v>1020</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1040</v>
      </c>
      <c r="R3" s="29" t="s">
        <v>1139</v>
      </c>
      <c r="T3" s="29" t="s">
        <v>1</v>
      </c>
      <c r="U3" s="29" t="s">
        <v>2</v>
      </c>
      <c r="V3" s="29" t="s">
        <v>3</v>
      </c>
      <c r="W3" s="29" t="s">
        <v>4</v>
      </c>
      <c r="X3" s="29" t="s">
        <v>5</v>
      </c>
      <c r="Y3" s="29" t="s">
        <v>6</v>
      </c>
      <c r="Z3" s="29" t="s">
        <v>22</v>
      </c>
      <c r="AA3" s="29" t="s">
        <v>79</v>
      </c>
      <c r="AB3" s="29" t="s">
        <v>80</v>
      </c>
      <c r="AC3" s="29" t="s">
        <v>579</v>
      </c>
      <c r="AD3" s="29" t="s">
        <v>643</v>
      </c>
      <c r="AE3" s="29" t="s">
        <v>891</v>
      </c>
      <c r="AF3" s="29" t="s">
        <v>892</v>
      </c>
      <c r="AG3" s="29" t="s">
        <v>893</v>
      </c>
      <c r="AH3" s="29" t="s">
        <v>824</v>
      </c>
      <c r="AI3" s="29" t="s">
        <v>830</v>
      </c>
      <c r="AJ3" s="29" t="s">
        <v>831</v>
      </c>
      <c r="AK3" s="29" t="s">
        <v>897</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1033</v>
      </c>
      <c r="BK3" s="29" t="s">
        <v>1073</v>
      </c>
      <c r="BL3" s="29" t="s">
        <v>1092</v>
      </c>
      <c r="BM3" s="29" t="s">
        <v>1104</v>
      </c>
      <c r="BN3" s="29" t="s">
        <v>1145</v>
      </c>
      <c r="BO3" s="29" t="s">
        <v>1161</v>
      </c>
      <c r="BP3" s="29" t="s">
        <v>1171</v>
      </c>
    </row>
    <row r="4" spans="1:68" ht="16.5" customHeight="1">
      <c r="A4" s="101" t="s">
        <v>819</v>
      </c>
      <c r="B4" s="8" t="s">
        <v>477</v>
      </c>
      <c r="C4" s="8"/>
      <c r="D4" s="76"/>
      <c r="E4" s="135">
        <v>2266.6082645230008</v>
      </c>
      <c r="F4" s="135">
        <v>3554.3413919420004</v>
      </c>
      <c r="G4" s="135">
        <v>4555.5303888690005</v>
      </c>
      <c r="H4" s="135">
        <v>5664.9030000839994</v>
      </c>
      <c r="I4" s="135">
        <v>6348.2401448459996</v>
      </c>
      <c r="J4" s="135">
        <v>5808.6495118110006</v>
      </c>
      <c r="K4" s="135">
        <v>5290.6893890629999</v>
      </c>
      <c r="L4" s="135">
        <v>5686.2294261900006</v>
      </c>
      <c r="M4" s="135">
        <v>6522.2896633479995</v>
      </c>
      <c r="N4" s="135">
        <v>7020.6118601850003</v>
      </c>
      <c r="O4" s="135">
        <v>7521.9295792120001</v>
      </c>
      <c r="P4" s="135">
        <v>8088.145709634</v>
      </c>
      <c r="Q4" s="135">
        <v>8875.0405958379997</v>
      </c>
      <c r="R4" s="135">
        <v>9854.4605815529994</v>
      </c>
      <c r="T4" s="135">
        <v>4282.1472577229997</v>
      </c>
      <c r="U4" s="135">
        <v>4556.3784271509994</v>
      </c>
      <c r="V4" s="135">
        <v>4555.5303888690005</v>
      </c>
      <c r="W4" s="135">
        <v>4765.2975320100013</v>
      </c>
      <c r="X4" s="135">
        <v>5113.948608226</v>
      </c>
      <c r="Y4" s="135">
        <v>5455.7167606690009</v>
      </c>
      <c r="Z4" s="135">
        <v>5664.9030000839994</v>
      </c>
      <c r="AA4" s="135">
        <v>5876.8660534179999</v>
      </c>
      <c r="AB4" s="135">
        <v>6182.2859410399997</v>
      </c>
      <c r="AC4" s="135">
        <v>6317.2860481080006</v>
      </c>
      <c r="AD4" s="135">
        <v>6348.2401448459996</v>
      </c>
      <c r="AE4" s="135">
        <v>6307.373579309</v>
      </c>
      <c r="AF4" s="135">
        <v>6134.6446489390009</v>
      </c>
      <c r="AG4" s="135">
        <v>5808.5694578259991</v>
      </c>
      <c r="AH4" s="135">
        <v>5808.6495118110006</v>
      </c>
      <c r="AI4" s="135">
        <v>5718.3116697589994</v>
      </c>
      <c r="AJ4" s="135">
        <v>5580.9551734440001</v>
      </c>
      <c r="AK4" s="135">
        <v>5403.3806907630005</v>
      </c>
      <c r="AL4" s="135">
        <v>5290.6893890629999</v>
      </c>
      <c r="AM4" s="135">
        <v>5619.4127464159992</v>
      </c>
      <c r="AN4" s="135">
        <v>5734.2779545579997</v>
      </c>
      <c r="AO4" s="135">
        <v>5526.4925251505001</v>
      </c>
      <c r="AP4" s="135">
        <v>5686.2294261900006</v>
      </c>
      <c r="AQ4" s="135">
        <v>5868.0543200459997</v>
      </c>
      <c r="AR4" s="135">
        <v>6097.0699804140004</v>
      </c>
      <c r="AS4" s="135">
        <v>6187.0375736900005</v>
      </c>
      <c r="AT4" s="135">
        <v>6522.2896633479995</v>
      </c>
      <c r="AU4" s="135">
        <v>6782.8872025910005</v>
      </c>
      <c r="AV4" s="135">
        <v>6709.7202331540002</v>
      </c>
      <c r="AW4" s="135">
        <v>6987.8670880969994</v>
      </c>
      <c r="AX4" s="135">
        <v>7020.6118601850003</v>
      </c>
      <c r="AY4" s="135">
        <v>7662.2615072069993</v>
      </c>
      <c r="AZ4" s="135">
        <v>7768.1739699500004</v>
      </c>
      <c r="BA4" s="135">
        <v>7695.2599677520002</v>
      </c>
      <c r="BB4" s="135">
        <v>7521.9295792120001</v>
      </c>
      <c r="BC4" s="135">
        <v>7354.3179793389991</v>
      </c>
      <c r="BD4" s="135">
        <v>7460.7907127179988</v>
      </c>
      <c r="BE4" s="135">
        <v>7786.4876074999993</v>
      </c>
      <c r="BF4" s="135">
        <v>8088.145709634</v>
      </c>
      <c r="BG4" s="135">
        <v>8404.152610688001</v>
      </c>
      <c r="BH4" s="135">
        <v>8518.4669857850004</v>
      </c>
      <c r="BI4" s="135">
        <v>8512.6222251370018</v>
      </c>
      <c r="BJ4" s="135">
        <v>8875.0405958379997</v>
      </c>
      <c r="BK4" s="135">
        <v>8900.0751244809999</v>
      </c>
      <c r="BL4" s="135">
        <v>9163.990491444998</v>
      </c>
      <c r="BM4" s="135">
        <v>9397.9602033769988</v>
      </c>
      <c r="BN4" s="135">
        <v>9854.4605815529994</v>
      </c>
      <c r="BO4" s="135">
        <v>10079.655773917999</v>
      </c>
      <c r="BP4" s="135">
        <v>10202.231334934</v>
      </c>
    </row>
    <row r="5" spans="1:68" s="631" customFormat="1" ht="16.5" customHeight="1">
      <c r="A5" s="101" t="s">
        <v>83</v>
      </c>
      <c r="B5" s="14"/>
      <c r="C5" s="14" t="s">
        <v>219</v>
      </c>
      <c r="D5" s="59"/>
      <c r="E5" s="130">
        <v>755.49692359799974</v>
      </c>
      <c r="F5" s="130">
        <v>1072.5095039830001</v>
      </c>
      <c r="G5" s="130">
        <v>1374.3324204229998</v>
      </c>
      <c r="H5" s="130">
        <v>1739.1075697320005</v>
      </c>
      <c r="I5" s="130">
        <v>1825.6492872129998</v>
      </c>
      <c r="J5" s="130">
        <v>1445.0264509590002</v>
      </c>
      <c r="K5" s="130">
        <v>1540.1444246569999</v>
      </c>
      <c r="L5" s="130">
        <v>1417.3183477580001</v>
      </c>
      <c r="M5" s="130">
        <v>1571.0839440059999</v>
      </c>
      <c r="N5" s="130">
        <v>1877.9536035630001</v>
      </c>
      <c r="O5" s="130">
        <v>1774.4896288920002</v>
      </c>
      <c r="P5" s="130">
        <v>1785.4199268290001</v>
      </c>
      <c r="Q5" s="130">
        <v>1966.5117142310003</v>
      </c>
      <c r="R5" s="130">
        <v>2027.9591030730001</v>
      </c>
      <c r="T5" s="130">
        <v>1290.2886589899999</v>
      </c>
      <c r="U5" s="130">
        <v>1391.9089303959997</v>
      </c>
      <c r="V5" s="130">
        <v>1374.3324204229998</v>
      </c>
      <c r="W5" s="130">
        <v>1454.7893480399998</v>
      </c>
      <c r="X5" s="130">
        <v>1577.0954715809999</v>
      </c>
      <c r="Y5" s="130">
        <v>1704.6125771100003</v>
      </c>
      <c r="Z5" s="130">
        <v>1739.1075697320005</v>
      </c>
      <c r="AA5" s="130">
        <v>1828.743526106</v>
      </c>
      <c r="AB5" s="130">
        <v>1945.0378880149997</v>
      </c>
      <c r="AC5" s="130">
        <v>1937.651927853</v>
      </c>
      <c r="AD5" s="130">
        <v>1825.6492872129998</v>
      </c>
      <c r="AE5" s="130">
        <v>1747.7401484260001</v>
      </c>
      <c r="AF5" s="130">
        <v>1562.9117484929998</v>
      </c>
      <c r="AG5" s="130">
        <v>1461.5974494</v>
      </c>
      <c r="AH5" s="130">
        <v>1445.0264509590002</v>
      </c>
      <c r="AI5" s="130">
        <v>1439.7015414960001</v>
      </c>
      <c r="AJ5" s="130">
        <v>1457.7280000000001</v>
      </c>
      <c r="AK5" s="130">
        <v>1508.6164162250002</v>
      </c>
      <c r="AL5" s="130">
        <v>1540.1444246569999</v>
      </c>
      <c r="AM5" s="130">
        <v>1518.7456833269998</v>
      </c>
      <c r="AN5" s="130">
        <v>1499.0361556760001</v>
      </c>
      <c r="AO5" s="130">
        <v>1444.3342211180002</v>
      </c>
      <c r="AP5" s="130">
        <v>1417.3183477580001</v>
      </c>
      <c r="AQ5" s="130">
        <v>1409.614379745</v>
      </c>
      <c r="AR5" s="130">
        <v>1417.5297947080001</v>
      </c>
      <c r="AS5" s="130">
        <v>1485.7014561850001</v>
      </c>
      <c r="AT5" s="130">
        <v>1571.0839440059999</v>
      </c>
      <c r="AU5" s="130">
        <v>1685.3330693969997</v>
      </c>
      <c r="AV5" s="130">
        <v>1794.7680057059999</v>
      </c>
      <c r="AW5" s="130">
        <v>1858.599768931</v>
      </c>
      <c r="AX5" s="130">
        <v>1877.9536035630001</v>
      </c>
      <c r="AY5" s="130">
        <v>1871.941114945</v>
      </c>
      <c r="AZ5" s="130">
        <v>1850.6738109390001</v>
      </c>
      <c r="BA5" s="130">
        <v>1829.1374135539997</v>
      </c>
      <c r="BB5" s="130">
        <v>1774.4896288920002</v>
      </c>
      <c r="BC5" s="130">
        <v>1713.1603339180001</v>
      </c>
      <c r="BD5" s="130">
        <v>1645.2022937509998</v>
      </c>
      <c r="BE5" s="130">
        <v>1674.7791876060001</v>
      </c>
      <c r="BF5" s="130">
        <v>1785.4199268290001</v>
      </c>
      <c r="BG5" s="130">
        <v>1832.1797244460001</v>
      </c>
      <c r="BH5" s="130">
        <v>1867.6466015350002</v>
      </c>
      <c r="BI5" s="130">
        <v>1901.2663426900003</v>
      </c>
      <c r="BJ5" s="130">
        <v>1966.5117142310003</v>
      </c>
      <c r="BK5" s="130">
        <v>1976.1777414370001</v>
      </c>
      <c r="BL5" s="130">
        <v>1984.4935622330001</v>
      </c>
      <c r="BM5" s="130">
        <v>1999.4752294750001</v>
      </c>
      <c r="BN5" s="130">
        <v>2027.9591030730001</v>
      </c>
      <c r="BO5" s="130">
        <v>2079.3078368760002</v>
      </c>
      <c r="BP5" s="130">
        <v>1957.1988732050002</v>
      </c>
    </row>
    <row r="6" spans="1:68" s="631" customFormat="1" ht="16.5" customHeight="1">
      <c r="A6" s="101" t="s">
        <v>84</v>
      </c>
      <c r="B6" s="14"/>
      <c r="C6" s="14" t="s">
        <v>214</v>
      </c>
      <c r="D6" s="59"/>
      <c r="E6" s="130">
        <v>8.7634494000000007E-2</v>
      </c>
      <c r="F6" s="130">
        <v>0</v>
      </c>
      <c r="G6" s="130">
        <v>0</v>
      </c>
      <c r="H6" s="130">
        <v>3.0058721240000001</v>
      </c>
      <c r="I6" s="130">
        <v>12.281333512</v>
      </c>
      <c r="J6" s="130">
        <v>2.882157619</v>
      </c>
      <c r="K6" s="130">
        <v>4.7679999999999998</v>
      </c>
      <c r="L6" s="130">
        <v>4.6639999999999997</v>
      </c>
      <c r="M6" s="130">
        <v>6.7359999999999998</v>
      </c>
      <c r="N6" s="130">
        <v>4.968</v>
      </c>
      <c r="O6" s="130">
        <v>0.129</v>
      </c>
      <c r="P6" s="130">
        <v>136.602</v>
      </c>
      <c r="Q6" s="130">
        <v>80.717999999999989</v>
      </c>
      <c r="R6" s="130">
        <v>60.911999999999999</v>
      </c>
      <c r="T6" s="130">
        <v>0</v>
      </c>
      <c r="U6" s="130">
        <v>0</v>
      </c>
      <c r="V6" s="130">
        <v>0</v>
      </c>
      <c r="W6" s="130">
        <v>0</v>
      </c>
      <c r="X6" s="130">
        <v>3.404758605</v>
      </c>
      <c r="Y6" s="130">
        <v>3.2064102849999996</v>
      </c>
      <c r="Z6" s="130">
        <v>3.0058721240000001</v>
      </c>
      <c r="AA6" s="130">
        <v>2.8031199449999997</v>
      </c>
      <c r="AB6" s="130">
        <v>21.637082032999999</v>
      </c>
      <c r="AC6" s="130">
        <v>25.990875488999997</v>
      </c>
      <c r="AD6" s="130">
        <v>12.281333512</v>
      </c>
      <c r="AE6" s="130">
        <v>4.1459999999999999</v>
      </c>
      <c r="AF6" s="130">
        <v>9.776416940999999</v>
      </c>
      <c r="AG6" s="130">
        <v>6.100192098</v>
      </c>
      <c r="AH6" s="130">
        <v>2.882157619</v>
      </c>
      <c r="AI6" s="130">
        <v>1.8741831099999999</v>
      </c>
      <c r="AJ6" s="130">
        <v>0</v>
      </c>
      <c r="AK6" s="130">
        <v>2.0411039999999998</v>
      </c>
      <c r="AL6" s="130">
        <v>4.7679999999999998</v>
      </c>
      <c r="AM6" s="130">
        <v>1.8399999999999999</v>
      </c>
      <c r="AN6" s="130">
        <v>4.6120000000000001</v>
      </c>
      <c r="AO6" s="130">
        <v>5.1899999999999995</v>
      </c>
      <c r="AP6" s="130">
        <v>4.6639999999999997</v>
      </c>
      <c r="AQ6" s="130">
        <v>10</v>
      </c>
      <c r="AR6" s="130">
        <v>9.1159999999999997</v>
      </c>
      <c r="AS6" s="130">
        <v>9.1650000000000009</v>
      </c>
      <c r="AT6" s="130">
        <v>6.7359999999999998</v>
      </c>
      <c r="AU6" s="130">
        <v>6.9959999999999996</v>
      </c>
      <c r="AV6" s="130">
        <v>5.9779999999999998</v>
      </c>
      <c r="AW6" s="130">
        <v>4.9930000000000003</v>
      </c>
      <c r="AX6" s="130">
        <v>4.968</v>
      </c>
      <c r="AY6" s="130">
        <v>4.0709999999999997</v>
      </c>
      <c r="AZ6" s="130">
        <v>4.0456327759999997</v>
      </c>
      <c r="BA6" s="130">
        <v>4.0190000000000001</v>
      </c>
      <c r="BB6" s="130">
        <v>0.129</v>
      </c>
      <c r="BC6" s="130">
        <v>30.101999999999997</v>
      </c>
      <c r="BD6" s="130">
        <v>136.602</v>
      </c>
      <c r="BE6" s="130">
        <v>58.024999999999999</v>
      </c>
      <c r="BF6" s="130">
        <v>136.602</v>
      </c>
      <c r="BG6" s="130">
        <v>61.25</v>
      </c>
      <c r="BH6" s="130">
        <v>62.021000000000001</v>
      </c>
      <c r="BI6" s="130">
        <v>77.109000000000009</v>
      </c>
      <c r="BJ6" s="130">
        <v>80.717999999999989</v>
      </c>
      <c r="BK6" s="130">
        <v>75.616</v>
      </c>
      <c r="BL6" s="130">
        <v>57.564999999999998</v>
      </c>
      <c r="BM6" s="130">
        <v>77.13300000000001</v>
      </c>
      <c r="BN6" s="130">
        <v>60.911999999999999</v>
      </c>
      <c r="BO6" s="130">
        <v>45.910116748</v>
      </c>
      <c r="BP6" s="130">
        <v>50.908442539999996</v>
      </c>
    </row>
    <row r="7" spans="1:68" s="631" customFormat="1" ht="16.5" customHeight="1">
      <c r="A7" s="413" t="s">
        <v>90</v>
      </c>
      <c r="B7" s="14"/>
      <c r="C7" s="14" t="s">
        <v>295</v>
      </c>
      <c r="D7" s="59"/>
      <c r="E7" s="130">
        <v>706.72660367999993</v>
      </c>
      <c r="F7" s="130">
        <v>1128.9796579750005</v>
      </c>
      <c r="G7" s="130">
        <v>1334.7942393069998</v>
      </c>
      <c r="H7" s="130">
        <v>1761.4344347269998</v>
      </c>
      <c r="I7" s="130">
        <v>2026.4523765869999</v>
      </c>
      <c r="J7" s="130">
        <v>1875.5883450450001</v>
      </c>
      <c r="K7" s="130">
        <v>1603.8630962789998</v>
      </c>
      <c r="L7" s="130">
        <v>1864.9641470639999</v>
      </c>
      <c r="M7" s="130">
        <v>2471.2444180310004</v>
      </c>
      <c r="N7" s="130">
        <v>3087.4758238180002</v>
      </c>
      <c r="O7" s="130">
        <v>3816.6916747229998</v>
      </c>
      <c r="P7" s="130">
        <v>4193.040707614</v>
      </c>
      <c r="Q7" s="130">
        <v>4803.3033947499998</v>
      </c>
      <c r="R7" s="130">
        <v>5491.5117535629997</v>
      </c>
      <c r="T7" s="130">
        <v>1384.9120946360003</v>
      </c>
      <c r="U7" s="130">
        <v>1426.6074935880001</v>
      </c>
      <c r="V7" s="130">
        <v>1334.7942393069998</v>
      </c>
      <c r="W7" s="130">
        <v>1394.6124795430001</v>
      </c>
      <c r="X7" s="130">
        <v>1536.0519142379974</v>
      </c>
      <c r="Y7" s="130">
        <v>1662.4202050490003</v>
      </c>
      <c r="Z7" s="130">
        <v>1761.4344347269998</v>
      </c>
      <c r="AA7" s="130">
        <v>1846.41551028</v>
      </c>
      <c r="AB7" s="130">
        <v>1949.3605682109999</v>
      </c>
      <c r="AC7" s="130">
        <v>2010.618144689</v>
      </c>
      <c r="AD7" s="130">
        <v>2026.4523765869999</v>
      </c>
      <c r="AE7" s="130">
        <v>1978.751840683</v>
      </c>
      <c r="AF7" s="130">
        <v>1951.3827805240003</v>
      </c>
      <c r="AG7" s="130">
        <v>1884.2432369200001</v>
      </c>
      <c r="AH7" s="130">
        <v>1875.5883450450001</v>
      </c>
      <c r="AI7" s="130">
        <v>1838.3973842799999</v>
      </c>
      <c r="AJ7" s="130">
        <v>1905.5009999999997</v>
      </c>
      <c r="AK7" s="130">
        <v>1788.3435208559999</v>
      </c>
      <c r="AL7" s="130">
        <v>1603.8630962789998</v>
      </c>
      <c r="AM7" s="130">
        <v>1678.8700456869999</v>
      </c>
      <c r="AN7" s="130">
        <v>1749.5727189209999</v>
      </c>
      <c r="AO7" s="130">
        <v>1771.762151873</v>
      </c>
      <c r="AP7" s="130">
        <v>1864.9641470639999</v>
      </c>
      <c r="AQ7" s="130">
        <v>1999.8516993630001</v>
      </c>
      <c r="AR7" s="130">
        <v>2084.6077079670004</v>
      </c>
      <c r="AS7" s="130">
        <v>2245.9612865479999</v>
      </c>
      <c r="AT7" s="130">
        <v>2471.2444180310004</v>
      </c>
      <c r="AU7" s="130">
        <v>2653.531652658</v>
      </c>
      <c r="AV7" s="130">
        <v>2660.848637134</v>
      </c>
      <c r="AW7" s="130">
        <v>2999.1390871789999</v>
      </c>
      <c r="AX7" s="130">
        <v>3087.4758238180002</v>
      </c>
      <c r="AY7" s="130">
        <v>3788.3940955190001</v>
      </c>
      <c r="AZ7" s="130">
        <v>3942.9815358389997</v>
      </c>
      <c r="BA7" s="130">
        <v>3915.8463037419997</v>
      </c>
      <c r="BB7" s="130">
        <v>3816.6916747229998</v>
      </c>
      <c r="BC7" s="130">
        <v>3696.2457825830002</v>
      </c>
      <c r="BD7" s="130">
        <v>3769.6136917529998</v>
      </c>
      <c r="BE7" s="130">
        <v>4055.4370479850004</v>
      </c>
      <c r="BF7" s="130">
        <v>4193.040707614</v>
      </c>
      <c r="BG7" s="130">
        <v>4521.7953512279992</v>
      </c>
      <c r="BH7" s="130">
        <v>4572.502272959</v>
      </c>
      <c r="BI7" s="130">
        <v>4517.5962835680002</v>
      </c>
      <c r="BJ7" s="130">
        <v>4803.3033947499998</v>
      </c>
      <c r="BK7" s="130">
        <v>4799.911732609</v>
      </c>
      <c r="BL7" s="130">
        <v>5008.4752507550002</v>
      </c>
      <c r="BM7" s="130">
        <v>5141.9196318129998</v>
      </c>
      <c r="BN7" s="130">
        <v>5491.5117535629997</v>
      </c>
      <c r="BO7" s="130">
        <v>5605.2442005530002</v>
      </c>
      <c r="BP7" s="130">
        <v>5851.828397362</v>
      </c>
    </row>
    <row r="8" spans="1:68" s="631" customFormat="1" ht="16.5" customHeight="1">
      <c r="A8" s="103" t="s">
        <v>544</v>
      </c>
      <c r="B8" s="14"/>
      <c r="C8" s="14" t="s">
        <v>134</v>
      </c>
      <c r="D8" s="59"/>
      <c r="E8" s="130">
        <v>804.29710275100035</v>
      </c>
      <c r="F8" s="130">
        <v>1352.8522299839997</v>
      </c>
      <c r="G8" s="130">
        <v>1846.4037291390009</v>
      </c>
      <c r="H8" s="130">
        <v>2161.3547671909996</v>
      </c>
      <c r="I8" s="130">
        <v>2483.8571475340004</v>
      </c>
      <c r="J8" s="130">
        <v>2485.1525581879996</v>
      </c>
      <c r="K8" s="130">
        <v>2141.9138681270001</v>
      </c>
      <c r="L8" s="130">
        <v>2399.2829313679999</v>
      </c>
      <c r="M8" s="130">
        <v>2473.2253013110003</v>
      </c>
      <c r="N8" s="130">
        <v>2050.2144328040004</v>
      </c>
      <c r="O8" s="130">
        <v>1930.6192755970001</v>
      </c>
      <c r="P8" s="130">
        <v>1973.0830751909998</v>
      </c>
      <c r="Q8" s="130">
        <v>2024.5074868570002</v>
      </c>
      <c r="R8" s="130">
        <v>2274.0777249170001</v>
      </c>
      <c r="T8" s="130">
        <v>1606.9465040969997</v>
      </c>
      <c r="U8" s="130">
        <v>1737.8620031669998</v>
      </c>
      <c r="V8" s="130">
        <v>1846.4037291390009</v>
      </c>
      <c r="W8" s="130">
        <v>1915.8957044270016</v>
      </c>
      <c r="X8" s="130">
        <v>1997.3964638020032</v>
      </c>
      <c r="Y8" s="130">
        <v>2085.4775682250006</v>
      </c>
      <c r="Z8" s="130">
        <v>2161.3547671909996</v>
      </c>
      <c r="AA8" s="130">
        <v>2198.9038970869997</v>
      </c>
      <c r="AB8" s="130">
        <v>2266.250402781</v>
      </c>
      <c r="AC8" s="130">
        <v>2343.0251000770004</v>
      </c>
      <c r="AD8" s="130">
        <v>2483.8571475340004</v>
      </c>
      <c r="AE8" s="130">
        <v>2576.7355901999999</v>
      </c>
      <c r="AF8" s="130">
        <v>2610.5737029809998</v>
      </c>
      <c r="AG8" s="130">
        <v>2456.6285794080004</v>
      </c>
      <c r="AH8" s="130">
        <v>2485.1525581879996</v>
      </c>
      <c r="AI8" s="130">
        <v>2438.3385608729996</v>
      </c>
      <c r="AJ8" s="130">
        <v>2217.7259999999997</v>
      </c>
      <c r="AK8" s="130">
        <v>2104.379649682</v>
      </c>
      <c r="AL8" s="130">
        <v>2141.9138681270001</v>
      </c>
      <c r="AM8" s="130">
        <v>2419.957017402</v>
      </c>
      <c r="AN8" s="130">
        <v>2481.057079961</v>
      </c>
      <c r="AO8" s="130">
        <v>2305.2061521599999</v>
      </c>
      <c r="AP8" s="130">
        <v>2399.2829313679999</v>
      </c>
      <c r="AQ8" s="130">
        <v>2448.5882409380001</v>
      </c>
      <c r="AR8" s="130">
        <v>2585.8164777390002</v>
      </c>
      <c r="AS8" s="130">
        <v>2446.2098309569997</v>
      </c>
      <c r="AT8" s="130">
        <v>2473.2253013110003</v>
      </c>
      <c r="AU8" s="130">
        <v>2437.0254454230007</v>
      </c>
      <c r="AV8" s="130">
        <v>2248.125590314</v>
      </c>
      <c r="AW8" s="130">
        <v>2125.1352319869993</v>
      </c>
      <c r="AX8" s="130">
        <v>2050.2144328040004</v>
      </c>
      <c r="AY8" s="130">
        <v>1997.8552967429998</v>
      </c>
      <c r="AZ8" s="130">
        <v>1970.4729903960003</v>
      </c>
      <c r="BA8" s="130">
        <v>1946.2572504560001</v>
      </c>
      <c r="BB8" s="130">
        <v>1930.6192755970001</v>
      </c>
      <c r="BC8" s="130">
        <v>1914.8098628380001</v>
      </c>
      <c r="BD8" s="130">
        <v>1909.372727214</v>
      </c>
      <c r="BE8" s="130">
        <v>1998.2463719089999</v>
      </c>
      <c r="BF8" s="130">
        <v>1973.0830751909998</v>
      </c>
      <c r="BG8" s="130">
        <v>1988.9275350139997</v>
      </c>
      <c r="BH8" s="130">
        <v>2016.2971112910004</v>
      </c>
      <c r="BI8" s="130">
        <v>2016.650598879</v>
      </c>
      <c r="BJ8" s="130">
        <v>2024.5074868570002</v>
      </c>
      <c r="BK8" s="130">
        <v>2048.369650435</v>
      </c>
      <c r="BL8" s="130">
        <v>2113.4566784570006</v>
      </c>
      <c r="BM8" s="130">
        <v>2179.4323420889996</v>
      </c>
      <c r="BN8" s="130">
        <v>2274.0777249170001</v>
      </c>
      <c r="BO8" s="130">
        <v>2349.1936197409987</v>
      </c>
      <c r="BP8" s="130">
        <v>2342.2956218270001</v>
      </c>
    </row>
    <row r="9" spans="1:68" s="631" customFormat="1" ht="16.5" customHeight="1">
      <c r="A9" s="103" t="s">
        <v>85</v>
      </c>
      <c r="B9" s="30" t="s">
        <v>470</v>
      </c>
      <c r="C9" s="30"/>
      <c r="D9" s="81"/>
      <c r="E9" s="133">
        <v>60.403794323000014</v>
      </c>
      <c r="F9" s="133">
        <v>83.769469420999982</v>
      </c>
      <c r="G9" s="133">
        <v>116.664025184</v>
      </c>
      <c r="H9" s="133">
        <v>105.65961077700001</v>
      </c>
      <c r="I9" s="133">
        <v>124.006757515</v>
      </c>
      <c r="J9" s="133">
        <v>114.208235524</v>
      </c>
      <c r="K9" s="133">
        <v>116.522943235</v>
      </c>
      <c r="L9" s="133">
        <v>88.142983982000004</v>
      </c>
      <c r="M9" s="133">
        <v>65.783831799000012</v>
      </c>
      <c r="N9" s="133">
        <v>67.970907933999996</v>
      </c>
      <c r="O9" s="133">
        <v>80.588184218999999</v>
      </c>
      <c r="P9" s="133">
        <v>123.316909083</v>
      </c>
      <c r="Q9" s="133">
        <v>210.02361379799999</v>
      </c>
      <c r="R9" s="133">
        <v>217.504227937</v>
      </c>
      <c r="T9" s="133">
        <v>99.126530873000007</v>
      </c>
      <c r="U9" s="133">
        <v>108.42253635900002</v>
      </c>
      <c r="V9" s="133">
        <v>116.664025184</v>
      </c>
      <c r="W9" s="133">
        <v>112.25549969399999</v>
      </c>
      <c r="X9" s="133">
        <v>116.112839921</v>
      </c>
      <c r="Y9" s="133">
        <v>123.51883533999998</v>
      </c>
      <c r="Z9" s="133">
        <v>105.65961077700001</v>
      </c>
      <c r="AA9" s="133">
        <v>112.064211314</v>
      </c>
      <c r="AB9" s="133">
        <v>114.62735507400001</v>
      </c>
      <c r="AC9" s="133">
        <v>117.104226109</v>
      </c>
      <c r="AD9" s="133">
        <v>124.006757515</v>
      </c>
      <c r="AE9" s="133">
        <v>119.486712778</v>
      </c>
      <c r="AF9" s="133">
        <v>121.13991883599999</v>
      </c>
      <c r="AG9" s="133">
        <v>123.80108217700001</v>
      </c>
      <c r="AH9" s="133">
        <v>114.208235524</v>
      </c>
      <c r="AI9" s="133">
        <v>112.45733742300001</v>
      </c>
      <c r="AJ9" s="133">
        <v>115.31657543700001</v>
      </c>
      <c r="AK9" s="133">
        <v>126.83148290899999</v>
      </c>
      <c r="AL9" s="133">
        <v>116.522943235</v>
      </c>
      <c r="AM9" s="133">
        <v>116.59656469699999</v>
      </c>
      <c r="AN9" s="133">
        <v>110.946584673</v>
      </c>
      <c r="AO9" s="133">
        <v>95.860430463</v>
      </c>
      <c r="AP9" s="133">
        <v>88.142983982000004</v>
      </c>
      <c r="AQ9" s="133">
        <v>83.886338743999985</v>
      </c>
      <c r="AR9" s="133">
        <v>81.697693106000003</v>
      </c>
      <c r="AS9" s="133">
        <v>68.956030652999999</v>
      </c>
      <c r="AT9" s="133">
        <v>65.783831799000012</v>
      </c>
      <c r="AU9" s="133">
        <v>62.441060915000001</v>
      </c>
      <c r="AV9" s="133">
        <v>60.686788856999996</v>
      </c>
      <c r="AW9" s="133">
        <v>63.323666421999995</v>
      </c>
      <c r="AX9" s="133">
        <v>67.970907933999996</v>
      </c>
      <c r="AY9" s="133">
        <v>82.769921233000005</v>
      </c>
      <c r="AZ9" s="133">
        <v>85.338285377999995</v>
      </c>
      <c r="BA9" s="133">
        <v>77.641153371999991</v>
      </c>
      <c r="BB9" s="133">
        <v>80.588184218999999</v>
      </c>
      <c r="BC9" s="133">
        <v>105.256732347</v>
      </c>
      <c r="BD9" s="133">
        <v>118.858017507</v>
      </c>
      <c r="BE9" s="133">
        <v>116.251775712</v>
      </c>
      <c r="BF9" s="133">
        <v>123.316909083</v>
      </c>
      <c r="BG9" s="133">
        <v>151.53586524899998</v>
      </c>
      <c r="BH9" s="133">
        <v>150.71899981600001</v>
      </c>
      <c r="BI9" s="133">
        <v>154.88393775000003</v>
      </c>
      <c r="BJ9" s="133">
        <v>210.02361379799999</v>
      </c>
      <c r="BK9" s="133">
        <v>254.28540104500001</v>
      </c>
      <c r="BL9" s="133">
        <v>262.37044708499997</v>
      </c>
      <c r="BM9" s="133">
        <v>259.78198805599999</v>
      </c>
      <c r="BN9" s="133">
        <v>217.504227937</v>
      </c>
      <c r="BO9" s="133">
        <v>285.215498545</v>
      </c>
      <c r="BP9" s="133">
        <v>274.24230693299995</v>
      </c>
    </row>
    <row r="10" spans="1:68" s="631" customFormat="1" ht="16.5" customHeight="1">
      <c r="A10" s="103" t="s">
        <v>86</v>
      </c>
      <c r="B10" s="14"/>
      <c r="C10" s="14" t="s">
        <v>219</v>
      </c>
      <c r="D10" s="59"/>
      <c r="E10" s="130">
        <v>9.6785950740000004</v>
      </c>
      <c r="F10" s="130">
        <v>14.810119612999998</v>
      </c>
      <c r="G10" s="130">
        <v>24.892885337999999</v>
      </c>
      <c r="H10" s="130">
        <v>29.180526523000005</v>
      </c>
      <c r="I10" s="130">
        <v>41.954415922999999</v>
      </c>
      <c r="J10" s="130">
        <v>48.004327478</v>
      </c>
      <c r="K10" s="130">
        <v>63.59962492999999</v>
      </c>
      <c r="L10" s="130">
        <v>52.582153584000004</v>
      </c>
      <c r="M10" s="130">
        <v>37.495373258000001</v>
      </c>
      <c r="N10" s="130">
        <v>45.514666235999997</v>
      </c>
      <c r="O10" s="130">
        <v>57.046098841000003</v>
      </c>
      <c r="P10" s="130">
        <v>56.365638302000001</v>
      </c>
      <c r="Q10" s="130">
        <v>66.745341590999999</v>
      </c>
      <c r="R10" s="130">
        <v>61.273686679000001</v>
      </c>
      <c r="T10" s="130">
        <v>20.221028254</v>
      </c>
      <c r="U10" s="130">
        <v>23.564665198999997</v>
      </c>
      <c r="V10" s="130">
        <v>24.892885337999999</v>
      </c>
      <c r="W10" s="130">
        <v>25.868863021999999</v>
      </c>
      <c r="X10" s="130">
        <v>28.316658229000002</v>
      </c>
      <c r="Y10" s="130">
        <v>31.834778874000001</v>
      </c>
      <c r="Z10" s="130">
        <v>29.180526523000005</v>
      </c>
      <c r="AA10" s="130">
        <v>34.075399542</v>
      </c>
      <c r="AB10" s="130">
        <v>35.615593078000003</v>
      </c>
      <c r="AC10" s="130">
        <v>38.855362467999996</v>
      </c>
      <c r="AD10" s="130">
        <v>41.954415922999999</v>
      </c>
      <c r="AE10" s="130">
        <v>41.287493152000003</v>
      </c>
      <c r="AF10" s="130">
        <v>43.660235605000004</v>
      </c>
      <c r="AG10" s="130">
        <v>47.206287816</v>
      </c>
      <c r="AH10" s="130">
        <v>48.004327478</v>
      </c>
      <c r="AI10" s="130">
        <v>48.264361523000005</v>
      </c>
      <c r="AJ10" s="130">
        <v>53.011351787999999</v>
      </c>
      <c r="AK10" s="130">
        <v>63.12275652200001</v>
      </c>
      <c r="AL10" s="130">
        <v>63.59962492999999</v>
      </c>
      <c r="AM10" s="130">
        <v>66.222600978999992</v>
      </c>
      <c r="AN10" s="130">
        <v>65.080959309000008</v>
      </c>
      <c r="AO10" s="130">
        <v>58.606410971000003</v>
      </c>
      <c r="AP10" s="130">
        <v>52.582153584000004</v>
      </c>
      <c r="AQ10" s="130">
        <v>50.804071100999998</v>
      </c>
      <c r="AR10" s="130">
        <v>45.643065321999998</v>
      </c>
      <c r="AS10" s="130">
        <v>42.595162688000002</v>
      </c>
      <c r="AT10" s="130">
        <v>37.495373258000001</v>
      </c>
      <c r="AU10" s="130">
        <v>35.595512316000004</v>
      </c>
      <c r="AV10" s="130">
        <v>35.816342214999999</v>
      </c>
      <c r="AW10" s="130">
        <v>40.700216394999998</v>
      </c>
      <c r="AX10" s="130">
        <v>45.514666235999997</v>
      </c>
      <c r="AY10" s="130">
        <v>48.148225503000006</v>
      </c>
      <c r="AZ10" s="130">
        <v>49.641369350000005</v>
      </c>
      <c r="BA10" s="130">
        <v>48.249511894999998</v>
      </c>
      <c r="BB10" s="130">
        <v>57.046098841000003</v>
      </c>
      <c r="BC10" s="130">
        <v>67.896438015000015</v>
      </c>
      <c r="BD10" s="130">
        <v>65.514268342000008</v>
      </c>
      <c r="BE10" s="130">
        <v>53.802758124</v>
      </c>
      <c r="BF10" s="130">
        <v>56.365638302000001</v>
      </c>
      <c r="BG10" s="130">
        <v>59.867813808999998</v>
      </c>
      <c r="BH10" s="130">
        <v>61.324330138999997</v>
      </c>
      <c r="BI10" s="130">
        <v>53.434792793999996</v>
      </c>
      <c r="BJ10" s="130">
        <v>66.745341590999999</v>
      </c>
      <c r="BK10" s="130">
        <v>75.708375981999993</v>
      </c>
      <c r="BL10" s="130">
        <v>81.762798038</v>
      </c>
      <c r="BM10" s="130">
        <v>80.439830369000006</v>
      </c>
      <c r="BN10" s="130">
        <v>61.273686679000001</v>
      </c>
      <c r="BO10" s="130">
        <v>82.15819509100001</v>
      </c>
      <c r="BP10" s="130">
        <v>68.673423146999994</v>
      </c>
    </row>
    <row r="11" spans="1:68" s="631" customFormat="1" ht="16.5" customHeight="1">
      <c r="A11" s="103" t="s">
        <v>94</v>
      </c>
      <c r="B11" s="14"/>
      <c r="C11" s="14" t="s">
        <v>214</v>
      </c>
      <c r="D11" s="59"/>
      <c r="E11" s="130">
        <v>0</v>
      </c>
      <c r="F11" s="130">
        <v>0</v>
      </c>
      <c r="G11" s="130">
        <v>0</v>
      </c>
      <c r="H11" s="130">
        <v>0</v>
      </c>
      <c r="I11" s="130">
        <v>0</v>
      </c>
      <c r="J11" s="130">
        <v>0</v>
      </c>
      <c r="K11" s="130">
        <v>0</v>
      </c>
      <c r="L11" s="130">
        <v>0</v>
      </c>
      <c r="M11" s="130">
        <v>0</v>
      </c>
      <c r="N11" s="130">
        <v>0</v>
      </c>
      <c r="O11" s="130">
        <v>0</v>
      </c>
      <c r="P11" s="130">
        <v>0</v>
      </c>
      <c r="Q11" s="130">
        <v>0</v>
      </c>
      <c r="R11" s="130">
        <v>0</v>
      </c>
      <c r="T11" s="130">
        <v>0</v>
      </c>
      <c r="U11" s="130">
        <v>0</v>
      </c>
      <c r="V11" s="130">
        <v>0</v>
      </c>
      <c r="W11" s="130">
        <v>0</v>
      </c>
      <c r="X11" s="130">
        <v>0</v>
      </c>
      <c r="Y11" s="130">
        <v>0</v>
      </c>
      <c r="Z11" s="130">
        <v>0</v>
      </c>
      <c r="AA11" s="130">
        <v>0</v>
      </c>
      <c r="AB11" s="130">
        <v>0</v>
      </c>
      <c r="AC11" s="130">
        <v>0</v>
      </c>
      <c r="AD11" s="130">
        <v>0</v>
      </c>
      <c r="AE11" s="130">
        <v>0</v>
      </c>
      <c r="AF11" s="130">
        <v>0</v>
      </c>
      <c r="AG11" s="130">
        <v>0</v>
      </c>
      <c r="AH11" s="130">
        <v>0</v>
      </c>
      <c r="AI11" s="130">
        <v>0</v>
      </c>
      <c r="AJ11" s="130">
        <v>0</v>
      </c>
      <c r="AK11" s="130">
        <v>0</v>
      </c>
      <c r="AL11" s="130">
        <v>0</v>
      </c>
      <c r="AM11" s="130">
        <v>0</v>
      </c>
      <c r="AN11" s="130">
        <v>0</v>
      </c>
      <c r="AO11" s="130">
        <v>0</v>
      </c>
      <c r="AP11" s="130">
        <v>0</v>
      </c>
      <c r="AQ11" s="130">
        <v>0</v>
      </c>
      <c r="AR11" s="130">
        <v>0</v>
      </c>
      <c r="AS11" s="130">
        <v>0</v>
      </c>
      <c r="AT11" s="130">
        <v>0</v>
      </c>
      <c r="AU11" s="130">
        <v>0</v>
      </c>
      <c r="AV11" s="130">
        <v>0</v>
      </c>
      <c r="AW11" s="130">
        <v>0</v>
      </c>
      <c r="AX11" s="130">
        <v>0</v>
      </c>
      <c r="AY11" s="130">
        <v>0</v>
      </c>
      <c r="AZ11" s="130">
        <v>0</v>
      </c>
      <c r="BA11" s="130">
        <v>0</v>
      </c>
      <c r="BB11" s="130">
        <v>0</v>
      </c>
      <c r="BC11" s="130">
        <v>0</v>
      </c>
      <c r="BD11" s="130">
        <v>0</v>
      </c>
      <c r="BE11" s="130">
        <v>0</v>
      </c>
      <c r="BF11" s="130">
        <v>0</v>
      </c>
      <c r="BG11" s="130">
        <v>0</v>
      </c>
      <c r="BH11" s="130">
        <v>0</v>
      </c>
      <c r="BI11" s="130">
        <v>0</v>
      </c>
      <c r="BJ11" s="130">
        <v>0</v>
      </c>
      <c r="BK11" s="130">
        <v>0</v>
      </c>
      <c r="BL11" s="130">
        <v>0</v>
      </c>
      <c r="BM11" s="130">
        <v>0</v>
      </c>
      <c r="BN11" s="130">
        <v>0</v>
      </c>
      <c r="BO11" s="130">
        <v>0</v>
      </c>
      <c r="BP11" s="130">
        <v>0</v>
      </c>
    </row>
    <row r="12" spans="1:68" s="631" customFormat="1" ht="16.5" customHeight="1">
      <c r="A12" s="103" t="s">
        <v>95</v>
      </c>
      <c r="B12" s="14"/>
      <c r="C12" s="14" t="s">
        <v>295</v>
      </c>
      <c r="D12" s="59"/>
      <c r="E12" s="130">
        <v>19.219255485000001</v>
      </c>
      <c r="F12" s="130">
        <v>23.248557093999999</v>
      </c>
      <c r="G12" s="130">
        <v>32.502530541000013</v>
      </c>
      <c r="H12" s="130">
        <v>35.55059962</v>
      </c>
      <c r="I12" s="130">
        <v>47.282989680999997</v>
      </c>
      <c r="J12" s="130">
        <v>41.563588942999999</v>
      </c>
      <c r="K12" s="130">
        <v>30.317053526000002</v>
      </c>
      <c r="L12" s="130">
        <v>18.891678194000001</v>
      </c>
      <c r="M12" s="130">
        <v>17.309062722</v>
      </c>
      <c r="N12" s="130">
        <v>12.172770859</v>
      </c>
      <c r="O12" s="130">
        <v>11.025247526999999</v>
      </c>
      <c r="P12" s="130">
        <v>41.066856111999996</v>
      </c>
      <c r="Q12" s="130">
        <v>92.115247757000006</v>
      </c>
      <c r="R12" s="130">
        <v>93.867276708999995</v>
      </c>
      <c r="T12" s="130">
        <v>29.261742886</v>
      </c>
      <c r="U12" s="130">
        <v>32.584283197000005</v>
      </c>
      <c r="V12" s="130">
        <v>32.502530541000013</v>
      </c>
      <c r="W12" s="130">
        <v>32.663423758999997</v>
      </c>
      <c r="X12" s="130">
        <v>35.128924970999996</v>
      </c>
      <c r="Y12" s="130">
        <v>36.715573026000001</v>
      </c>
      <c r="Z12" s="130">
        <v>35.55059962</v>
      </c>
      <c r="AA12" s="130">
        <v>37.308053911999998</v>
      </c>
      <c r="AB12" s="130">
        <v>38.890118329999993</v>
      </c>
      <c r="AC12" s="130">
        <v>43.608474264999998</v>
      </c>
      <c r="AD12" s="130">
        <v>47.282989680999997</v>
      </c>
      <c r="AE12" s="130">
        <v>47.912049347999996</v>
      </c>
      <c r="AF12" s="130">
        <v>47.258669356999995</v>
      </c>
      <c r="AG12" s="130">
        <v>46.369552116000001</v>
      </c>
      <c r="AH12" s="130">
        <v>41.563588942999999</v>
      </c>
      <c r="AI12" s="130">
        <v>39.594112387000003</v>
      </c>
      <c r="AJ12" s="130">
        <v>36.837321355</v>
      </c>
      <c r="AK12" s="130">
        <v>37.043694833000004</v>
      </c>
      <c r="AL12" s="130">
        <v>30.317053526000002</v>
      </c>
      <c r="AM12" s="130">
        <v>29.474651696000002</v>
      </c>
      <c r="AN12" s="130">
        <v>26.633760298999999</v>
      </c>
      <c r="AO12" s="130">
        <v>20.431450722000001</v>
      </c>
      <c r="AP12" s="130">
        <v>18.891678194000001</v>
      </c>
      <c r="AQ12" s="130">
        <v>16.429520895000003</v>
      </c>
      <c r="AR12" s="130">
        <v>21.801251943</v>
      </c>
      <c r="AS12" s="130">
        <v>14.257833560999998</v>
      </c>
      <c r="AT12" s="130">
        <v>17.309062722</v>
      </c>
      <c r="AU12" s="130">
        <v>16.372176954</v>
      </c>
      <c r="AV12" s="130">
        <v>14.454805286000001</v>
      </c>
      <c r="AW12" s="130">
        <v>13.055367968999999</v>
      </c>
      <c r="AX12" s="130">
        <v>12.172770859</v>
      </c>
      <c r="AY12" s="130">
        <v>23.199394322</v>
      </c>
      <c r="AZ12" s="130">
        <v>24.579401995000001</v>
      </c>
      <c r="BA12" s="130">
        <v>17.870524308</v>
      </c>
      <c r="BB12" s="130">
        <v>11.025247526999999</v>
      </c>
      <c r="BC12" s="130">
        <v>20.613896960999998</v>
      </c>
      <c r="BD12" s="130">
        <v>34.122715227999997</v>
      </c>
      <c r="BE12" s="130">
        <v>40.716340224</v>
      </c>
      <c r="BF12" s="130">
        <v>41.066856111999996</v>
      </c>
      <c r="BG12" s="130">
        <v>59.224887576</v>
      </c>
      <c r="BH12" s="130">
        <v>49.659804276999999</v>
      </c>
      <c r="BI12" s="130">
        <v>57.377612727999995</v>
      </c>
      <c r="BJ12" s="130">
        <v>92.115247757000006</v>
      </c>
      <c r="BK12" s="130">
        <v>119.79107962</v>
      </c>
      <c r="BL12" s="130">
        <v>112.959978374</v>
      </c>
      <c r="BM12" s="130">
        <v>110.310501032</v>
      </c>
      <c r="BN12" s="130">
        <v>93.867276708999995</v>
      </c>
      <c r="BO12" s="130">
        <v>124.002087766</v>
      </c>
      <c r="BP12" s="130">
        <v>127.19834994200001</v>
      </c>
    </row>
    <row r="13" spans="1:68" s="631" customFormat="1" ht="16.5" customHeight="1">
      <c r="A13" s="103" t="s">
        <v>87</v>
      </c>
      <c r="B13" s="14"/>
      <c r="C13" s="14" t="s">
        <v>134</v>
      </c>
      <c r="D13" s="59"/>
      <c r="E13" s="130">
        <v>31.505943764000001</v>
      </c>
      <c r="F13" s="130">
        <v>45.710792713999993</v>
      </c>
      <c r="G13" s="130">
        <v>59.268609304999984</v>
      </c>
      <c r="H13" s="130">
        <v>40.928484634000007</v>
      </c>
      <c r="I13" s="130">
        <v>34.769351910999994</v>
      </c>
      <c r="J13" s="130">
        <v>24.640319103000003</v>
      </c>
      <c r="K13" s="130">
        <v>22.606264779</v>
      </c>
      <c r="L13" s="130">
        <v>16.669152204000003</v>
      </c>
      <c r="M13" s="130">
        <v>10.979395819000001</v>
      </c>
      <c r="N13" s="130">
        <v>10.283470839000001</v>
      </c>
      <c r="O13" s="130">
        <v>12.409396413</v>
      </c>
      <c r="P13" s="130">
        <v>25.853895955000002</v>
      </c>
      <c r="Q13" s="130">
        <v>49.989924655999992</v>
      </c>
      <c r="R13" s="130">
        <v>62.363264549000007</v>
      </c>
      <c r="T13" s="130">
        <v>49.643759733000003</v>
      </c>
      <c r="U13" s="130">
        <v>52.273587962999997</v>
      </c>
      <c r="V13" s="130">
        <v>59.268609304999984</v>
      </c>
      <c r="W13" s="130">
        <v>53.723212912999998</v>
      </c>
      <c r="X13" s="130">
        <v>52.667256720999987</v>
      </c>
      <c r="Y13" s="130">
        <v>54.968483439999986</v>
      </c>
      <c r="Z13" s="130">
        <v>40.928484634000007</v>
      </c>
      <c r="AA13" s="130">
        <v>42.403620080999985</v>
      </c>
      <c r="AB13" s="130">
        <v>40.121643665999997</v>
      </c>
      <c r="AC13" s="130">
        <v>34.640389376000002</v>
      </c>
      <c r="AD13" s="130">
        <v>34.769351910999994</v>
      </c>
      <c r="AE13" s="130">
        <v>30.287170277999998</v>
      </c>
      <c r="AF13" s="130">
        <v>30.221013874000004</v>
      </c>
      <c r="AG13" s="130">
        <v>30.225242245000004</v>
      </c>
      <c r="AH13" s="130">
        <v>24.640319103000003</v>
      </c>
      <c r="AI13" s="130">
        <v>24.598863513000001</v>
      </c>
      <c r="AJ13" s="130">
        <v>25.467902293999998</v>
      </c>
      <c r="AK13" s="130">
        <v>26.665031554000002</v>
      </c>
      <c r="AL13" s="130">
        <v>22.606264779</v>
      </c>
      <c r="AM13" s="130">
        <v>20.899312021999997</v>
      </c>
      <c r="AN13" s="130">
        <v>19.231865065000001</v>
      </c>
      <c r="AO13" s="130">
        <v>16.82256877</v>
      </c>
      <c r="AP13" s="130">
        <v>16.669152204000003</v>
      </c>
      <c r="AQ13" s="130">
        <v>16.652746748000002</v>
      </c>
      <c r="AR13" s="130">
        <v>14.253375841000002</v>
      </c>
      <c r="AS13" s="130">
        <v>12.103034404000002</v>
      </c>
      <c r="AT13" s="130">
        <v>10.979395819000001</v>
      </c>
      <c r="AU13" s="130">
        <v>10.473371644999999</v>
      </c>
      <c r="AV13" s="130">
        <v>10.415641356</v>
      </c>
      <c r="AW13" s="130">
        <v>9.5680820579999999</v>
      </c>
      <c r="AX13" s="130">
        <v>10.283470839000001</v>
      </c>
      <c r="AY13" s="130">
        <v>11.422301407999999</v>
      </c>
      <c r="AZ13" s="130">
        <v>11.114648456000001</v>
      </c>
      <c r="BA13" s="130">
        <v>11.474143424999999</v>
      </c>
      <c r="BB13" s="130">
        <v>12.409396413</v>
      </c>
      <c r="BC13" s="130">
        <v>16.691386327</v>
      </c>
      <c r="BD13" s="130">
        <v>19.184507887000002</v>
      </c>
      <c r="BE13" s="130">
        <v>21.691174482000001</v>
      </c>
      <c r="BF13" s="130">
        <v>25.853895955000002</v>
      </c>
      <c r="BG13" s="130">
        <v>32.351677561000002</v>
      </c>
      <c r="BH13" s="130">
        <v>38.844989603999991</v>
      </c>
      <c r="BI13" s="130">
        <v>43.206435649999996</v>
      </c>
      <c r="BJ13" s="130">
        <v>49.989924655999992</v>
      </c>
      <c r="BK13" s="130">
        <v>58.785945443000003</v>
      </c>
      <c r="BL13" s="130">
        <v>67.647670673000007</v>
      </c>
      <c r="BM13" s="130">
        <v>69.031656654999992</v>
      </c>
      <c r="BN13" s="130">
        <v>62.363264549000007</v>
      </c>
      <c r="BO13" s="130">
        <v>79.055215687999961</v>
      </c>
      <c r="BP13" s="130">
        <v>78.370533843999993</v>
      </c>
    </row>
    <row r="14" spans="1:68" s="631" customFormat="1" ht="16.5" customHeight="1">
      <c r="A14" s="296" t="s">
        <v>551</v>
      </c>
      <c r="B14" s="30" t="s">
        <v>471</v>
      </c>
      <c r="C14" s="30"/>
      <c r="D14" s="80"/>
      <c r="E14" s="156">
        <v>2.6649419429215646E-2</v>
      </c>
      <c r="F14" s="156">
        <v>2.3568211430368684E-2</v>
      </c>
      <c r="G14" s="156">
        <v>2.5609317735879298E-2</v>
      </c>
      <c r="H14" s="156">
        <v>1.8651618708287378E-2</v>
      </c>
      <c r="I14" s="156">
        <v>1.9534036943400515E-2</v>
      </c>
      <c r="J14" s="156">
        <v>1.9661753612741657E-2</v>
      </c>
      <c r="K14" s="156">
        <v>2.2024151233651736E-2</v>
      </c>
      <c r="L14" s="156">
        <v>1.5501130428544688E-2</v>
      </c>
      <c r="M14" s="156">
        <v>1.0086002798782794E-2</v>
      </c>
      <c r="N14" s="156">
        <v>9.6816216716770469E-3</v>
      </c>
      <c r="O14" s="156">
        <v>1.0713764782073705E-2</v>
      </c>
      <c r="P14" s="156">
        <v>1.5246623083967691E-2</v>
      </c>
      <c r="Q14" s="156">
        <v>2.3664524294851309E-2</v>
      </c>
      <c r="R14" s="156">
        <v>2.2071652338247288E-2</v>
      </c>
      <c r="T14" s="156">
        <v>2.3148790760108003E-2</v>
      </c>
      <c r="U14" s="156">
        <v>2.3795770718455046E-2</v>
      </c>
      <c r="V14" s="156">
        <v>2.5609317735879298E-2</v>
      </c>
      <c r="W14" s="156">
        <v>2.3556871095654471E-2</v>
      </c>
      <c r="X14" s="156">
        <v>2.2705124516548259E-2</v>
      </c>
      <c r="Y14" s="156">
        <v>2.2640258055635139E-2</v>
      </c>
      <c r="Z14" s="156">
        <v>1.8651618708287378E-2</v>
      </c>
      <c r="AA14" s="156">
        <v>1.9068702654678197E-2</v>
      </c>
      <c r="AB14" s="156">
        <v>1.8541257419535839E-2</v>
      </c>
      <c r="AC14" s="156">
        <v>1.8537109957854798E-2</v>
      </c>
      <c r="AD14" s="156">
        <v>1.9534036943400515E-2</v>
      </c>
      <c r="AE14" s="156">
        <v>1.8943972681429517E-2</v>
      </c>
      <c r="AF14" s="156">
        <v>1.9746851817562309E-2</v>
      </c>
      <c r="AG14" s="156">
        <v>2.1313523592319344E-2</v>
      </c>
      <c r="AH14" s="156">
        <v>1.9661753612741657E-2</v>
      </c>
      <c r="AI14" s="156">
        <v>1.9666178396278208E-2</v>
      </c>
      <c r="AJ14" s="156">
        <v>2.066251597678365E-2</v>
      </c>
      <c r="AK14" s="156">
        <v>2.3472616527985254E-2</v>
      </c>
      <c r="AL14" s="156">
        <v>2.2024151233651736E-2</v>
      </c>
      <c r="AM14" s="156">
        <v>2.0748887821305528E-2</v>
      </c>
      <c r="AN14" s="156">
        <v>1.9347960728832825E-2</v>
      </c>
      <c r="AO14" s="156">
        <v>1.7345618405661279E-2</v>
      </c>
      <c r="AP14" s="156">
        <v>1.5501130428544688E-2</v>
      </c>
      <c r="AQ14" s="156">
        <v>1.4295426417140324E-2</v>
      </c>
      <c r="AR14" s="156">
        <v>1.339950064021614E-2</v>
      </c>
      <c r="AS14" s="156">
        <v>1.1145241940380532E-2</v>
      </c>
      <c r="AT14" s="156">
        <v>1.0086002798782794E-2</v>
      </c>
      <c r="AU14" s="156">
        <v>9.2056758501229512E-3</v>
      </c>
      <c r="AV14" s="156">
        <v>9.0446079341930039E-3</v>
      </c>
      <c r="AW14" s="156">
        <v>9.0619448858528431E-3</v>
      </c>
      <c r="AX14" s="156">
        <v>9.6816216716770469E-3</v>
      </c>
      <c r="AY14" s="156">
        <v>1.0802283523623927E-2</v>
      </c>
      <c r="AZ14" s="156">
        <v>1.0985630047436912E-2</v>
      </c>
      <c r="BA14" s="156">
        <v>1.0089477639139609E-2</v>
      </c>
      <c r="BB14" s="156">
        <v>1.0713764782073705E-2</v>
      </c>
      <c r="BC14" s="156">
        <v>1.4312235701897186E-2</v>
      </c>
      <c r="BD14" s="156">
        <v>1.5931021534271065E-2</v>
      </c>
      <c r="BE14" s="156">
        <v>1.4929937806620981E-2</v>
      </c>
      <c r="BF14" s="156">
        <v>1.5246623083967691E-2</v>
      </c>
      <c r="BG14" s="156">
        <v>1.8031070146951392E-2</v>
      </c>
      <c r="BH14" s="156">
        <v>1.7693207013363899E-2</v>
      </c>
      <c r="BI14" s="156">
        <v>1.8194621311003537E-2</v>
      </c>
      <c r="BJ14" s="156">
        <v>2.3664524294851309E-2</v>
      </c>
      <c r="BK14" s="156">
        <v>2.8571152208092001E-2</v>
      </c>
      <c r="BL14" s="156">
        <v>2.8630589188185507E-2</v>
      </c>
      <c r="BM14" s="156">
        <v>2.7642380094634975E-2</v>
      </c>
      <c r="BN14" s="156">
        <v>2.2071652338247288E-2</v>
      </c>
      <c r="BO14" s="156">
        <v>2.8296154644786613E-2</v>
      </c>
      <c r="BP14" s="156">
        <v>2.6880620320179606E-2</v>
      </c>
    </row>
    <row r="15" spans="1:68" s="631" customFormat="1" ht="16.5" customHeight="1">
      <c r="A15" s="101" t="s">
        <v>91</v>
      </c>
      <c r="B15" s="14"/>
      <c r="C15" s="14" t="s">
        <v>219</v>
      </c>
      <c r="D15" s="59"/>
      <c r="E15" s="132">
        <v>1.2810899385144268E-2</v>
      </c>
      <c r="F15" s="132">
        <v>1.3808846968720891E-2</v>
      </c>
      <c r="G15" s="132">
        <v>1.8112710555382463E-2</v>
      </c>
      <c r="H15" s="132">
        <v>1.67790233513254E-2</v>
      </c>
      <c r="I15" s="132">
        <v>2.2980545177462196E-2</v>
      </c>
      <c r="J15" s="132">
        <v>3.3220379769617128E-2</v>
      </c>
      <c r="K15" s="132">
        <v>4.1294585047869155E-2</v>
      </c>
      <c r="L15" s="132">
        <v>3.7099748032739181E-2</v>
      </c>
      <c r="M15" s="132">
        <v>2.3865926070374764E-2</v>
      </c>
      <c r="N15" s="132">
        <v>2.4236310284581061E-2</v>
      </c>
      <c r="O15" s="132">
        <v>3.2147890814453427E-2</v>
      </c>
      <c r="P15" s="132">
        <v>3.1569961472373807E-2</v>
      </c>
      <c r="Q15" s="132">
        <v>3.3940983472402354E-2</v>
      </c>
      <c r="R15" s="132">
        <v>3.021445875617066E-2</v>
      </c>
      <c r="T15" s="132">
        <v>1.5671708894836312E-2</v>
      </c>
      <c r="U15" s="132">
        <v>1.6929746396767368E-2</v>
      </c>
      <c r="V15" s="132">
        <v>1.8112710555382463E-2</v>
      </c>
      <c r="W15" s="132">
        <v>1.7781861722353447E-2</v>
      </c>
      <c r="X15" s="132">
        <v>1.7954942322301666E-2</v>
      </c>
      <c r="Y15" s="132">
        <v>1.8675668184950669E-2</v>
      </c>
      <c r="Z15" s="132">
        <v>1.67790233513254E-2</v>
      </c>
      <c r="AA15" s="132">
        <v>1.8633230442410803E-2</v>
      </c>
      <c r="AB15" s="132">
        <v>1.8311002216181683E-2</v>
      </c>
      <c r="AC15" s="132">
        <v>2.0052808200208268E-2</v>
      </c>
      <c r="AD15" s="132">
        <v>2.2980545177462196E-2</v>
      </c>
      <c r="AE15" s="132">
        <v>2.3623359107006362E-2</v>
      </c>
      <c r="AF15" s="132">
        <v>2.7935189333049889E-2</v>
      </c>
      <c r="AG15" s="132">
        <v>3.2297735491655814E-2</v>
      </c>
      <c r="AH15" s="132">
        <v>3.3220379769617128E-2</v>
      </c>
      <c r="AI15" s="132">
        <v>3.3523865976310824E-2</v>
      </c>
      <c r="AJ15" s="132">
        <v>3.636573612361154E-2</v>
      </c>
      <c r="AK15" s="132">
        <v>4.1841488560724817E-2</v>
      </c>
      <c r="AL15" s="132">
        <v>4.1294585047869155E-2</v>
      </c>
      <c r="AM15" s="132">
        <v>4.360348260146571E-2</v>
      </c>
      <c r="AN15" s="132">
        <v>4.3415203204122399E-2</v>
      </c>
      <c r="AO15" s="132">
        <v>4.0576765484124012E-2</v>
      </c>
      <c r="AP15" s="132">
        <v>3.7099748032739181E-2</v>
      </c>
      <c r="AQ15" s="132">
        <v>3.6041112967498588E-2</v>
      </c>
      <c r="AR15" s="132">
        <v>3.219901655146664E-2</v>
      </c>
      <c r="AS15" s="132">
        <v>2.8670068613499449E-2</v>
      </c>
      <c r="AT15" s="132">
        <v>2.3865926070374764E-2</v>
      </c>
      <c r="AU15" s="132">
        <v>2.1120758242010776E-2</v>
      </c>
      <c r="AV15" s="132">
        <v>1.9955973196051642E-2</v>
      </c>
      <c r="AW15" s="132">
        <v>2.1898322099980303E-2</v>
      </c>
      <c r="AX15" s="132">
        <v>2.4236310284581061E-2</v>
      </c>
      <c r="AY15" s="132">
        <v>2.5721015003409797E-2</v>
      </c>
      <c r="AZ15" s="132">
        <v>2.6823402944689007E-2</v>
      </c>
      <c r="BA15" s="132">
        <v>2.6378287130025716E-2</v>
      </c>
      <c r="BB15" s="132">
        <v>3.2147890814453427E-2</v>
      </c>
      <c r="BC15" s="132">
        <v>3.9632272981549116E-2</v>
      </c>
      <c r="BD15" s="132">
        <v>3.9821405909075118E-2</v>
      </c>
      <c r="BE15" s="132">
        <v>3.2125284647767767E-2</v>
      </c>
      <c r="BF15" s="132">
        <v>3.1569961472373807E-2</v>
      </c>
      <c r="BG15" s="132">
        <v>3.2675732085782332E-2</v>
      </c>
      <c r="BH15" s="132">
        <v>3.2835082444718472E-2</v>
      </c>
      <c r="BI15" s="132">
        <v>2.8104843384750586E-2</v>
      </c>
      <c r="BJ15" s="132">
        <v>3.3940983472402354E-2</v>
      </c>
      <c r="BK15" s="132">
        <v>3.8310509421560328E-2</v>
      </c>
      <c r="BL15" s="132">
        <v>4.1200838135246214E-2</v>
      </c>
      <c r="BM15" s="132">
        <v>4.0230471067211469E-2</v>
      </c>
      <c r="BN15" s="132">
        <v>3.021445875617066E-2</v>
      </c>
      <c r="BO15" s="132">
        <v>3.9512280785915933E-2</v>
      </c>
      <c r="BP15" s="132">
        <v>3.5087606112578745E-2</v>
      </c>
    </row>
    <row r="16" spans="1:68" s="632" customFormat="1" ht="16.5" customHeight="1">
      <c r="A16" s="101" t="s">
        <v>924</v>
      </c>
      <c r="B16" s="14"/>
      <c r="C16" s="14" t="s">
        <v>214</v>
      </c>
      <c r="D16" s="59"/>
      <c r="E16" s="132">
        <v>0</v>
      </c>
      <c r="F16" s="132">
        <v>0</v>
      </c>
      <c r="G16" s="132">
        <v>0</v>
      </c>
      <c r="H16" s="132">
        <v>0</v>
      </c>
      <c r="I16" s="132">
        <v>0</v>
      </c>
      <c r="J16" s="132">
        <v>0</v>
      </c>
      <c r="K16" s="132">
        <v>0</v>
      </c>
      <c r="L16" s="132">
        <v>0</v>
      </c>
      <c r="M16" s="132">
        <v>0</v>
      </c>
      <c r="N16" s="132">
        <v>0</v>
      </c>
      <c r="O16" s="132">
        <v>0</v>
      </c>
      <c r="P16" s="132">
        <v>0</v>
      </c>
      <c r="Q16" s="132">
        <v>0</v>
      </c>
      <c r="R16" s="132">
        <v>0</v>
      </c>
      <c r="S16" s="631"/>
      <c r="T16" s="132">
        <v>0</v>
      </c>
      <c r="U16" s="132">
        <v>0</v>
      </c>
      <c r="V16" s="132">
        <v>0</v>
      </c>
      <c r="W16" s="132">
        <v>0</v>
      </c>
      <c r="X16" s="132">
        <v>0</v>
      </c>
      <c r="Y16" s="132">
        <v>0</v>
      </c>
      <c r="Z16" s="132">
        <v>0</v>
      </c>
      <c r="AA16" s="132">
        <v>0</v>
      </c>
      <c r="AB16" s="132">
        <v>0</v>
      </c>
      <c r="AC16" s="132">
        <v>0</v>
      </c>
      <c r="AD16" s="132">
        <v>0</v>
      </c>
      <c r="AE16" s="132">
        <v>0</v>
      </c>
      <c r="AF16" s="132">
        <v>0</v>
      </c>
      <c r="AG16" s="132">
        <v>0</v>
      </c>
      <c r="AH16" s="132">
        <v>0</v>
      </c>
      <c r="AI16" s="132">
        <v>0</v>
      </c>
      <c r="AJ16" s="132">
        <v>0</v>
      </c>
      <c r="AK16" s="132">
        <v>0</v>
      </c>
      <c r="AL16" s="132">
        <v>0</v>
      </c>
      <c r="AM16" s="132">
        <v>0</v>
      </c>
      <c r="AN16" s="132">
        <v>0</v>
      </c>
      <c r="AO16" s="132">
        <v>0</v>
      </c>
      <c r="AP16" s="132">
        <v>0</v>
      </c>
      <c r="AQ16" s="132">
        <v>0</v>
      </c>
      <c r="AR16" s="132">
        <v>0</v>
      </c>
      <c r="AS16" s="132">
        <v>0</v>
      </c>
      <c r="AT16" s="132">
        <v>0</v>
      </c>
      <c r="AU16" s="132">
        <v>0</v>
      </c>
      <c r="AV16" s="132">
        <v>0</v>
      </c>
      <c r="AW16" s="132">
        <v>0</v>
      </c>
      <c r="AX16" s="132">
        <v>0</v>
      </c>
      <c r="AY16" s="132">
        <v>0</v>
      </c>
      <c r="AZ16" s="132">
        <v>0</v>
      </c>
      <c r="BA16" s="132">
        <v>0</v>
      </c>
      <c r="BB16" s="132">
        <v>0</v>
      </c>
      <c r="BC16" s="132">
        <v>0</v>
      </c>
      <c r="BD16" s="132">
        <v>0</v>
      </c>
      <c r="BE16" s="132">
        <v>0</v>
      </c>
      <c r="BF16" s="132">
        <v>0</v>
      </c>
      <c r="BG16" s="132">
        <v>0</v>
      </c>
      <c r="BH16" s="132">
        <v>0</v>
      </c>
      <c r="BI16" s="132">
        <v>0</v>
      </c>
      <c r="BJ16" s="132">
        <v>0</v>
      </c>
      <c r="BK16" s="132">
        <v>0</v>
      </c>
      <c r="BL16" s="132">
        <v>0</v>
      </c>
      <c r="BM16" s="132">
        <v>0</v>
      </c>
      <c r="BN16" s="132">
        <v>0</v>
      </c>
      <c r="BO16" s="132">
        <v>0</v>
      </c>
      <c r="BP16" s="132">
        <v>0</v>
      </c>
    </row>
    <row r="17" spans="1:68" s="632" customFormat="1" ht="16.5" customHeight="1">
      <c r="A17" s="101" t="s">
        <v>953</v>
      </c>
      <c r="B17" s="14"/>
      <c r="C17" s="14" t="s">
        <v>295</v>
      </c>
      <c r="D17" s="59"/>
      <c r="E17" s="132">
        <v>2.7194753084040294E-2</v>
      </c>
      <c r="F17" s="132">
        <v>2.0592538518984373E-2</v>
      </c>
      <c r="G17" s="132">
        <v>2.4350217871688385E-2</v>
      </c>
      <c r="H17" s="132">
        <v>2.0182754986000882E-2</v>
      </c>
      <c r="I17" s="132">
        <v>2.3332889648576469E-2</v>
      </c>
      <c r="J17" s="132">
        <v>2.2160293890076815E-2</v>
      </c>
      <c r="K17" s="132">
        <v>1.8902519545674613E-2</v>
      </c>
      <c r="L17" s="132">
        <v>1.0129780898866628E-2</v>
      </c>
      <c r="M17" s="132">
        <v>7.0041889000163103E-3</v>
      </c>
      <c r="N17" s="132">
        <v>3.942628721201465E-3</v>
      </c>
      <c r="O17" s="132">
        <v>2.8886922147831518E-3</v>
      </c>
      <c r="P17" s="132">
        <v>9.7940513759926275E-3</v>
      </c>
      <c r="Q17" s="132">
        <v>1.917747853647591E-2</v>
      </c>
      <c r="R17" s="132">
        <v>1.7093157753526992E-2</v>
      </c>
      <c r="S17" s="631"/>
      <c r="T17" s="132">
        <v>2.1128953237780003E-2</v>
      </c>
      <c r="U17" s="132">
        <v>2.2840398177811787E-2</v>
      </c>
      <c r="V17" s="132">
        <v>2.4350217871688385E-2</v>
      </c>
      <c r="W17" s="132">
        <v>2.3421146905055278E-2</v>
      </c>
      <c r="X17" s="132">
        <v>2.2869620906287344E-2</v>
      </c>
      <c r="Y17" s="132">
        <v>2.2085615246066986E-2</v>
      </c>
      <c r="Z17" s="132">
        <v>2.0182754986000882E-2</v>
      </c>
      <c r="AA17" s="132">
        <v>2.0205665357708357E-2</v>
      </c>
      <c r="AB17" s="132">
        <v>1.9950192367793142E-2</v>
      </c>
      <c r="AC17" s="132">
        <v>2.1689088194190798E-2</v>
      </c>
      <c r="AD17" s="132">
        <v>2.3332889648576469E-2</v>
      </c>
      <c r="AE17" s="132">
        <v>2.4213268365912088E-2</v>
      </c>
      <c r="AF17" s="132">
        <v>2.421804160038234E-2</v>
      </c>
      <c r="AG17" s="132">
        <v>2.460911160907021E-2</v>
      </c>
      <c r="AH17" s="132">
        <v>2.2160293890076815E-2</v>
      </c>
      <c r="AI17" s="132">
        <v>2.1537298043157769E-2</v>
      </c>
      <c r="AJ17" s="132">
        <v>1.9332092376230715E-2</v>
      </c>
      <c r="AK17" s="132">
        <v>2.0713970443032578E-2</v>
      </c>
      <c r="AL17" s="132">
        <v>1.8902519545674613E-2</v>
      </c>
      <c r="AM17" s="132">
        <v>1.7556243719828155E-2</v>
      </c>
      <c r="AN17" s="132">
        <v>1.5223008458559886E-2</v>
      </c>
      <c r="AO17" s="132">
        <v>1.1531711917652777E-2</v>
      </c>
      <c r="AP17" s="132">
        <v>1.0129780898866628E-2</v>
      </c>
      <c r="AQ17" s="132">
        <v>8.2153696197739025E-3</v>
      </c>
      <c r="AR17" s="132">
        <v>1.0458203651305465E-2</v>
      </c>
      <c r="AS17" s="132">
        <v>6.3482098495624651E-3</v>
      </c>
      <c r="AT17" s="132">
        <v>7.0041889000163103E-3</v>
      </c>
      <c r="AU17" s="132">
        <v>6.1699572860192762E-3</v>
      </c>
      <c r="AV17" s="132">
        <v>5.4324041902546064E-3</v>
      </c>
      <c r="AW17" s="132">
        <v>4.3530385185569769E-3</v>
      </c>
      <c r="AX17" s="132">
        <v>3.942628721201465E-3</v>
      </c>
      <c r="AY17" s="132">
        <v>6.1238070108494726E-3</v>
      </c>
      <c r="AZ17" s="132">
        <v>6.2337096361192871E-3</v>
      </c>
      <c r="BA17" s="132">
        <v>4.5636429322884423E-3</v>
      </c>
      <c r="BB17" s="132">
        <v>2.8886922147831518E-3</v>
      </c>
      <c r="BC17" s="132">
        <v>5.5769822066850357E-3</v>
      </c>
      <c r="BD17" s="132">
        <v>9.0520456519595678E-3</v>
      </c>
      <c r="BE17" s="132">
        <v>1.0039938912189617E-2</v>
      </c>
      <c r="BF17" s="132">
        <v>9.7940513759926275E-3</v>
      </c>
      <c r="BG17" s="132">
        <v>1.309764882656976E-2</v>
      </c>
      <c r="BH17" s="132">
        <v>1.0860531348596505E-2</v>
      </c>
      <c r="BI17" s="132">
        <v>1.2700916400321439E-2</v>
      </c>
      <c r="BJ17" s="132">
        <v>1.917747853647591E-2</v>
      </c>
      <c r="BK17" s="132">
        <v>2.4956933854883068E-2</v>
      </c>
      <c r="BL17" s="132">
        <v>2.255376591048781E-2</v>
      </c>
      <c r="BM17" s="132">
        <v>2.145317487062811E-2</v>
      </c>
      <c r="BN17" s="132">
        <v>1.7093157753526992E-2</v>
      </c>
      <c r="BO17" s="132">
        <v>2.2122513012683059E-2</v>
      </c>
      <c r="BP17" s="132">
        <v>2.1736514009765038E-2</v>
      </c>
    </row>
    <row r="18" spans="1:68" s="631" customFormat="1" ht="16.5" customHeight="1">
      <c r="A18" s="591" t="s">
        <v>1009</v>
      </c>
      <c r="B18" s="33"/>
      <c r="C18" s="38" t="s">
        <v>134</v>
      </c>
      <c r="D18" s="81"/>
      <c r="E18" s="157">
        <v>3.9172021950890729E-2</v>
      </c>
      <c r="F18" s="157">
        <v>3.3788459449514766E-2</v>
      </c>
      <c r="G18" s="157">
        <v>3.2099485269474412E-2</v>
      </c>
      <c r="H18" s="157">
        <v>1.893649541264002E-2</v>
      </c>
      <c r="I18" s="157">
        <v>1.3998128654668958E-2</v>
      </c>
      <c r="J18" s="157">
        <v>9.9150126706772507E-3</v>
      </c>
      <c r="K18" s="157">
        <v>1.0554236150853295E-2</v>
      </c>
      <c r="L18" s="157">
        <v>6.947555865991906E-3</v>
      </c>
      <c r="M18" s="157">
        <v>4.4393027247376432E-3</v>
      </c>
      <c r="N18" s="157">
        <v>5.0158025787262117E-3</v>
      </c>
      <c r="O18" s="157">
        <v>6.4276766371570981E-3</v>
      </c>
      <c r="P18" s="157">
        <v>1.3103298224022966E-2</v>
      </c>
      <c r="Q18" s="157">
        <v>2.4692388139106448E-2</v>
      </c>
      <c r="R18" s="157">
        <v>2.7423541361707923E-2</v>
      </c>
      <c r="T18" s="157">
        <v>3.0893224887344084E-2</v>
      </c>
      <c r="U18" s="157">
        <v>3.0079251325904482E-2</v>
      </c>
      <c r="V18" s="157">
        <v>3.2099485269474412E-2</v>
      </c>
      <c r="W18" s="157">
        <v>2.8040781546126655E-2</v>
      </c>
      <c r="X18" s="157">
        <v>2.6367953320969112E-2</v>
      </c>
      <c r="Y18" s="157">
        <v>2.635774379811957E-2</v>
      </c>
      <c r="Z18" s="157">
        <v>1.893649541264002E-2</v>
      </c>
      <c r="AA18" s="157">
        <v>1.9283980594683663E-2</v>
      </c>
      <c r="AB18" s="157">
        <v>1.7703976408240341E-2</v>
      </c>
      <c r="AC18" s="157">
        <v>1.4784472165860107E-2</v>
      </c>
      <c r="AD18" s="157">
        <v>1.3998128654668958E-2</v>
      </c>
      <c r="AE18" s="157">
        <v>1.175408543786566E-2</v>
      </c>
      <c r="AF18" s="157">
        <v>1.1576387917908923E-2</v>
      </c>
      <c r="AG18" s="157">
        <v>1.2303545801898836E-2</v>
      </c>
      <c r="AH18" s="157">
        <v>9.9150126706772507E-3</v>
      </c>
      <c r="AI18" s="157">
        <v>1.0088370789736787E-2</v>
      </c>
      <c r="AJ18" s="157">
        <v>1.1483791187008674E-2</v>
      </c>
      <c r="AK18" s="157">
        <v>1.26712076682691E-2</v>
      </c>
      <c r="AL18" s="157">
        <v>1.0554236150853295E-2</v>
      </c>
      <c r="AM18" s="157">
        <v>8.6362327395537505E-3</v>
      </c>
      <c r="AN18" s="157">
        <v>7.7514802945615052E-3</v>
      </c>
      <c r="AO18" s="157">
        <v>7.2976417984296519E-3</v>
      </c>
      <c r="AP18" s="157">
        <v>6.947555865991906E-3</v>
      </c>
      <c r="AQ18" s="157">
        <v>6.8009583929148918E-3</v>
      </c>
      <c r="AR18" s="157">
        <v>5.5121374481544574E-3</v>
      </c>
      <c r="AS18" s="157">
        <v>4.9476681234925319E-3</v>
      </c>
      <c r="AT18" s="157">
        <v>4.4393027247376432E-3</v>
      </c>
      <c r="AU18" s="157">
        <v>4.2976045509373452E-3</v>
      </c>
      <c r="AV18" s="157">
        <v>4.6330335817872294E-3</v>
      </c>
      <c r="AW18" s="157">
        <v>4.5023403282688284E-3</v>
      </c>
      <c r="AX18" s="157">
        <v>5.0158025787262117E-3</v>
      </c>
      <c r="AY18" s="157">
        <v>5.7172816402775457E-3</v>
      </c>
      <c r="AZ18" s="157">
        <v>5.6405992419953548E-3</v>
      </c>
      <c r="BA18" s="157">
        <v>5.8954916788680712E-3</v>
      </c>
      <c r="BB18" s="157">
        <v>6.4276766371570981E-3</v>
      </c>
      <c r="BC18" s="157">
        <v>8.7169941261223561E-3</v>
      </c>
      <c r="BD18" s="157">
        <v>1.0047544732134338E-2</v>
      </c>
      <c r="BE18" s="157">
        <v>1.0855105149660604E-2</v>
      </c>
      <c r="BF18" s="157">
        <v>1.3103298224022966E-2</v>
      </c>
      <c r="BG18" s="157">
        <v>1.6265890532191907E-2</v>
      </c>
      <c r="BH18" s="157">
        <v>1.9265508732057953E-2</v>
      </c>
      <c r="BI18" s="157">
        <v>2.1424849537156936E-2</v>
      </c>
      <c r="BJ18" s="157">
        <v>2.4692388139106448E-2</v>
      </c>
      <c r="BK18" s="157">
        <v>2.8698894962887186E-2</v>
      </c>
      <c r="BL18" s="157">
        <v>3.2008070646798607E-2</v>
      </c>
      <c r="BM18" s="157">
        <v>3.1674145290893831E-2</v>
      </c>
      <c r="BN18" s="157">
        <v>2.7423541361707923E-2</v>
      </c>
      <c r="BO18" s="157">
        <v>3.3652064701553158E-2</v>
      </c>
      <c r="BP18" s="157">
        <v>3.3458856821356589E-2</v>
      </c>
    </row>
    <row r="19" spans="1:68" s="631" customFormat="1" ht="16.5" customHeight="1">
      <c r="A19" s="102"/>
      <c r="B19" s="10" t="s">
        <v>472</v>
      </c>
      <c r="C19" s="10"/>
      <c r="D19" s="81"/>
      <c r="E19" s="135">
        <v>4.6868811639999999</v>
      </c>
      <c r="F19" s="135">
        <v>10.564072584</v>
      </c>
      <c r="G19" s="135">
        <v>65.709949125999998</v>
      </c>
      <c r="H19" s="135">
        <v>34.263804412999995</v>
      </c>
      <c r="I19" s="135">
        <v>27.860000000000003</v>
      </c>
      <c r="J19" s="135">
        <v>53.430760847000002</v>
      </c>
      <c r="K19" s="135">
        <v>58.946000000000005</v>
      </c>
      <c r="L19" s="135">
        <v>85.682999999999993</v>
      </c>
      <c r="M19" s="135">
        <v>62.905024818000001</v>
      </c>
      <c r="N19" s="135">
        <v>38.399432378999997</v>
      </c>
      <c r="O19" s="135">
        <v>75.136252886999998</v>
      </c>
      <c r="P19" s="135">
        <v>70.39</v>
      </c>
      <c r="Q19" s="135">
        <v>68.315224916999995</v>
      </c>
      <c r="R19" s="135">
        <v>106.32121503900001</v>
      </c>
      <c r="T19" s="135">
        <v>6.431</v>
      </c>
      <c r="U19" s="135">
        <v>65.709758166</v>
      </c>
      <c r="V19" s="135">
        <v>65.709949125999998</v>
      </c>
      <c r="W19" s="135">
        <v>11.188483055999999</v>
      </c>
      <c r="X19" s="135">
        <v>11.188483055999999</v>
      </c>
      <c r="Y19" s="135">
        <v>11.188483055999999</v>
      </c>
      <c r="Z19" s="135">
        <v>34.263804412999995</v>
      </c>
      <c r="AA19" s="135">
        <v>4.9664102620000001</v>
      </c>
      <c r="AB19" s="135">
        <v>9.9805404020000008</v>
      </c>
      <c r="AC19" s="135">
        <v>21.834329365999999</v>
      </c>
      <c r="AD19" s="135">
        <v>27.860000000000003</v>
      </c>
      <c r="AE19" s="135">
        <v>18.732836108000001</v>
      </c>
      <c r="AF19" s="135">
        <v>23.732836108000001</v>
      </c>
      <c r="AG19" s="135">
        <v>23.732836108000001</v>
      </c>
      <c r="AH19" s="135">
        <v>53.430760847000002</v>
      </c>
      <c r="AI19" s="135">
        <v>16.193000000000001</v>
      </c>
      <c r="AJ19" s="135">
        <v>11.169896579000007</v>
      </c>
      <c r="AK19" s="135">
        <v>8.1081407639999963</v>
      </c>
      <c r="AL19" s="135">
        <v>23.474962656999999</v>
      </c>
      <c r="AM19" s="135">
        <v>18.387</v>
      </c>
      <c r="AN19" s="135">
        <v>20.699000000000002</v>
      </c>
      <c r="AO19" s="135">
        <v>26.744999999999997</v>
      </c>
      <c r="AP19" s="135">
        <v>19.852</v>
      </c>
      <c r="AQ19" s="135">
        <v>17.658799999999999</v>
      </c>
      <c r="AR19" s="135">
        <v>16.475000000000001</v>
      </c>
      <c r="AS19" s="135">
        <v>14.801224818000003</v>
      </c>
      <c r="AT19" s="135">
        <v>13.969999999999999</v>
      </c>
      <c r="AU19" s="135">
        <v>10.653475597</v>
      </c>
      <c r="AV19" s="135">
        <v>10.138353521000001</v>
      </c>
      <c r="AW19" s="135">
        <v>8.8200081329999982</v>
      </c>
      <c r="AX19" s="135">
        <v>8.7875951280000013</v>
      </c>
      <c r="AY19" s="135">
        <v>18.510696161999999</v>
      </c>
      <c r="AZ19" s="135">
        <v>11.067061949000001</v>
      </c>
      <c r="BA19" s="135">
        <v>25.050194136999998</v>
      </c>
      <c r="BB19" s="135">
        <v>20.508300639000002</v>
      </c>
      <c r="BC19" s="135">
        <v>17.661450905000002</v>
      </c>
      <c r="BD19" s="135">
        <v>17.323833170999997</v>
      </c>
      <c r="BE19" s="135">
        <v>21.329000000000001</v>
      </c>
      <c r="BF19" s="135">
        <v>15.624000000000001</v>
      </c>
      <c r="BG19" s="135">
        <v>13.436780118000001</v>
      </c>
      <c r="BH19" s="135">
        <v>17.848626854999999</v>
      </c>
      <c r="BI19" s="135">
        <v>20.017254751999999</v>
      </c>
      <c r="BJ19" s="135">
        <v>17.012563192000002</v>
      </c>
      <c r="BK19" s="135">
        <v>21.867064414000001</v>
      </c>
      <c r="BL19" s="135">
        <v>24.932170511000002</v>
      </c>
      <c r="BM19" s="135">
        <v>29.925591118</v>
      </c>
      <c r="BN19" s="135">
        <v>29.596388996000002</v>
      </c>
      <c r="BO19" s="135">
        <v>2.5657888980000001</v>
      </c>
      <c r="BP19" s="135">
        <v>10.158941932999999</v>
      </c>
    </row>
    <row r="20" spans="1:68" s="631" customFormat="1" ht="16.5" customHeight="1">
      <c r="A20" s="102"/>
      <c r="B20" s="228" t="s">
        <v>865</v>
      </c>
      <c r="C20" s="228"/>
      <c r="D20" s="81"/>
      <c r="E20" s="302">
        <v>38.4744439420001</v>
      </c>
      <c r="F20" s="302">
        <v>27.070760646000004</v>
      </c>
      <c r="G20" s="302">
        <v>0</v>
      </c>
      <c r="H20" s="302">
        <v>0</v>
      </c>
      <c r="I20" s="302">
        <v>0</v>
      </c>
      <c r="J20" s="302">
        <v>0</v>
      </c>
      <c r="K20" s="302">
        <v>0</v>
      </c>
      <c r="L20" s="302">
        <v>0</v>
      </c>
      <c r="M20" s="302">
        <v>0</v>
      </c>
      <c r="N20" s="302">
        <v>0</v>
      </c>
      <c r="O20" s="302">
        <v>0</v>
      </c>
      <c r="P20" s="302">
        <v>24.193999999999999</v>
      </c>
      <c r="Q20" s="302">
        <v>43.006708615000001</v>
      </c>
      <c r="R20" s="302">
        <v>115.40128340400001</v>
      </c>
      <c r="T20" s="302">
        <v>0</v>
      </c>
      <c r="U20" s="302">
        <v>0</v>
      </c>
      <c r="V20" s="302">
        <v>0</v>
      </c>
      <c r="W20" s="302">
        <v>0</v>
      </c>
      <c r="X20" s="302">
        <v>0</v>
      </c>
      <c r="Y20" s="302">
        <v>0</v>
      </c>
      <c r="Z20" s="302">
        <v>0</v>
      </c>
      <c r="AA20" s="302">
        <v>0</v>
      </c>
      <c r="AB20" s="302">
        <v>0</v>
      </c>
      <c r="AC20" s="302">
        <v>0</v>
      </c>
      <c r="AD20" s="302">
        <v>0</v>
      </c>
      <c r="AE20" s="302">
        <v>0</v>
      </c>
      <c r="AF20" s="302">
        <v>0</v>
      </c>
      <c r="AG20" s="302">
        <v>0</v>
      </c>
      <c r="AH20" s="302">
        <v>0</v>
      </c>
      <c r="AI20" s="302">
        <v>0</v>
      </c>
      <c r="AJ20" s="302">
        <v>0</v>
      </c>
      <c r="AK20" s="302">
        <v>0</v>
      </c>
      <c r="AL20" s="302">
        <v>0</v>
      </c>
      <c r="AM20" s="302">
        <v>0</v>
      </c>
      <c r="AN20" s="302">
        <v>0</v>
      </c>
      <c r="AO20" s="302">
        <v>0</v>
      </c>
      <c r="AP20" s="302">
        <v>0</v>
      </c>
      <c r="AQ20" s="302">
        <v>0</v>
      </c>
      <c r="AR20" s="302">
        <v>0</v>
      </c>
      <c r="AS20" s="302">
        <v>0</v>
      </c>
      <c r="AT20" s="302">
        <v>0</v>
      </c>
      <c r="AU20" s="302">
        <v>0</v>
      </c>
      <c r="AV20" s="302">
        <v>0</v>
      </c>
      <c r="AW20" s="302">
        <v>0</v>
      </c>
      <c r="AX20" s="302">
        <v>0</v>
      </c>
      <c r="AY20" s="302">
        <v>0</v>
      </c>
      <c r="AZ20" s="302">
        <v>0</v>
      </c>
      <c r="BA20" s="302">
        <v>0</v>
      </c>
      <c r="BB20" s="302">
        <v>0</v>
      </c>
      <c r="BC20" s="302">
        <v>1.702</v>
      </c>
      <c r="BD20" s="302">
        <v>8.7439999999999998</v>
      </c>
      <c r="BE20" s="302">
        <v>10.394</v>
      </c>
      <c r="BF20" s="302">
        <v>3.3570000000000002</v>
      </c>
      <c r="BG20" s="302">
        <v>3.588853426</v>
      </c>
      <c r="BH20" s="302">
        <v>8.8521522270000013</v>
      </c>
      <c r="BI20" s="302">
        <v>23.119669408</v>
      </c>
      <c r="BJ20" s="302">
        <v>7.4460335540000004</v>
      </c>
      <c r="BK20" s="302">
        <v>8.5008360760000006</v>
      </c>
      <c r="BL20" s="302">
        <v>30.496518093999999</v>
      </c>
      <c r="BM20" s="302">
        <v>20.072811539000003</v>
      </c>
      <c r="BN20" s="302">
        <v>56.331117695000003</v>
      </c>
      <c r="BO20" s="302">
        <v>11.623261418999999</v>
      </c>
      <c r="BP20" s="302">
        <v>62.67814120300001</v>
      </c>
    </row>
    <row r="21" spans="1:68" s="631" customFormat="1" ht="16.5" customHeight="1">
      <c r="A21" s="98"/>
      <c r="B21" s="10" t="s">
        <v>473</v>
      </c>
      <c r="C21" s="14"/>
      <c r="D21" s="59"/>
      <c r="E21" s="158">
        <v>4.4837857375044463E-2</v>
      </c>
      <c r="F21" s="158">
        <v>3.3798748945000769E-2</v>
      </c>
      <c r="G21" s="158">
        <v>3.9464291179697845E-2</v>
      </c>
      <c r="H21" s="158">
        <v>2.455155639234698E-2</v>
      </c>
      <c r="I21" s="158">
        <v>2.3818126137457023E-2</v>
      </c>
      <c r="J21" s="158">
        <v>2.8597185397290482E-2</v>
      </c>
      <c r="K21" s="158">
        <v>3.280016869817623E-2</v>
      </c>
      <c r="L21" s="158">
        <v>3.0115838763122283E-2</v>
      </c>
      <c r="M21" s="158">
        <v>1.9542149125562194E-2</v>
      </c>
      <c r="N21" s="158">
        <v>1.5068730719421157E-2</v>
      </c>
      <c r="O21" s="158">
        <v>2.049797126254134E-2</v>
      </c>
      <c r="P21" s="158">
        <v>2.3742852391301215E-2</v>
      </c>
      <c r="Q21" s="158">
        <v>3.5759245888394887E-2</v>
      </c>
      <c r="R21" s="158">
        <v>4.3590586127001417E-2</v>
      </c>
      <c r="T21" s="158">
        <v>2.4613642221150759E-2</v>
      </c>
      <c r="U21" s="158">
        <v>3.7673944663835397E-2</v>
      </c>
      <c r="V21" s="158">
        <v>3.9464291179697845E-2</v>
      </c>
      <c r="W21" s="158">
        <v>2.5844100110548371E-2</v>
      </c>
      <c r="X21" s="158">
        <v>2.4838618111024401E-2</v>
      </c>
      <c r="Y21" s="158">
        <v>2.4640507268828035E-2</v>
      </c>
      <c r="Z21" s="158">
        <v>2.455155639234698E-2</v>
      </c>
      <c r="AA21" s="158">
        <v>1.9896966174854147E-2</v>
      </c>
      <c r="AB21" s="158">
        <v>2.012314809923723E-2</v>
      </c>
      <c r="AC21" s="158">
        <v>2.1917639546445079E-2</v>
      </c>
      <c r="AD21" s="158">
        <v>2.3818126137457023E-2</v>
      </c>
      <c r="AE21" s="158">
        <v>2.1849071104645484E-2</v>
      </c>
      <c r="AF21" s="158">
        <v>2.3524500616560421E-2</v>
      </c>
      <c r="AG21" s="158">
        <v>2.5295999907008516E-2</v>
      </c>
      <c r="AH21" s="158">
        <v>2.8597185397290482E-2</v>
      </c>
      <c r="AI21" s="158">
        <v>2.2434428923118605E-2</v>
      </c>
      <c r="AJ21" s="158">
        <v>2.2618677234892352E-2</v>
      </c>
      <c r="AK21" s="158">
        <v>2.4935766823882193E-2</v>
      </c>
      <c r="AL21" s="158">
        <v>2.6344293594662314E-2</v>
      </c>
      <c r="AM21" s="158">
        <v>2.3942596539157007E-2</v>
      </c>
      <c r="AN21" s="158">
        <v>2.2875084594167726E-2</v>
      </c>
      <c r="AO21" s="158">
        <v>2.2078189507962247E-2</v>
      </c>
      <c r="AP21" s="158">
        <v>1.8926295633693611E-2</v>
      </c>
      <c r="AQ21" s="158">
        <v>1.725281825207382E-2</v>
      </c>
      <c r="AR21" s="158">
        <v>1.6058227005856084E-2</v>
      </c>
      <c r="AS21" s="158">
        <v>1.3505229366998349E-2</v>
      </c>
      <c r="AT21" s="158">
        <v>1.2201753893930911E-2</v>
      </c>
      <c r="AU21" s="158">
        <v>1.0759416918880665E-2</v>
      </c>
      <c r="AV21" s="158">
        <v>1.0539677504291713E-2</v>
      </c>
      <c r="AW21" s="158">
        <v>1.0311119185803368E-2</v>
      </c>
      <c r="AX21" s="158">
        <v>1.0919638804134818E-2</v>
      </c>
      <c r="AY21" s="158">
        <v>1.3186254547501814E-2</v>
      </c>
      <c r="AZ21" s="158">
        <v>1.239264176693936E-2</v>
      </c>
      <c r="BA21" s="158">
        <v>1.3301453614639951E-2</v>
      </c>
      <c r="BB21" s="158">
        <v>1.3403688100378116E-2</v>
      </c>
      <c r="BC21" s="158">
        <v>1.6900673622928162E-2</v>
      </c>
      <c r="BD21" s="158">
        <v>1.9357364612902717E-2</v>
      </c>
      <c r="BE21" s="158">
        <v>1.8926936500028278E-2</v>
      </c>
      <c r="BF21" s="158">
        <v>1.7552199956848098E-2</v>
      </c>
      <c r="BG21" s="158">
        <v>2.0016379407294279E-2</v>
      </c>
      <c r="BH21" s="158">
        <v>2.0762585800533011E-2</v>
      </c>
      <c r="BI21" s="158">
        <v>2.3144744780043365E-2</v>
      </c>
      <c r="BJ21" s="158">
        <v>2.6347798395149613E-2</v>
      </c>
      <c r="BK21" s="158">
        <v>3.1874488280039658E-2</v>
      </c>
      <c r="BL21" s="158">
        <v>3.4470624394396673E-2</v>
      </c>
      <c r="BM21" s="158">
        <v>3.2788076623785883E-2</v>
      </c>
      <c r="BN21" s="158">
        <v>3.0525139655951015E-2</v>
      </c>
      <c r="BO21" s="158">
        <v>2.9662091509782201E-2</v>
      </c>
      <c r="BP21" s="158">
        <v>3.3778791142511248E-2</v>
      </c>
    </row>
    <row r="22" spans="1:68" ht="16.5" customHeight="1">
      <c r="B22" s="14"/>
      <c r="C22" s="14" t="s">
        <v>298</v>
      </c>
      <c r="D22" s="59"/>
      <c r="E22" s="130">
        <v>103.56511942900011</v>
      </c>
      <c r="F22" s="130">
        <v>121.40430265099999</v>
      </c>
      <c r="G22" s="130">
        <v>182.37397430999999</v>
      </c>
      <c r="H22" s="130">
        <v>139.92341519000001</v>
      </c>
      <c r="I22" s="130">
        <v>151.86675751500002</v>
      </c>
      <c r="J22" s="130">
        <v>167.63899637099999</v>
      </c>
      <c r="K22" s="130">
        <v>175.46894323500001</v>
      </c>
      <c r="L22" s="130">
        <v>173.825983982</v>
      </c>
      <c r="M22" s="130">
        <v>128.688856617</v>
      </c>
      <c r="N22" s="130">
        <v>106.370340313</v>
      </c>
      <c r="O22" s="130">
        <v>155.72443710600001</v>
      </c>
      <c r="P22" s="130">
        <v>193.70690908299997</v>
      </c>
      <c r="Q22" s="130">
        <v>321.34554733000004</v>
      </c>
      <c r="R22" s="130">
        <v>439.22672638000006</v>
      </c>
      <c r="T22" s="130">
        <v>105.55753087299999</v>
      </c>
      <c r="U22" s="130">
        <v>174.13229452499999</v>
      </c>
      <c r="V22" s="130">
        <v>182.37397430999999</v>
      </c>
      <c r="W22" s="130">
        <v>123.44398274999999</v>
      </c>
      <c r="X22" s="130">
        <v>127.301322977</v>
      </c>
      <c r="Y22" s="130">
        <v>134.70731839599998</v>
      </c>
      <c r="Z22" s="130">
        <v>139.92341519000001</v>
      </c>
      <c r="AA22" s="130">
        <v>117.030621576</v>
      </c>
      <c r="AB22" s="130">
        <v>124.607895476</v>
      </c>
      <c r="AC22" s="130">
        <v>138.93855547499999</v>
      </c>
      <c r="AD22" s="130">
        <v>151.86675751500002</v>
      </c>
      <c r="AE22" s="130">
        <v>138.21954888599998</v>
      </c>
      <c r="AF22" s="130">
        <v>144.87275494399998</v>
      </c>
      <c r="AG22" s="130">
        <v>147.533918285</v>
      </c>
      <c r="AH22" s="130">
        <v>167.63899637099999</v>
      </c>
      <c r="AI22" s="130">
        <v>128.65033742300002</v>
      </c>
      <c r="AJ22" s="130">
        <v>126.48647201600002</v>
      </c>
      <c r="AK22" s="130">
        <v>134.93962367299997</v>
      </c>
      <c r="AL22" s="130">
        <v>139.99790589200001</v>
      </c>
      <c r="AM22" s="130">
        <v>134.98356469699996</v>
      </c>
      <c r="AN22" s="130">
        <v>131.645584673</v>
      </c>
      <c r="AO22" s="130">
        <v>122.60543046299999</v>
      </c>
      <c r="AP22" s="130">
        <v>107.99498398200001</v>
      </c>
      <c r="AQ22" s="130">
        <v>101.54513874399998</v>
      </c>
      <c r="AR22" s="130">
        <v>98.172693106000011</v>
      </c>
      <c r="AS22" s="130">
        <v>83.757255470999993</v>
      </c>
      <c r="AT22" s="130">
        <v>79.753831798999997</v>
      </c>
      <c r="AU22" s="130">
        <v>73.094536512000005</v>
      </c>
      <c r="AV22" s="130">
        <v>70.825142377999995</v>
      </c>
      <c r="AW22" s="130">
        <v>72.14367455499999</v>
      </c>
      <c r="AX22" s="130">
        <v>76.758503062000003</v>
      </c>
      <c r="AY22" s="130">
        <v>101.28061739500001</v>
      </c>
      <c r="AZ22" s="130">
        <v>96.405347327000001</v>
      </c>
      <c r="BA22" s="130">
        <v>102.691347509</v>
      </c>
      <c r="BB22" s="130">
        <v>101.09648485800001</v>
      </c>
      <c r="BC22" s="130">
        <v>124.62018325199999</v>
      </c>
      <c r="BD22" s="130">
        <v>144.92585067800002</v>
      </c>
      <c r="BE22" s="130">
        <v>147.974775712</v>
      </c>
      <c r="BF22" s="130">
        <v>142.29790908299998</v>
      </c>
      <c r="BG22" s="130">
        <v>168.561498793</v>
      </c>
      <c r="BH22" s="130">
        <v>177.419778898</v>
      </c>
      <c r="BI22" s="130">
        <v>198.02086191000004</v>
      </c>
      <c r="BJ22" s="130">
        <v>234.482210544</v>
      </c>
      <c r="BK22" s="130">
        <v>284.65330153500003</v>
      </c>
      <c r="BL22" s="130">
        <v>317.79913569000001</v>
      </c>
      <c r="BM22" s="130">
        <v>309.78039071299997</v>
      </c>
      <c r="BN22" s="130">
        <v>303.43173462800002</v>
      </c>
      <c r="BO22" s="130">
        <v>299.40454886199996</v>
      </c>
      <c r="BP22" s="130">
        <v>347.07939006899994</v>
      </c>
    </row>
    <row r="23" spans="1:68" ht="16.5" customHeight="1">
      <c r="B23" s="205"/>
      <c r="C23" s="205" t="s">
        <v>866</v>
      </c>
      <c r="D23" s="59"/>
      <c r="E23" s="207">
        <v>2309.7695896290006</v>
      </c>
      <c r="F23" s="207">
        <v>3591.9762251719999</v>
      </c>
      <c r="G23" s="207">
        <v>4621.2403379950001</v>
      </c>
      <c r="H23" s="207">
        <v>5699.1668044969992</v>
      </c>
      <c r="I23" s="207">
        <v>6376.1001448459992</v>
      </c>
      <c r="J23" s="207">
        <v>5862.0802726580005</v>
      </c>
      <c r="K23" s="207">
        <v>5349.6353890629998</v>
      </c>
      <c r="L23" s="207">
        <v>5771.9124261900006</v>
      </c>
      <c r="M23" s="207">
        <v>6585.1946881659997</v>
      </c>
      <c r="N23" s="207">
        <v>7059.0112925640005</v>
      </c>
      <c r="O23" s="207">
        <v>7597.0658320989996</v>
      </c>
      <c r="P23" s="207">
        <v>8158.5357096339994</v>
      </c>
      <c r="Q23" s="207">
        <v>8986.3625293699988</v>
      </c>
      <c r="R23" s="207">
        <v>10076.183079995999</v>
      </c>
      <c r="T23" s="207">
        <v>4288.5782577230002</v>
      </c>
      <c r="U23" s="207">
        <v>4622.0881853169994</v>
      </c>
      <c r="V23" s="207">
        <v>4621.2403379950001</v>
      </c>
      <c r="W23" s="207">
        <v>4776.4860150660006</v>
      </c>
      <c r="X23" s="207">
        <v>5125.1370912820003</v>
      </c>
      <c r="Y23" s="207">
        <v>5466.9052437250011</v>
      </c>
      <c r="Z23" s="207">
        <v>5699.1668044969992</v>
      </c>
      <c r="AA23" s="207">
        <v>5881.8324636800007</v>
      </c>
      <c r="AB23" s="207">
        <v>6192.2664814420004</v>
      </c>
      <c r="AC23" s="207">
        <v>6339.1203774740006</v>
      </c>
      <c r="AD23" s="207">
        <v>6376.1001448459992</v>
      </c>
      <c r="AE23" s="207">
        <v>6326.1064154169999</v>
      </c>
      <c r="AF23" s="207">
        <v>6158.3774850470008</v>
      </c>
      <c r="AG23" s="207">
        <v>5832.302293933999</v>
      </c>
      <c r="AH23" s="207">
        <v>5862.0802726580005</v>
      </c>
      <c r="AI23" s="207">
        <v>5734.5046697589996</v>
      </c>
      <c r="AJ23" s="207">
        <v>5592.1250700229994</v>
      </c>
      <c r="AK23" s="207">
        <v>5411.488831527</v>
      </c>
      <c r="AL23" s="207">
        <v>5314.16435172</v>
      </c>
      <c r="AM23" s="207">
        <v>5637.7997464159998</v>
      </c>
      <c r="AN23" s="207">
        <v>5754.9769545580002</v>
      </c>
      <c r="AO23" s="207">
        <v>5553.2375251505</v>
      </c>
      <c r="AP23" s="207">
        <v>5706.0814261899995</v>
      </c>
      <c r="AQ23" s="207">
        <v>5885.7131200460008</v>
      </c>
      <c r="AR23" s="207">
        <v>6113.5449804139998</v>
      </c>
      <c r="AS23" s="207">
        <v>6201.8387985079999</v>
      </c>
      <c r="AT23" s="207">
        <v>6536.2596633479998</v>
      </c>
      <c r="AU23" s="207">
        <v>6793.540678188001</v>
      </c>
      <c r="AV23" s="207">
        <v>6719.858586675</v>
      </c>
      <c r="AW23" s="207">
        <v>6996.687096229999</v>
      </c>
      <c r="AX23" s="207">
        <v>7029.3994553130005</v>
      </c>
      <c r="AY23" s="207">
        <v>7680.7722033689988</v>
      </c>
      <c r="AZ23" s="207">
        <v>7779.2410318990005</v>
      </c>
      <c r="BA23" s="207">
        <v>7720.3101618890014</v>
      </c>
      <c r="BB23" s="207">
        <v>7542.4378798510006</v>
      </c>
      <c r="BC23" s="207">
        <v>7373.6814302440007</v>
      </c>
      <c r="BD23" s="207">
        <v>7486.8585458889993</v>
      </c>
      <c r="BE23" s="207">
        <v>7818.2106074999992</v>
      </c>
      <c r="BF23" s="207">
        <v>8107.1267096340016</v>
      </c>
      <c r="BG23" s="207">
        <v>8421.178244232</v>
      </c>
      <c r="BH23" s="207">
        <v>8545.1677648670011</v>
      </c>
      <c r="BI23" s="207">
        <v>8555.7591492970005</v>
      </c>
      <c r="BJ23" s="207">
        <v>8899.4991925840004</v>
      </c>
      <c r="BK23" s="207">
        <v>8930.4430249710003</v>
      </c>
      <c r="BL23" s="207">
        <v>9219.4191800499975</v>
      </c>
      <c r="BM23" s="207">
        <v>9447.9586060339971</v>
      </c>
      <c r="BN23" s="207">
        <v>9940.3880882439989</v>
      </c>
      <c r="BO23" s="207">
        <v>10093.844824234999</v>
      </c>
      <c r="BP23" s="207">
        <v>10275.068418070001</v>
      </c>
    </row>
    <row r="24" spans="1:68" ht="16.5" customHeight="1">
      <c r="B24" s="10" t="s">
        <v>474</v>
      </c>
      <c r="C24" s="14"/>
      <c r="D24" s="59"/>
      <c r="E24" s="158">
        <v>2.8180592462235591E-2</v>
      </c>
      <c r="F24" s="158">
        <v>9.4459833682154354E-3</v>
      </c>
      <c r="G24" s="158">
        <v>2.1337237987449312E-2</v>
      </c>
      <c r="H24" s="158">
        <v>4.0811913046038401E-3</v>
      </c>
      <c r="I24" s="158">
        <v>7.2469292652736442E-3</v>
      </c>
      <c r="J24" s="158">
        <v>7.4431322715777385E-3</v>
      </c>
      <c r="K24" s="158">
        <v>1.1451380001755589E-2</v>
      </c>
      <c r="L24" s="158">
        <v>9.9279123652306241E-3</v>
      </c>
      <c r="M24" s="158">
        <v>6.1571258793401244E-3</v>
      </c>
      <c r="N24" s="158">
        <v>5.7496024346573912E-3</v>
      </c>
      <c r="O24" s="158">
        <v>1.155097653639188E-2</v>
      </c>
      <c r="P24" s="158">
        <v>1.3865076882659694E-2</v>
      </c>
      <c r="Q24" s="158">
        <v>2.2036573485632909E-2</v>
      </c>
      <c r="R24" s="158">
        <v>2.2747017473018265E-2</v>
      </c>
      <c r="T24" s="158">
        <v>2.4613642221150759E-2</v>
      </c>
      <c r="U24" s="158">
        <v>1.6227679058627879E-2</v>
      </c>
      <c r="V24" s="158">
        <v>1.6002508534988902E-2</v>
      </c>
      <c r="W24" s="158">
        <v>1.4194446596545315E-3</v>
      </c>
      <c r="X24" s="158">
        <v>2.9356918683391656E-3</v>
      </c>
      <c r="Y24" s="158">
        <v>3.4012805501509326E-3</v>
      </c>
      <c r="Z24" s="158">
        <v>2.8784172165404569E-3</v>
      </c>
      <c r="AA24" s="158">
        <v>1.9332428914314319E-3</v>
      </c>
      <c r="AB24" s="158">
        <v>2.0257016069306728E-3</v>
      </c>
      <c r="AC24" s="158">
        <v>3.8351062849965112E-3</v>
      </c>
      <c r="AD24" s="158">
        <v>5.4520052408680627E-3</v>
      </c>
      <c r="AE24" s="158">
        <v>2.2466886324205345E-3</v>
      </c>
      <c r="AF24" s="158">
        <v>4.1221965083561704E-3</v>
      </c>
      <c r="AG24" s="158">
        <v>4.5254854976312904E-3</v>
      </c>
      <c r="AH24" s="158">
        <v>7.4782179968550444E-3</v>
      </c>
      <c r="AI24" s="158">
        <v>2.5184567335275994E-3</v>
      </c>
      <c r="AJ24" s="158">
        <v>2.5087304767563612E-3</v>
      </c>
      <c r="AK24" s="158">
        <v>3.6261828947474323E-3</v>
      </c>
      <c r="AL24" s="158">
        <v>2.477609293122168E-3</v>
      </c>
      <c r="AM24" s="158">
        <v>3.2744372436668344E-3</v>
      </c>
      <c r="AN24" s="158">
        <v>2.6149574698263642E-3</v>
      </c>
      <c r="AO24" s="158">
        <v>2.0994682358169117E-3</v>
      </c>
      <c r="AP24" s="158">
        <v>2.1266001328520048E-3</v>
      </c>
      <c r="AQ24" s="158">
        <v>2.2770655804398485E-3</v>
      </c>
      <c r="AR24" s="158">
        <v>2.33683638670678E-3</v>
      </c>
      <c r="AS24" s="158">
        <v>3.3208898713966327E-4</v>
      </c>
      <c r="AT24" s="158">
        <v>1.6519847285976959E-3</v>
      </c>
      <c r="AU24" s="158">
        <v>1.0761258464930448E-3</v>
      </c>
      <c r="AV24" s="158">
        <v>1.2476574253549074E-3</v>
      </c>
      <c r="AW24" s="158">
        <v>1.6374729268903952E-3</v>
      </c>
      <c r="AX24" s="158">
        <v>1.9112353374434587E-3</v>
      </c>
      <c r="AY24" s="158">
        <v>4.3367657025929554E-3</v>
      </c>
      <c r="AZ24" s="158">
        <v>1.7527964538041107E-3</v>
      </c>
      <c r="BA24" s="158">
        <v>2.2477156703706912E-3</v>
      </c>
      <c r="BB24" s="158">
        <v>3.1097811953690714E-3</v>
      </c>
      <c r="BC24" s="158">
        <v>5.9715081875381408E-3</v>
      </c>
      <c r="BD24" s="158">
        <v>5.2984997763557496E-3</v>
      </c>
      <c r="BE24" s="158">
        <v>3.7242228006838713E-3</v>
      </c>
      <c r="BF24" s="158">
        <v>3.2127453170367262E-3</v>
      </c>
      <c r="BG24" s="158">
        <v>5.3727148859472043E-3</v>
      </c>
      <c r="BH24" s="158">
        <v>3.0290702723731557E-3</v>
      </c>
      <c r="BI24" s="158">
        <v>5.5286575122777577E-3</v>
      </c>
      <c r="BJ24" s="158">
        <v>8.9441294472311032E-3</v>
      </c>
      <c r="BK24" s="158">
        <v>8.356773289782269E-3</v>
      </c>
      <c r="BL24" s="158">
        <v>6.889125378140743E-3</v>
      </c>
      <c r="BM24" s="158">
        <v>5.0180092446342186E-3</v>
      </c>
      <c r="BN24" s="158">
        <v>4.3911511486782271E-3</v>
      </c>
      <c r="BO24" s="158">
        <v>8.1138874582616875E-3</v>
      </c>
      <c r="BP24" s="158">
        <v>6.0207766028306476E-3</v>
      </c>
    </row>
    <row r="25" spans="1:68" ht="16.5" customHeight="1">
      <c r="B25" s="14"/>
      <c r="C25" s="14" t="s">
        <v>299</v>
      </c>
      <c r="D25" s="73"/>
      <c r="E25" s="130">
        <v>65.090675487000013</v>
      </c>
      <c r="F25" s="130">
        <v>33.929747681999977</v>
      </c>
      <c r="G25" s="130">
        <v>98.604504889000026</v>
      </c>
      <c r="H25" s="130">
        <v>23.259390006000007</v>
      </c>
      <c r="I25" s="130">
        <v>46.207146737999992</v>
      </c>
      <c r="J25" s="130">
        <v>43.632238855999994</v>
      </c>
      <c r="K25" s="130">
        <v>61.260707711000009</v>
      </c>
      <c r="L25" s="130">
        <v>57.303040746999997</v>
      </c>
      <c r="M25" s="130">
        <v>40.545872635000002</v>
      </c>
      <c r="N25" s="130">
        <v>40.586508513999988</v>
      </c>
      <c r="O25" s="130">
        <v>87.753529172</v>
      </c>
      <c r="P25" s="130">
        <v>113.11872486399997</v>
      </c>
      <c r="Q25" s="130">
        <v>198.028638247</v>
      </c>
      <c r="R25" s="130">
        <v>229.20311258199999</v>
      </c>
      <c r="T25" s="130">
        <v>105.55753087299999</v>
      </c>
      <c r="U25" s="130">
        <v>75.005763652000013</v>
      </c>
      <c r="V25" s="130">
        <v>73.951437950999988</v>
      </c>
      <c r="W25" s="130">
        <v>6.7799575659999887</v>
      </c>
      <c r="X25" s="130">
        <v>15.04582328300001</v>
      </c>
      <c r="Y25" s="130">
        <v>18.594478474999988</v>
      </c>
      <c r="Z25" s="130">
        <v>16.404579850000022</v>
      </c>
      <c r="AA25" s="130">
        <v>11.371010798999986</v>
      </c>
      <c r="AB25" s="130">
        <v>12.543684162000003</v>
      </c>
      <c r="AC25" s="130">
        <v>24.311200400999997</v>
      </c>
      <c r="AD25" s="130">
        <v>34.762531406000008</v>
      </c>
      <c r="AE25" s="130">
        <v>14.212791370999989</v>
      </c>
      <c r="AF25" s="130">
        <v>25.386042166000003</v>
      </c>
      <c r="AG25" s="130">
        <v>26.393999449000024</v>
      </c>
      <c r="AH25" s="130">
        <v>43.837914193999985</v>
      </c>
      <c r="AI25" s="130">
        <v>14.442101899000017</v>
      </c>
      <c r="AJ25" s="130">
        <v>14.029134593</v>
      </c>
      <c r="AK25" s="130">
        <v>19.623048235999978</v>
      </c>
      <c r="AL25" s="130">
        <v>13.166422983000013</v>
      </c>
      <c r="AM25" s="130">
        <v>18.460621461999985</v>
      </c>
      <c r="AN25" s="130">
        <v>15.049019976000022</v>
      </c>
      <c r="AO25" s="130">
        <v>11.658845789999992</v>
      </c>
      <c r="AP25" s="130">
        <v>12.134553519000011</v>
      </c>
      <c r="AQ25" s="130">
        <v>13.402154761999977</v>
      </c>
      <c r="AR25" s="130">
        <v>14.286354362000022</v>
      </c>
      <c r="AS25" s="130">
        <v>2.0595623649999881</v>
      </c>
      <c r="AT25" s="130">
        <v>10.797801146000012</v>
      </c>
      <c r="AU25" s="130">
        <v>7.3107047129999954</v>
      </c>
      <c r="AV25" s="130">
        <v>8.3840814629999976</v>
      </c>
      <c r="AW25" s="130">
        <v>11.456885697999997</v>
      </c>
      <c r="AX25" s="130">
        <v>13.434836640000006</v>
      </c>
      <c r="AY25" s="130">
        <v>33.309709460999997</v>
      </c>
      <c r="AZ25" s="130">
        <v>13.635426094</v>
      </c>
      <c r="BA25" s="130">
        <v>17.353062130999994</v>
      </c>
      <c r="BB25" s="130">
        <v>23.455331486000009</v>
      </c>
      <c r="BC25" s="130">
        <v>44.031999032999998</v>
      </c>
      <c r="BD25" s="130">
        <v>39.669118331</v>
      </c>
      <c r="BE25" s="130">
        <v>29.116758204999996</v>
      </c>
      <c r="BF25" s="130">
        <v>26.046133371000003</v>
      </c>
      <c r="BG25" s="130">
        <v>45.24458971</v>
      </c>
      <c r="BH25" s="130">
        <v>25.883913649</v>
      </c>
      <c r="BI25" s="130">
        <v>47.301862094000022</v>
      </c>
      <c r="BJ25" s="130">
        <v>79.598272793999982</v>
      </c>
      <c r="BK25" s="130">
        <v>74.629687737000026</v>
      </c>
      <c r="BL25" s="130">
        <v>63.513734644999957</v>
      </c>
      <c r="BM25" s="130">
        <v>47.409943628000022</v>
      </c>
      <c r="BN25" s="130">
        <v>43.649746571999998</v>
      </c>
      <c r="BO25" s="130">
        <v>81.900320925000003</v>
      </c>
      <c r="BP25" s="130">
        <v>61.863891523999975</v>
      </c>
    </row>
    <row r="26" spans="1:68" ht="16.5" customHeight="1">
      <c r="B26" s="38"/>
      <c r="C26" s="38" t="s">
        <v>296</v>
      </c>
      <c r="D26" s="73"/>
      <c r="E26" s="270">
        <v>2309.7695896290006</v>
      </c>
      <c r="F26" s="270">
        <v>3591.9762251719999</v>
      </c>
      <c r="G26" s="270">
        <v>4621.2403379950001</v>
      </c>
      <c r="H26" s="270">
        <v>5699.1668044969992</v>
      </c>
      <c r="I26" s="270">
        <v>6376.1001448459992</v>
      </c>
      <c r="J26" s="270">
        <v>5862.0802726580005</v>
      </c>
      <c r="K26" s="270">
        <v>5349.6353890629998</v>
      </c>
      <c r="L26" s="270">
        <v>5771.9124261900006</v>
      </c>
      <c r="M26" s="270">
        <v>6585.1946881659997</v>
      </c>
      <c r="N26" s="270">
        <v>7059.0112925640005</v>
      </c>
      <c r="O26" s="270">
        <v>7597.0658320989996</v>
      </c>
      <c r="P26" s="270">
        <v>8158.5357096339994</v>
      </c>
      <c r="Q26" s="270">
        <v>8986.3625293699988</v>
      </c>
      <c r="R26" s="270">
        <v>10076.183079995999</v>
      </c>
      <c r="T26" s="270">
        <v>4288.5782577230002</v>
      </c>
      <c r="U26" s="270">
        <v>4622.0881853169994</v>
      </c>
      <c r="V26" s="270">
        <v>4621.2403379950001</v>
      </c>
      <c r="W26" s="270">
        <v>4776.4860150660006</v>
      </c>
      <c r="X26" s="270">
        <v>5125.1370912820003</v>
      </c>
      <c r="Y26" s="270">
        <v>5466.9052437250011</v>
      </c>
      <c r="Z26" s="270">
        <v>5699.1668044969992</v>
      </c>
      <c r="AA26" s="270">
        <v>5881.8324636800007</v>
      </c>
      <c r="AB26" s="270">
        <v>6192.2664814420004</v>
      </c>
      <c r="AC26" s="270">
        <v>6339.1203774740006</v>
      </c>
      <c r="AD26" s="270">
        <v>6376.1001448459992</v>
      </c>
      <c r="AE26" s="270">
        <v>6326.1064154169999</v>
      </c>
      <c r="AF26" s="270">
        <v>6158.3774850470008</v>
      </c>
      <c r="AG26" s="270">
        <v>5832.302293933999</v>
      </c>
      <c r="AH26" s="270">
        <v>5862.0802726580005</v>
      </c>
      <c r="AI26" s="270">
        <v>5734.5046697589996</v>
      </c>
      <c r="AJ26" s="270">
        <v>5592.1250700229994</v>
      </c>
      <c r="AK26" s="270">
        <v>5411.488831527</v>
      </c>
      <c r="AL26" s="270">
        <v>5314.16435172</v>
      </c>
      <c r="AM26" s="270">
        <v>5637.7997464159998</v>
      </c>
      <c r="AN26" s="270">
        <v>5754.9769545580002</v>
      </c>
      <c r="AO26" s="270">
        <v>5553.2375251505</v>
      </c>
      <c r="AP26" s="270">
        <v>5706.0814261899995</v>
      </c>
      <c r="AQ26" s="270">
        <v>5885.7131200460008</v>
      </c>
      <c r="AR26" s="270">
        <v>6113.5449804139998</v>
      </c>
      <c r="AS26" s="270">
        <v>6201.8387985079999</v>
      </c>
      <c r="AT26" s="270">
        <v>6536.2596633479998</v>
      </c>
      <c r="AU26" s="270">
        <v>6793.540678188001</v>
      </c>
      <c r="AV26" s="270">
        <v>6719.858586675</v>
      </c>
      <c r="AW26" s="270">
        <v>6996.687096229999</v>
      </c>
      <c r="AX26" s="270">
        <v>7029.3994553130005</v>
      </c>
      <c r="AY26" s="270">
        <v>7680.7722033689988</v>
      </c>
      <c r="AZ26" s="270">
        <v>7779.2410318990005</v>
      </c>
      <c r="BA26" s="270">
        <v>7720.3101618890014</v>
      </c>
      <c r="BB26" s="270">
        <v>7542.4378798510006</v>
      </c>
      <c r="BC26" s="270">
        <v>7373.6814302440007</v>
      </c>
      <c r="BD26" s="270">
        <v>7486.8585458889993</v>
      </c>
      <c r="BE26" s="270">
        <v>7818.2106074999992</v>
      </c>
      <c r="BF26" s="270">
        <v>8107.1267096340016</v>
      </c>
      <c r="BG26" s="270">
        <v>8421.178244232</v>
      </c>
      <c r="BH26" s="270">
        <v>8545.1677648670011</v>
      </c>
      <c r="BI26" s="270">
        <v>8555.7591492970005</v>
      </c>
      <c r="BJ26" s="270">
        <v>8899.4991925840004</v>
      </c>
      <c r="BK26" s="270">
        <v>8930.4430249710003</v>
      </c>
      <c r="BL26" s="270">
        <v>9219.4191800499975</v>
      </c>
      <c r="BM26" s="270">
        <v>9447.9586060339971</v>
      </c>
      <c r="BN26" s="270">
        <v>9940.3880882439989</v>
      </c>
      <c r="BO26" s="270">
        <v>10093.844824234999</v>
      </c>
      <c r="BP26" s="270">
        <v>10275.068418070001</v>
      </c>
    </row>
    <row r="27" spans="1:68" ht="16.5" customHeight="1">
      <c r="B27" s="10" t="s">
        <v>475</v>
      </c>
      <c r="C27" s="5"/>
      <c r="D27" s="73"/>
      <c r="E27" s="159">
        <v>8.0088431818334388E-3</v>
      </c>
      <c r="F27" s="159">
        <v>1.1743215669816039E-2</v>
      </c>
      <c r="G27" s="159">
        <v>1.4194170550281104E-2</v>
      </c>
      <c r="H27" s="159">
        <v>1.0873486541292115E-2</v>
      </c>
      <c r="I27" s="159">
        <v>7.958683567342275E-3</v>
      </c>
      <c r="J27" s="159">
        <v>9.179098131100117E-3</v>
      </c>
      <c r="K27" s="159">
        <v>1.2385881355360315E-2</v>
      </c>
      <c r="L27" s="159">
        <v>1.2932061392687388E-2</v>
      </c>
      <c r="M27" s="159">
        <v>1.0691256604902871E-2</v>
      </c>
      <c r="N27" s="159">
        <v>8.5728031413903599E-3</v>
      </c>
      <c r="O27" s="159">
        <v>1.0310147555253498E-2</v>
      </c>
      <c r="P27" s="159">
        <v>1.3331141686564903E-2</v>
      </c>
      <c r="Q27" s="159">
        <v>1.7364182537489416E-2</v>
      </c>
      <c r="R27" s="159">
        <v>2.2353864928385123E-2</v>
      </c>
      <c r="T27" s="159">
        <v>1.8208538385973427E-2</v>
      </c>
      <c r="U27" s="159">
        <v>1.4737847308440466E-2</v>
      </c>
      <c r="V27" s="159">
        <v>1.4194216902459979E-2</v>
      </c>
      <c r="W27" s="159">
        <v>7.5404231906771348E-3</v>
      </c>
      <c r="X27" s="159">
        <v>6.0937530777131401E-3</v>
      </c>
      <c r="Y27" s="159">
        <v>6.3034939979680019E-3</v>
      </c>
      <c r="Z27" s="159">
        <v>1.0873486541292115E-2</v>
      </c>
      <c r="AA27" s="159">
        <v>4.5651548329185892E-3</v>
      </c>
      <c r="AB27" s="159">
        <v>4.9865701472915037E-3</v>
      </c>
      <c r="AC27" s="159">
        <v>6.3627356391882705E-3</v>
      </c>
      <c r="AD27" s="159">
        <v>7.958683567342275E-3</v>
      </c>
      <c r="AE27" s="159">
        <v>8.5778806154363438E-3</v>
      </c>
      <c r="AF27" s="159">
        <v>7.1428664508149707E-3</v>
      </c>
      <c r="AG27" s="159">
        <v>6.911967755961518E-3</v>
      </c>
      <c r="AH27" s="159">
        <v>9.179098131100117E-3</v>
      </c>
      <c r="AI27" s="159">
        <v>8.6828746278420198E-3</v>
      </c>
      <c r="AJ27" s="159">
        <v>9.541613130667816E-3</v>
      </c>
      <c r="AK27" s="159">
        <v>1.0890550771498603E-2</v>
      </c>
      <c r="AL27" s="159">
        <v>1.2385881355360315E-2</v>
      </c>
      <c r="AM27" s="159">
        <v>1.169999238190199E-2</v>
      </c>
      <c r="AN27" s="159">
        <v>1.2071986859038375E-2</v>
      </c>
      <c r="AO27" s="159">
        <v>1.2909251244639005E-2</v>
      </c>
      <c r="AP27" s="159">
        <v>1.2932061392687388E-2</v>
      </c>
      <c r="AQ27" s="159">
        <v>8.7775438529693814E-3</v>
      </c>
      <c r="AR27" s="159">
        <v>8.4813796919711339E-3</v>
      </c>
      <c r="AS27" s="159">
        <v>9.3580108727513295E-3</v>
      </c>
      <c r="AT27" s="159">
        <v>1.0691256604902871E-2</v>
      </c>
      <c r="AU27" s="159">
        <v>2.8415963305859038E-3</v>
      </c>
      <c r="AV27" s="159">
        <v>3.1421716524200663E-3</v>
      </c>
      <c r="AW27" s="159">
        <v>6.1196039116299039E-3</v>
      </c>
      <c r="AX27" s="159">
        <v>8.5728031413903599E-3</v>
      </c>
      <c r="AY27" s="159">
        <v>5.2753508322192309E-3</v>
      </c>
      <c r="AZ27" s="159">
        <v>4.6344964002806984E-3</v>
      </c>
      <c r="BA27" s="159">
        <v>6.9653367886734078E-3</v>
      </c>
      <c r="BB27" s="159">
        <v>1.0310147555253498E-2</v>
      </c>
      <c r="BC27" s="159">
        <v>1.0014652087216049E-2</v>
      </c>
      <c r="BD27" s="159">
        <v>1.1461499376601705E-2</v>
      </c>
      <c r="BE27" s="159">
        <v>1.208097982086124E-2</v>
      </c>
      <c r="BF27" s="159">
        <v>1.3331141686564903E-2</v>
      </c>
      <c r="BG27" s="159">
        <v>1.3020973298811569E-2</v>
      </c>
      <c r="BH27" s="159">
        <v>1.6040056140667901E-2</v>
      </c>
      <c r="BI27" s="159">
        <v>1.6602567194586873E-2</v>
      </c>
      <c r="BJ27" s="159">
        <v>1.7364182537489416E-2</v>
      </c>
      <c r="BK27" s="159">
        <v>1.7462537746941037E-2</v>
      </c>
      <c r="BL27" s="159">
        <v>2.1175254407307543E-2</v>
      </c>
      <c r="BM27" s="159">
        <v>2.0194775419888938E-2</v>
      </c>
      <c r="BN27" s="159">
        <v>2.2353864928385123E-2</v>
      </c>
      <c r="BO27" s="159">
        <v>2.3428369297996673E-2</v>
      </c>
      <c r="BP27" s="159">
        <v>2.1628213991573397E-2</v>
      </c>
    </row>
    <row r="28" spans="1:68" ht="16.5" customHeight="1">
      <c r="B28" s="5"/>
      <c r="C28" s="14" t="s">
        <v>300</v>
      </c>
      <c r="D28" s="73"/>
      <c r="E28" s="130">
        <v>13.854447919</v>
      </c>
      <c r="F28" s="130">
        <v>34.178329755</v>
      </c>
      <c r="G28" s="130">
        <v>59.747733655000005</v>
      </c>
      <c r="H28" s="130">
        <v>41.598855682</v>
      </c>
      <c r="I28" s="130">
        <v>48.459478681</v>
      </c>
      <c r="J28" s="130">
        <v>55.927427820000005</v>
      </c>
      <c r="K28" s="130">
        <v>68.433631038000001</v>
      </c>
      <c r="L28" s="130">
        <v>72.243233520000018</v>
      </c>
      <c r="M28" s="130">
        <v>65.044897632147993</v>
      </c>
      <c r="N28" s="130">
        <v>58.398667685000007</v>
      </c>
      <c r="O28" s="130">
        <v>78.485368159999993</v>
      </c>
      <c r="P28" s="130">
        <v>101.41134405199999</v>
      </c>
      <c r="Q28" s="130">
        <v>146.941749544</v>
      </c>
      <c r="R28" s="130">
        <v>205.81284046600004</v>
      </c>
      <c r="T28" s="130">
        <v>32.102999999999994</v>
      </c>
      <c r="U28" s="130">
        <v>43</v>
      </c>
      <c r="V28" s="130">
        <v>59.748000000000005</v>
      </c>
      <c r="W28" s="130">
        <v>8.6684122660000007</v>
      </c>
      <c r="X28" s="130">
        <v>14.533108426999998</v>
      </c>
      <c r="Y28" s="130">
        <v>23.411663474000001</v>
      </c>
      <c r="Z28" s="130">
        <v>41.598855682</v>
      </c>
      <c r="AA28" s="130">
        <v>6.5172592839999997</v>
      </c>
      <c r="AB28" s="130">
        <v>14.579189930999998</v>
      </c>
      <c r="AC28" s="130">
        <v>28.554609613000004</v>
      </c>
      <c r="AD28" s="130">
        <v>48.459478681</v>
      </c>
      <c r="AE28" s="130">
        <v>13.371292881000002</v>
      </c>
      <c r="AF28" s="130">
        <v>22.228318974999997</v>
      </c>
      <c r="AG28" s="130">
        <v>32.197181187999995</v>
      </c>
      <c r="AH28" s="130">
        <v>55.927427820000005</v>
      </c>
      <c r="AI28" s="130">
        <v>12.312396887999999</v>
      </c>
      <c r="AJ28" s="130">
        <v>26.871218719000002</v>
      </c>
      <c r="AK28" s="130">
        <v>45.544509249999997</v>
      </c>
      <c r="AL28" s="130">
        <v>68.433631038000001</v>
      </c>
      <c r="AM28" s="130">
        <v>15.574479039</v>
      </c>
      <c r="AN28" s="130">
        <v>33.128516658999999</v>
      </c>
      <c r="AO28" s="130">
        <v>53.921799067000009</v>
      </c>
      <c r="AP28" s="130">
        <v>72.243233520000018</v>
      </c>
      <c r="AQ28" s="130">
        <v>12.529960721750918</v>
      </c>
      <c r="AR28" s="130">
        <v>24.933053467999997</v>
      </c>
      <c r="AS28" s="130">
        <v>41.927902964679085</v>
      </c>
      <c r="AT28" s="130">
        <v>65.044897632147993</v>
      </c>
      <c r="AU28" s="130">
        <v>4.7041817150000007</v>
      </c>
      <c r="AV28" s="130">
        <v>10.494175691000001</v>
      </c>
      <c r="AW28" s="130">
        <v>31.056177799</v>
      </c>
      <c r="AX28" s="130">
        <v>58.398667685000007</v>
      </c>
      <c r="AY28" s="130">
        <v>9.556339329</v>
      </c>
      <c r="AZ28" s="130">
        <v>17.306550497</v>
      </c>
      <c r="BA28" s="130">
        <v>39.529011236999999</v>
      </c>
      <c r="BB28" s="130">
        <v>78.485368159999993</v>
      </c>
      <c r="BC28" s="130">
        <v>18.379111958000003</v>
      </c>
      <c r="BD28" s="130">
        <v>42.095090549999995</v>
      </c>
      <c r="BE28" s="130">
        <v>67.596484941</v>
      </c>
      <c r="BF28" s="130">
        <v>101.41134405199999</v>
      </c>
      <c r="BG28" s="130">
        <v>26.560843593000005</v>
      </c>
      <c r="BH28" s="130">
        <v>66.335084288999994</v>
      </c>
      <c r="BI28" s="130">
        <v>104.11380329799999</v>
      </c>
      <c r="BJ28" s="130">
        <v>146.941749544</v>
      </c>
      <c r="BK28" s="130">
        <v>38.220335562000002</v>
      </c>
      <c r="BL28" s="130">
        <v>94.127599451000009</v>
      </c>
      <c r="BM28" s="130">
        <v>136.94920864800002</v>
      </c>
      <c r="BN28" s="130">
        <v>205.81284046600004</v>
      </c>
      <c r="BO28" s="130">
        <v>57.546246176999986</v>
      </c>
      <c r="BP28" s="130">
        <v>107.57483802799997</v>
      </c>
    </row>
    <row r="29" spans="1:68" s="633" customFormat="1" ht="16.5" customHeight="1">
      <c r="A29" s="98"/>
      <c r="B29" s="5"/>
      <c r="C29" s="14" t="s">
        <v>476</v>
      </c>
      <c r="D29" s="73"/>
      <c r="E29" s="130">
        <v>2266.6082645230008</v>
      </c>
      <c r="F29" s="130">
        <v>3554.3413919420004</v>
      </c>
      <c r="G29" s="130">
        <v>4555.5303888690005</v>
      </c>
      <c r="H29" s="130">
        <v>5664.9030000839994</v>
      </c>
      <c r="I29" s="130">
        <v>6348.2401448459996</v>
      </c>
      <c r="J29" s="130">
        <v>5808.6495118110006</v>
      </c>
      <c r="K29" s="130">
        <v>5290.6893890629999</v>
      </c>
      <c r="L29" s="130">
        <v>5686.2294261900006</v>
      </c>
      <c r="M29" s="130">
        <v>6522.2896633479995</v>
      </c>
      <c r="N29" s="130">
        <v>7020.6118601850003</v>
      </c>
      <c r="O29" s="130">
        <v>7521.9295792120001</v>
      </c>
      <c r="P29" s="130">
        <v>8088.145709634</v>
      </c>
      <c r="Q29" s="130">
        <v>8875.0405958379997</v>
      </c>
      <c r="R29" s="130">
        <v>9854.4605815529994</v>
      </c>
      <c r="T29" s="130">
        <v>4282.1472577229997</v>
      </c>
      <c r="U29" s="130">
        <v>4556.3784271509994</v>
      </c>
      <c r="V29" s="130">
        <v>4555.5303888690005</v>
      </c>
      <c r="W29" s="130">
        <v>4765.2975320100013</v>
      </c>
      <c r="X29" s="130">
        <v>5113.948608226</v>
      </c>
      <c r="Y29" s="130">
        <v>5455.7167606690009</v>
      </c>
      <c r="Z29" s="130">
        <v>5664.9030000839994</v>
      </c>
      <c r="AA29" s="130">
        <v>5876.8660534179999</v>
      </c>
      <c r="AB29" s="130">
        <v>6182.2859410399997</v>
      </c>
      <c r="AC29" s="130">
        <v>6317.2860481080006</v>
      </c>
      <c r="AD29" s="130">
        <v>6348.2401448459996</v>
      </c>
      <c r="AE29" s="130">
        <v>6307.373579309</v>
      </c>
      <c r="AF29" s="130">
        <v>6134.6446489390009</v>
      </c>
      <c r="AG29" s="130">
        <v>5808.5694578259991</v>
      </c>
      <c r="AH29" s="130">
        <v>5808.6495118110006</v>
      </c>
      <c r="AI29" s="130">
        <v>5718.3116697589994</v>
      </c>
      <c r="AJ29" s="130">
        <v>5580.9551734440001</v>
      </c>
      <c r="AK29" s="130">
        <v>5403.3806907630005</v>
      </c>
      <c r="AL29" s="130">
        <v>5290.6893890629999</v>
      </c>
      <c r="AM29" s="130">
        <v>5619.4127464159992</v>
      </c>
      <c r="AN29" s="130">
        <v>5734.2779545579997</v>
      </c>
      <c r="AO29" s="130">
        <v>5526.4925251505001</v>
      </c>
      <c r="AP29" s="130">
        <v>5686.2294261900006</v>
      </c>
      <c r="AQ29" s="130">
        <v>5868.0543200459997</v>
      </c>
      <c r="AR29" s="130">
        <v>6097.0699804140004</v>
      </c>
      <c r="AS29" s="130">
        <v>6187.0375736900005</v>
      </c>
      <c r="AT29" s="130">
        <v>6522.2896633479995</v>
      </c>
      <c r="AU29" s="130">
        <v>6782.8872025910005</v>
      </c>
      <c r="AV29" s="130">
        <v>6709.7202331540002</v>
      </c>
      <c r="AW29" s="130">
        <v>6987.8670880969994</v>
      </c>
      <c r="AX29" s="130">
        <v>7020.6118601850003</v>
      </c>
      <c r="AY29" s="130">
        <v>7662.2615072069993</v>
      </c>
      <c r="AZ29" s="130">
        <v>7768.1739699500004</v>
      </c>
      <c r="BA29" s="130">
        <v>7695.2599677520002</v>
      </c>
      <c r="BB29" s="130">
        <v>7521.9295792120001</v>
      </c>
      <c r="BC29" s="130">
        <v>7354.3179793389991</v>
      </c>
      <c r="BD29" s="130">
        <v>7460.7907127179988</v>
      </c>
      <c r="BE29" s="130">
        <v>7786.4876074999993</v>
      </c>
      <c r="BF29" s="130">
        <v>8088.145709634</v>
      </c>
      <c r="BG29" s="130">
        <v>8404.152610688001</v>
      </c>
      <c r="BH29" s="130">
        <v>8518.4669857850004</v>
      </c>
      <c r="BI29" s="130">
        <v>8512.6222251370018</v>
      </c>
      <c r="BJ29" s="130">
        <v>8875.0405958379997</v>
      </c>
      <c r="BK29" s="130">
        <v>8900.0751244809999</v>
      </c>
      <c r="BL29" s="130">
        <v>9163.990491444998</v>
      </c>
      <c r="BM29" s="130">
        <v>9397.9602033769988</v>
      </c>
      <c r="BN29" s="130">
        <v>9854.4605815529994</v>
      </c>
      <c r="BO29" s="130">
        <v>10079.655773917999</v>
      </c>
      <c r="BP29" s="130">
        <v>10202.231334934</v>
      </c>
    </row>
    <row r="30" spans="1:68" ht="16.5" customHeight="1" thickBot="1">
      <c r="B30" s="87"/>
      <c r="C30" s="91" t="s">
        <v>302</v>
      </c>
      <c r="D30" s="83"/>
      <c r="E30" s="276">
        <v>1729.89376923077</v>
      </c>
      <c r="F30" s="276">
        <v>2904.0076153846157</v>
      </c>
      <c r="G30" s="276">
        <v>4209.3199230769224</v>
      </c>
      <c r="H30" s="276">
        <v>5114.9663411883103</v>
      </c>
      <c r="I30" s="276">
        <v>6088.8811913378504</v>
      </c>
      <c r="J30" s="276">
        <v>6092.9109833252314</v>
      </c>
      <c r="K30" s="276">
        <v>5525.1321302527695</v>
      </c>
      <c r="L30" s="276">
        <v>5584.7188497392999</v>
      </c>
      <c r="M30" s="276">
        <v>6083.9338195586151</v>
      </c>
      <c r="N30" s="276">
        <v>6812.0854663097689</v>
      </c>
      <c r="O30" s="276">
        <v>7612.4388850291534</v>
      </c>
      <c r="P30" s="276">
        <v>7607.1012098087695</v>
      </c>
      <c r="Q30" s="276">
        <v>8462.3476646108466</v>
      </c>
      <c r="R30" s="276">
        <v>9207.0360595521524</v>
      </c>
      <c r="T30" s="276">
        <v>3894.2746930971398</v>
      </c>
      <c r="U30" s="276">
        <v>4082.7406400006998</v>
      </c>
      <c r="V30" s="276">
        <v>4209.3149045483797</v>
      </c>
      <c r="W30" s="276">
        <v>4662.2353459799997</v>
      </c>
      <c r="X30" s="276">
        <v>4809.3673521752899</v>
      </c>
      <c r="Y30" s="276">
        <v>4965.7076405275002</v>
      </c>
      <c r="Z30" s="276">
        <v>5114.9663411883103</v>
      </c>
      <c r="AA30" s="276">
        <v>5741.8148043452502</v>
      </c>
      <c r="AB30" s="276">
        <v>5879.5103396444283</v>
      </c>
      <c r="AC30" s="276">
        <v>5994.6367279840997</v>
      </c>
      <c r="AD30" s="276">
        <v>6088.8811913378504</v>
      </c>
      <c r="AE30" s="276">
        <v>6321.8437699999995</v>
      </c>
      <c r="AF30" s="276">
        <v>6275.5006599999997</v>
      </c>
      <c r="AG30" s="276">
        <v>6227.9679000000006</v>
      </c>
      <c r="AH30" s="276">
        <v>6092.9109833252314</v>
      </c>
      <c r="AI30" s="276">
        <v>5750.8154547365002</v>
      </c>
      <c r="AJ30" s="276">
        <v>5679.1043623031419</v>
      </c>
      <c r="AK30" s="276">
        <v>5591.3464171992991</v>
      </c>
      <c r="AL30" s="276">
        <v>5525.1321302527695</v>
      </c>
      <c r="AM30" s="276">
        <v>5398.5646254952499</v>
      </c>
      <c r="AN30" s="276">
        <v>5533.9792475269996</v>
      </c>
      <c r="AO30" s="276">
        <v>5584.6188497392995</v>
      </c>
      <c r="AP30" s="276">
        <v>5584.7188497392999</v>
      </c>
      <c r="AQ30" s="276">
        <v>5741.3813571642495</v>
      </c>
      <c r="AR30" s="276">
        <v>5911.7853881738574</v>
      </c>
      <c r="AS30" s="276">
        <v>5984.8065730607996</v>
      </c>
      <c r="AT30" s="276">
        <v>6083.9338195586151</v>
      </c>
      <c r="AU30" s="276">
        <v>6713.8566035089998</v>
      </c>
      <c r="AV30" s="276">
        <v>6734.9242296690009</v>
      </c>
      <c r="AW30" s="276">
        <v>6785.0789949754999</v>
      </c>
      <c r="AX30" s="276">
        <v>6812.0854663097689</v>
      </c>
      <c r="AY30" s="276">
        <v>7346.6706365377495</v>
      </c>
      <c r="AZ30" s="276">
        <v>7530.4729754782866</v>
      </c>
      <c r="BA30" s="276">
        <v>7587.5936382831005</v>
      </c>
      <c r="BB30" s="276">
        <v>7612.4388850291534</v>
      </c>
      <c r="BC30" s="276">
        <v>7442.8456384014989</v>
      </c>
      <c r="BD30" s="276">
        <v>7406.3512105968575</v>
      </c>
      <c r="BE30" s="276">
        <v>7480.8710965549999</v>
      </c>
      <c r="BF30" s="276">
        <v>7607.1012098087695</v>
      </c>
      <c r="BG30" s="276">
        <v>8204.2353305487504</v>
      </c>
      <c r="BH30" s="276">
        <v>8316.624603949429</v>
      </c>
      <c r="BI30" s="276">
        <v>8376.5191866759014</v>
      </c>
      <c r="BJ30" s="276">
        <v>8462.3476646108466</v>
      </c>
      <c r="BK30" s="276">
        <v>8876.4128370069993</v>
      </c>
      <c r="BL30" s="276">
        <v>8964.0162620311421</v>
      </c>
      <c r="BM30" s="276">
        <v>9066.7307018723004</v>
      </c>
      <c r="BN30" s="276">
        <v>9207.0360595521524</v>
      </c>
      <c r="BO30" s="276">
        <v>9961.5127035092501</v>
      </c>
      <c r="BP30" s="276">
        <v>10030.078512521857</v>
      </c>
    </row>
    <row r="31" spans="1:68" ht="16.5" customHeight="1">
      <c r="B31" s="5"/>
      <c r="C31" s="14"/>
      <c r="D31" s="73"/>
      <c r="E31" s="160"/>
      <c r="F31" s="160"/>
      <c r="G31" s="160"/>
      <c r="H31" s="160"/>
      <c r="I31" s="160"/>
      <c r="J31" s="160"/>
      <c r="K31" s="160"/>
      <c r="L31" s="160"/>
      <c r="M31" s="160"/>
      <c r="N31" s="160"/>
      <c r="O31" s="153"/>
      <c r="P31" s="160"/>
      <c r="Q31" s="160"/>
      <c r="R31" s="160"/>
      <c r="S31" s="153"/>
      <c r="T31" s="153"/>
      <c r="U31" s="153"/>
      <c r="V31" s="160"/>
      <c r="W31" s="160"/>
      <c r="X31" s="160"/>
      <c r="Y31" s="160"/>
      <c r="Z31" s="160"/>
    </row>
    <row r="32" spans="1:68" ht="16.5" customHeight="1">
      <c r="B32" s="71"/>
      <c r="C32" s="78" t="s">
        <v>867</v>
      </c>
      <c r="D32" s="82"/>
      <c r="E32" s="14"/>
      <c r="F32" s="14"/>
      <c r="G32" s="14"/>
      <c r="H32" s="14"/>
      <c r="I32" s="14"/>
      <c r="J32" s="14"/>
      <c r="K32" s="14"/>
      <c r="L32" s="14"/>
      <c r="M32" s="14"/>
      <c r="N32" s="14"/>
      <c r="O32" s="161"/>
      <c r="P32" s="14"/>
      <c r="Q32" s="14"/>
      <c r="R32" s="14"/>
      <c r="S32" s="161"/>
      <c r="T32" s="161"/>
      <c r="U32" s="161"/>
      <c r="V32" s="14"/>
      <c r="W32" s="14"/>
      <c r="X32" s="14"/>
      <c r="Y32" s="14"/>
      <c r="Z32" s="14"/>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row>
    <row r="33" spans="1:68" s="634" customFormat="1" ht="16.5" customHeight="1">
      <c r="A33" s="98"/>
      <c r="B33" s="1"/>
      <c r="C33" s="59" t="s">
        <v>868</v>
      </c>
      <c r="D33" s="5"/>
      <c r="E33" s="14"/>
      <c r="F33" s="14"/>
      <c r="G33" s="14"/>
      <c r="H33" s="14"/>
      <c r="I33" s="14"/>
      <c r="J33" s="14"/>
      <c r="K33" s="14"/>
      <c r="L33" s="14"/>
      <c r="M33" s="14"/>
      <c r="N33" s="14"/>
      <c r="O33" s="154"/>
      <c r="P33" s="14"/>
      <c r="Q33" s="14"/>
      <c r="R33" s="14"/>
      <c r="S33" s="154"/>
      <c r="T33" s="154"/>
      <c r="U33" s="154"/>
      <c r="V33" s="14"/>
      <c r="W33" s="14"/>
      <c r="X33" s="14"/>
      <c r="Y33" s="14"/>
      <c r="Z33" s="14"/>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row>
    <row r="34" spans="1:68" ht="16.5" customHeight="1">
      <c r="C34" s="59" t="s">
        <v>869</v>
      </c>
      <c r="E34" s="14"/>
      <c r="F34" s="14"/>
      <c r="G34" s="14"/>
      <c r="H34" s="14"/>
      <c r="I34" s="14"/>
      <c r="J34" s="14"/>
      <c r="K34" s="14"/>
      <c r="L34" s="14"/>
      <c r="M34" s="14"/>
      <c r="N34" s="14"/>
      <c r="O34" s="14"/>
      <c r="P34" s="14"/>
      <c r="Q34" s="14"/>
      <c r="R34" s="14"/>
      <c r="S34" s="14"/>
      <c r="T34" s="14"/>
      <c r="U34" s="14"/>
      <c r="V34" s="14"/>
      <c r="W34" s="14"/>
      <c r="X34" s="14"/>
      <c r="Y34" s="14"/>
      <c r="Z34" s="14"/>
    </row>
    <row r="35" spans="1:68" ht="16.5" customHeight="1">
      <c r="C35" s="14"/>
      <c r="E35" s="14"/>
      <c r="F35" s="14"/>
      <c r="G35" s="14"/>
      <c r="H35" s="14"/>
      <c r="I35" s="14"/>
      <c r="J35" s="14"/>
      <c r="K35" s="14"/>
      <c r="L35" s="14"/>
      <c r="M35" s="14"/>
      <c r="N35" s="14"/>
      <c r="O35" s="14"/>
      <c r="P35" s="14"/>
      <c r="Q35" s="14"/>
      <c r="R35" s="14"/>
      <c r="S35" s="14"/>
      <c r="T35" s="14"/>
      <c r="U35" s="14"/>
      <c r="V35" s="14"/>
      <c r="W35" s="14"/>
      <c r="X35" s="14"/>
      <c r="Y35" s="14"/>
      <c r="Z35" s="14"/>
    </row>
  </sheetData>
  <phoneticPr fontId="52" type="noConversion"/>
  <hyperlinks>
    <hyperlink ref="A2" location="Contents!A1" display="Contents"/>
    <hyperlink ref="A5" location="JBB_Info!A1" display="Jeonbuk Bank"/>
    <hyperlink ref="A7" location="JBWC_Info!A1" display="JB Woori Capital"/>
    <hyperlink ref="A15" location="JBAM_Info!A1" display="JB Asset Management"/>
    <hyperlink ref="A9" location="JBWC_IS!A1" display="Income Statement"/>
    <hyperlink ref="A10" location="JBWC_Assets!A1" display="Assets"/>
    <hyperlink ref="A11" location="JBWC_Liabilities!A1" display="Liabilities/Equities"/>
    <hyperlink ref="A12" location="JBWC_Ratio!A1" display="Key Financial Indicators"/>
    <hyperlink ref="A13" location="JBWC_AQ!A1" display="Asset Quality"/>
    <hyperlink ref="A14" location="JBWC_Delinquency!A1" display="Delinquency/Provision"/>
    <hyperlink ref="A8" location="JBWC_Info!A1" display="Corporate Information"/>
    <hyperlink ref="A16" location="PPCB_Info!A1" display="PPCB"/>
    <hyperlink ref="A4" location="Group_IS!A1" display="JB Financial Group"/>
    <hyperlink ref="A6" location="KJB_Info!A1" display="Kwangju Bank"/>
    <hyperlink ref="A17" location="'JB Investment_IS'!A1" display="JB Investment"/>
    <hyperlink ref="A18" location="'Hybrid Securities'!A1" display="Other Financial Information"/>
  </hyperlinks>
  <pageMargins left="0.7" right="0.7" top="0.75" bottom="0.75" header="0.3" footer="0.3"/>
  <pageSetup paperSize="9" scale="3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5" width="9.77734375" style="5" customWidth="1"/>
    <col min="66" max="16384" width="8.88671875" style="1"/>
  </cols>
  <sheetData>
    <row r="1" spans="1:68" s="3" customFormat="1" ht="26.25" customHeight="1">
      <c r="A1" s="17"/>
      <c r="B1" s="19" t="s">
        <v>112</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152</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1060</v>
      </c>
      <c r="R3" s="29" t="s">
        <v>1154</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1059</v>
      </c>
      <c r="BK3" s="29" t="s">
        <v>1068</v>
      </c>
      <c r="BL3" s="29" t="s">
        <v>1097</v>
      </c>
      <c r="BM3" s="29" t="s">
        <v>1114</v>
      </c>
      <c r="BN3" s="29" t="s">
        <v>1144</v>
      </c>
      <c r="BO3" s="29" t="s">
        <v>1161</v>
      </c>
      <c r="BP3" s="29" t="s">
        <v>1171</v>
      </c>
    </row>
    <row r="4" spans="1:68" s="7" customFormat="1" ht="16.5" customHeight="1">
      <c r="A4" s="101" t="s">
        <v>819</v>
      </c>
      <c r="B4" s="10" t="s">
        <v>153</v>
      </c>
      <c r="C4" s="10"/>
      <c r="D4" s="10"/>
      <c r="E4" s="126">
        <v>15</v>
      </c>
      <c r="F4" s="126">
        <v>12</v>
      </c>
      <c r="G4" s="126">
        <v>19</v>
      </c>
      <c r="H4" s="126">
        <v>29</v>
      </c>
      <c r="I4" s="126">
        <v>47</v>
      </c>
      <c r="J4" s="152">
        <v>51</v>
      </c>
      <c r="K4" s="152">
        <v>52</v>
      </c>
      <c r="L4" s="152">
        <v>59</v>
      </c>
      <c r="M4" s="152">
        <v>59</v>
      </c>
      <c r="N4" s="152">
        <v>73</v>
      </c>
      <c r="O4" s="152">
        <v>83</v>
      </c>
      <c r="P4" s="152">
        <v>81</v>
      </c>
      <c r="Q4" s="152">
        <v>93</v>
      </c>
      <c r="R4" s="152">
        <v>86</v>
      </c>
      <c r="S4" s="126"/>
      <c r="T4" s="126">
        <v>15</v>
      </c>
      <c r="U4" s="126">
        <v>15</v>
      </c>
      <c r="V4" s="126">
        <v>19</v>
      </c>
      <c r="W4" s="126">
        <v>22</v>
      </c>
      <c r="X4" s="152">
        <v>29</v>
      </c>
      <c r="Y4" s="152">
        <v>29</v>
      </c>
      <c r="Z4" s="152">
        <v>29</v>
      </c>
      <c r="AA4" s="152">
        <v>38</v>
      </c>
      <c r="AB4" s="152">
        <v>40</v>
      </c>
      <c r="AC4" s="152">
        <v>45</v>
      </c>
      <c r="AD4" s="152">
        <v>47</v>
      </c>
      <c r="AE4" s="152">
        <v>49</v>
      </c>
      <c r="AF4" s="152">
        <v>47</v>
      </c>
      <c r="AG4" s="152">
        <v>53</v>
      </c>
      <c r="AH4" s="152">
        <v>51</v>
      </c>
      <c r="AI4" s="152">
        <v>46</v>
      </c>
      <c r="AJ4" s="152">
        <v>47</v>
      </c>
      <c r="AK4" s="152">
        <v>45</v>
      </c>
      <c r="AL4" s="152">
        <v>52</v>
      </c>
      <c r="AM4" s="152">
        <v>53</v>
      </c>
      <c r="AN4" s="152">
        <v>52</v>
      </c>
      <c r="AO4" s="152">
        <v>57</v>
      </c>
      <c r="AP4" s="152">
        <v>59</v>
      </c>
      <c r="AQ4" s="152">
        <v>54</v>
      </c>
      <c r="AR4" s="152">
        <v>56</v>
      </c>
      <c r="AS4" s="152">
        <v>60</v>
      </c>
      <c r="AT4" s="152">
        <v>59</v>
      </c>
      <c r="AU4" s="152">
        <v>53</v>
      </c>
      <c r="AV4" s="152">
        <v>54</v>
      </c>
      <c r="AW4" s="152">
        <v>66</v>
      </c>
      <c r="AX4" s="152">
        <v>73</v>
      </c>
      <c r="AY4" s="152">
        <v>77</v>
      </c>
      <c r="AZ4" s="152">
        <v>78</v>
      </c>
      <c r="BA4" s="152">
        <v>86</v>
      </c>
      <c r="BB4" s="152">
        <v>83</v>
      </c>
      <c r="BC4" s="152">
        <v>85</v>
      </c>
      <c r="BD4" s="152">
        <v>84</v>
      </c>
      <c r="BE4" s="126">
        <v>84</v>
      </c>
      <c r="BF4" s="126">
        <v>81</v>
      </c>
      <c r="BG4" s="126">
        <v>73</v>
      </c>
      <c r="BH4" s="126">
        <v>80</v>
      </c>
      <c r="BI4" s="126">
        <v>91</v>
      </c>
      <c r="BJ4" s="126">
        <v>93</v>
      </c>
      <c r="BK4" s="126">
        <v>92</v>
      </c>
      <c r="BL4" s="126">
        <v>83</v>
      </c>
      <c r="BM4" s="126">
        <v>87</v>
      </c>
      <c r="BN4" s="126">
        <v>86</v>
      </c>
      <c r="BO4" s="126">
        <v>79</v>
      </c>
      <c r="BP4" s="126">
        <v>73</v>
      </c>
    </row>
    <row r="5" spans="1:68" s="7" customFormat="1" ht="16.5" customHeight="1">
      <c r="A5" s="101" t="s">
        <v>83</v>
      </c>
      <c r="B5" s="10"/>
      <c r="C5" s="14" t="s">
        <v>155</v>
      </c>
      <c r="D5" s="10"/>
      <c r="E5" s="131">
        <v>4</v>
      </c>
      <c r="F5" s="131">
        <v>3</v>
      </c>
      <c r="G5" s="131">
        <v>5</v>
      </c>
      <c r="H5" s="131">
        <v>6</v>
      </c>
      <c r="I5" s="131">
        <v>9</v>
      </c>
      <c r="J5" s="155">
        <v>9</v>
      </c>
      <c r="K5" s="155">
        <v>10</v>
      </c>
      <c r="L5" s="155">
        <v>10</v>
      </c>
      <c r="M5" s="155">
        <v>10</v>
      </c>
      <c r="N5" s="155">
        <v>7</v>
      </c>
      <c r="O5" s="155">
        <v>7</v>
      </c>
      <c r="P5" s="155">
        <v>8</v>
      </c>
      <c r="Q5" s="155">
        <v>9</v>
      </c>
      <c r="R5" s="155">
        <v>10</v>
      </c>
      <c r="S5" s="131"/>
      <c r="T5" s="131">
        <v>4</v>
      </c>
      <c r="U5" s="131">
        <v>4</v>
      </c>
      <c r="V5" s="131">
        <v>5</v>
      </c>
      <c r="W5" s="131">
        <v>5</v>
      </c>
      <c r="X5" s="155">
        <v>6</v>
      </c>
      <c r="Y5" s="155">
        <v>6</v>
      </c>
      <c r="Z5" s="155">
        <v>6</v>
      </c>
      <c r="AA5" s="155">
        <v>9</v>
      </c>
      <c r="AB5" s="155">
        <v>8</v>
      </c>
      <c r="AC5" s="155">
        <v>9</v>
      </c>
      <c r="AD5" s="155">
        <v>9</v>
      </c>
      <c r="AE5" s="155">
        <v>10</v>
      </c>
      <c r="AF5" s="155">
        <v>9</v>
      </c>
      <c r="AG5" s="155">
        <v>9</v>
      </c>
      <c r="AH5" s="155">
        <v>9</v>
      </c>
      <c r="AI5" s="155">
        <v>9</v>
      </c>
      <c r="AJ5" s="155">
        <v>10</v>
      </c>
      <c r="AK5" s="155">
        <v>8</v>
      </c>
      <c r="AL5" s="155">
        <v>10</v>
      </c>
      <c r="AM5" s="155">
        <v>10</v>
      </c>
      <c r="AN5" s="155">
        <v>10</v>
      </c>
      <c r="AO5" s="155">
        <v>10</v>
      </c>
      <c r="AP5" s="155">
        <v>10</v>
      </c>
      <c r="AQ5" s="155">
        <v>10</v>
      </c>
      <c r="AR5" s="155">
        <v>10</v>
      </c>
      <c r="AS5" s="155">
        <v>10</v>
      </c>
      <c r="AT5" s="155">
        <v>10</v>
      </c>
      <c r="AU5" s="155">
        <v>7</v>
      </c>
      <c r="AV5" s="155">
        <v>7</v>
      </c>
      <c r="AW5" s="155">
        <v>7</v>
      </c>
      <c r="AX5" s="155">
        <v>7</v>
      </c>
      <c r="AY5" s="155">
        <v>7</v>
      </c>
      <c r="AZ5" s="155">
        <v>8</v>
      </c>
      <c r="BA5" s="155">
        <v>7</v>
      </c>
      <c r="BB5" s="155">
        <v>7</v>
      </c>
      <c r="BC5" s="155">
        <v>7</v>
      </c>
      <c r="BD5" s="155">
        <v>7</v>
      </c>
      <c r="BE5" s="131">
        <v>7</v>
      </c>
      <c r="BF5" s="131">
        <v>8</v>
      </c>
      <c r="BG5" s="131">
        <v>8</v>
      </c>
      <c r="BH5" s="131">
        <v>9</v>
      </c>
      <c r="BI5" s="131">
        <v>9</v>
      </c>
      <c r="BJ5" s="131">
        <v>9</v>
      </c>
      <c r="BK5" s="131">
        <v>9</v>
      </c>
      <c r="BL5" s="131">
        <v>9</v>
      </c>
      <c r="BM5" s="131">
        <v>10</v>
      </c>
      <c r="BN5" s="131">
        <v>10</v>
      </c>
      <c r="BO5" s="131">
        <v>10</v>
      </c>
      <c r="BP5" s="131">
        <v>10</v>
      </c>
    </row>
    <row r="6" spans="1:68" s="7" customFormat="1" ht="16.5" customHeight="1">
      <c r="A6" s="101" t="s">
        <v>84</v>
      </c>
      <c r="B6" s="72"/>
      <c r="C6" s="32" t="s">
        <v>158</v>
      </c>
      <c r="D6" s="10"/>
      <c r="E6" s="144">
        <v>11</v>
      </c>
      <c r="F6" s="144">
        <v>9</v>
      </c>
      <c r="G6" s="144">
        <v>14</v>
      </c>
      <c r="H6" s="144">
        <v>23</v>
      </c>
      <c r="I6" s="144">
        <v>38</v>
      </c>
      <c r="J6" s="238">
        <v>42</v>
      </c>
      <c r="K6" s="238">
        <v>42</v>
      </c>
      <c r="L6" s="238">
        <v>49</v>
      </c>
      <c r="M6" s="238">
        <v>49</v>
      </c>
      <c r="N6" s="238">
        <v>66</v>
      </c>
      <c r="O6" s="238">
        <v>76</v>
      </c>
      <c r="P6" s="238">
        <v>73</v>
      </c>
      <c r="Q6" s="238">
        <v>84</v>
      </c>
      <c r="R6" s="238">
        <v>76</v>
      </c>
      <c r="S6" s="131"/>
      <c r="T6" s="144">
        <v>11</v>
      </c>
      <c r="U6" s="144">
        <v>11</v>
      </c>
      <c r="V6" s="144">
        <v>14</v>
      </c>
      <c r="W6" s="144">
        <v>17</v>
      </c>
      <c r="X6" s="238">
        <v>23</v>
      </c>
      <c r="Y6" s="238">
        <v>23</v>
      </c>
      <c r="Z6" s="238">
        <v>23</v>
      </c>
      <c r="AA6" s="238">
        <v>29</v>
      </c>
      <c r="AB6" s="238">
        <v>32</v>
      </c>
      <c r="AC6" s="238">
        <v>36</v>
      </c>
      <c r="AD6" s="238">
        <v>38</v>
      </c>
      <c r="AE6" s="238">
        <v>39</v>
      </c>
      <c r="AF6" s="238">
        <v>38</v>
      </c>
      <c r="AG6" s="238">
        <v>44</v>
      </c>
      <c r="AH6" s="238">
        <v>42</v>
      </c>
      <c r="AI6" s="238">
        <v>37</v>
      </c>
      <c r="AJ6" s="238">
        <v>37</v>
      </c>
      <c r="AK6" s="238">
        <v>37</v>
      </c>
      <c r="AL6" s="238">
        <v>42</v>
      </c>
      <c r="AM6" s="238">
        <v>43</v>
      </c>
      <c r="AN6" s="238">
        <v>42</v>
      </c>
      <c r="AO6" s="238">
        <v>47</v>
      </c>
      <c r="AP6" s="238">
        <v>49</v>
      </c>
      <c r="AQ6" s="238">
        <v>44</v>
      </c>
      <c r="AR6" s="238">
        <v>46</v>
      </c>
      <c r="AS6" s="238">
        <v>50</v>
      </c>
      <c r="AT6" s="238">
        <v>49</v>
      </c>
      <c r="AU6" s="238">
        <v>46</v>
      </c>
      <c r="AV6" s="238">
        <v>47</v>
      </c>
      <c r="AW6" s="238">
        <v>59</v>
      </c>
      <c r="AX6" s="238">
        <v>66</v>
      </c>
      <c r="AY6" s="238">
        <v>70</v>
      </c>
      <c r="AZ6" s="238">
        <v>70</v>
      </c>
      <c r="BA6" s="238">
        <v>79</v>
      </c>
      <c r="BB6" s="238">
        <v>76</v>
      </c>
      <c r="BC6" s="238">
        <v>78</v>
      </c>
      <c r="BD6" s="238">
        <v>77</v>
      </c>
      <c r="BE6" s="144">
        <v>77</v>
      </c>
      <c r="BF6" s="144">
        <v>73</v>
      </c>
      <c r="BG6" s="144">
        <v>65</v>
      </c>
      <c r="BH6" s="144">
        <v>71</v>
      </c>
      <c r="BI6" s="144">
        <v>82</v>
      </c>
      <c r="BJ6" s="144">
        <v>84</v>
      </c>
      <c r="BK6" s="144">
        <v>83</v>
      </c>
      <c r="BL6" s="144">
        <v>74</v>
      </c>
      <c r="BM6" s="144">
        <v>77</v>
      </c>
      <c r="BN6" s="144">
        <v>76</v>
      </c>
      <c r="BO6" s="144">
        <v>69</v>
      </c>
      <c r="BP6" s="144">
        <v>63</v>
      </c>
    </row>
    <row r="7" spans="1:68" s="7" customFormat="1" ht="16.5" customHeight="1">
      <c r="A7" s="101" t="s">
        <v>90</v>
      </c>
      <c r="B7" s="10"/>
      <c r="C7" s="14" t="s">
        <v>478</v>
      </c>
      <c r="D7" s="10"/>
      <c r="E7" s="131">
        <v>5</v>
      </c>
      <c r="F7" s="131">
        <v>5</v>
      </c>
      <c r="G7" s="131">
        <v>8</v>
      </c>
      <c r="H7" s="131">
        <v>20</v>
      </c>
      <c r="I7" s="131">
        <v>33</v>
      </c>
      <c r="J7" s="155">
        <v>28</v>
      </c>
      <c r="K7" s="155">
        <v>30</v>
      </c>
      <c r="L7" s="155">
        <v>35</v>
      </c>
      <c r="M7" s="155">
        <v>35</v>
      </c>
      <c r="N7" s="155">
        <v>51</v>
      </c>
      <c r="O7" s="155">
        <v>60</v>
      </c>
      <c r="P7" s="155">
        <v>55</v>
      </c>
      <c r="Q7" s="155">
        <v>62</v>
      </c>
      <c r="R7" s="155">
        <v>54</v>
      </c>
      <c r="S7" s="131"/>
      <c r="T7" s="131">
        <v>6</v>
      </c>
      <c r="U7" s="131">
        <v>6</v>
      </c>
      <c r="V7" s="131">
        <v>8</v>
      </c>
      <c r="W7" s="131">
        <v>8</v>
      </c>
      <c r="X7" s="155">
        <v>20</v>
      </c>
      <c r="Y7" s="155">
        <v>20</v>
      </c>
      <c r="Z7" s="155">
        <v>20</v>
      </c>
      <c r="AA7" s="155">
        <v>28</v>
      </c>
      <c r="AB7" s="155">
        <v>28</v>
      </c>
      <c r="AC7" s="155">
        <v>31</v>
      </c>
      <c r="AD7" s="155">
        <v>33</v>
      </c>
      <c r="AE7" s="155">
        <v>34</v>
      </c>
      <c r="AF7" s="155">
        <v>32</v>
      </c>
      <c r="AG7" s="155">
        <v>30</v>
      </c>
      <c r="AH7" s="155">
        <v>28</v>
      </c>
      <c r="AI7" s="155">
        <v>22</v>
      </c>
      <c r="AJ7" s="155">
        <v>22</v>
      </c>
      <c r="AK7" s="155">
        <v>22</v>
      </c>
      <c r="AL7" s="155">
        <v>30</v>
      </c>
      <c r="AM7" s="155">
        <v>31</v>
      </c>
      <c r="AN7" s="155">
        <v>31</v>
      </c>
      <c r="AO7" s="155">
        <v>33</v>
      </c>
      <c r="AP7" s="155">
        <v>35</v>
      </c>
      <c r="AQ7" s="155">
        <v>32</v>
      </c>
      <c r="AR7" s="155">
        <v>33</v>
      </c>
      <c r="AS7" s="155">
        <v>36</v>
      </c>
      <c r="AT7" s="155">
        <v>35</v>
      </c>
      <c r="AU7" s="155">
        <v>31</v>
      </c>
      <c r="AV7" s="155">
        <v>33</v>
      </c>
      <c r="AW7" s="155">
        <v>44</v>
      </c>
      <c r="AX7" s="155">
        <v>51</v>
      </c>
      <c r="AY7" s="155">
        <v>55</v>
      </c>
      <c r="AZ7" s="155">
        <v>53</v>
      </c>
      <c r="BA7" s="155">
        <v>63</v>
      </c>
      <c r="BB7" s="155">
        <v>60</v>
      </c>
      <c r="BC7" s="155">
        <v>60</v>
      </c>
      <c r="BD7" s="155">
        <v>59</v>
      </c>
      <c r="BE7" s="131">
        <v>58</v>
      </c>
      <c r="BF7" s="131">
        <v>55</v>
      </c>
      <c r="BG7" s="131">
        <v>47</v>
      </c>
      <c r="BH7" s="131">
        <v>51</v>
      </c>
      <c r="BI7" s="131">
        <v>63</v>
      </c>
      <c r="BJ7" s="131">
        <v>62</v>
      </c>
      <c r="BK7" s="131">
        <v>61</v>
      </c>
      <c r="BL7" s="131">
        <v>52</v>
      </c>
      <c r="BM7" s="131">
        <v>54</v>
      </c>
      <c r="BN7" s="131">
        <v>54</v>
      </c>
      <c r="BO7" s="131">
        <v>49</v>
      </c>
      <c r="BP7" s="131">
        <v>42</v>
      </c>
    </row>
    <row r="8" spans="1:68" s="7" customFormat="1" ht="16.5" customHeight="1" thickBot="1">
      <c r="A8" s="413" t="s">
        <v>91</v>
      </c>
      <c r="B8" s="196"/>
      <c r="C8" s="122" t="s">
        <v>479</v>
      </c>
      <c r="D8" s="196"/>
      <c r="E8" s="305">
        <v>3</v>
      </c>
      <c r="F8" s="305">
        <v>5</v>
      </c>
      <c r="G8" s="305">
        <v>8</v>
      </c>
      <c r="H8" s="305">
        <v>8</v>
      </c>
      <c r="I8" s="305">
        <v>13</v>
      </c>
      <c r="J8" s="306">
        <v>14</v>
      </c>
      <c r="K8" s="306">
        <v>12</v>
      </c>
      <c r="L8" s="306">
        <v>14</v>
      </c>
      <c r="M8" s="306">
        <v>14</v>
      </c>
      <c r="N8" s="306">
        <v>15</v>
      </c>
      <c r="O8" s="306">
        <v>16</v>
      </c>
      <c r="P8" s="306">
        <v>18</v>
      </c>
      <c r="Q8" s="306">
        <v>22</v>
      </c>
      <c r="R8" s="306">
        <v>22</v>
      </c>
      <c r="S8" s="226"/>
      <c r="T8" s="305">
        <v>7</v>
      </c>
      <c r="U8" s="305">
        <v>7</v>
      </c>
      <c r="V8" s="226">
        <v>8</v>
      </c>
      <c r="W8" s="226">
        <v>11</v>
      </c>
      <c r="X8" s="306">
        <v>8</v>
      </c>
      <c r="Y8" s="306">
        <v>8</v>
      </c>
      <c r="Z8" s="306">
        <v>8</v>
      </c>
      <c r="AA8" s="306">
        <v>9</v>
      </c>
      <c r="AB8" s="306">
        <v>11</v>
      </c>
      <c r="AC8" s="306">
        <v>13</v>
      </c>
      <c r="AD8" s="306">
        <v>13</v>
      </c>
      <c r="AE8" s="306">
        <v>14</v>
      </c>
      <c r="AF8" s="306">
        <v>14</v>
      </c>
      <c r="AG8" s="306">
        <v>14</v>
      </c>
      <c r="AH8" s="306">
        <v>14</v>
      </c>
      <c r="AI8" s="306">
        <v>15</v>
      </c>
      <c r="AJ8" s="306">
        <v>15</v>
      </c>
      <c r="AK8" s="306">
        <v>15</v>
      </c>
      <c r="AL8" s="306">
        <v>12</v>
      </c>
      <c r="AM8" s="306">
        <v>12</v>
      </c>
      <c r="AN8" s="306">
        <v>11</v>
      </c>
      <c r="AO8" s="306">
        <v>14</v>
      </c>
      <c r="AP8" s="306">
        <v>14</v>
      </c>
      <c r="AQ8" s="306">
        <v>12</v>
      </c>
      <c r="AR8" s="306">
        <v>13</v>
      </c>
      <c r="AS8" s="306">
        <v>14</v>
      </c>
      <c r="AT8" s="306">
        <v>14</v>
      </c>
      <c r="AU8" s="306">
        <v>14</v>
      </c>
      <c r="AV8" s="306">
        <v>14</v>
      </c>
      <c r="AW8" s="306">
        <v>15</v>
      </c>
      <c r="AX8" s="306">
        <v>15</v>
      </c>
      <c r="AY8" s="306">
        <v>15</v>
      </c>
      <c r="AZ8" s="306">
        <v>17</v>
      </c>
      <c r="BA8" s="306">
        <v>16</v>
      </c>
      <c r="BB8" s="306">
        <v>16</v>
      </c>
      <c r="BC8" s="306">
        <v>18</v>
      </c>
      <c r="BD8" s="306">
        <v>18</v>
      </c>
      <c r="BE8" s="226">
        <v>19</v>
      </c>
      <c r="BF8" s="226">
        <v>18</v>
      </c>
      <c r="BG8" s="226">
        <v>18</v>
      </c>
      <c r="BH8" s="226">
        <v>20</v>
      </c>
      <c r="BI8" s="226">
        <v>19</v>
      </c>
      <c r="BJ8" s="226">
        <v>22</v>
      </c>
      <c r="BK8" s="226">
        <v>22</v>
      </c>
      <c r="BL8" s="226">
        <v>22</v>
      </c>
      <c r="BM8" s="226">
        <v>23</v>
      </c>
      <c r="BN8" s="226">
        <v>22</v>
      </c>
      <c r="BO8" s="226">
        <v>20</v>
      </c>
      <c r="BP8" s="226">
        <v>21</v>
      </c>
    </row>
    <row r="9" spans="1:68" s="7" customFormat="1" ht="16.5" customHeight="1">
      <c r="A9" s="296" t="s">
        <v>557</v>
      </c>
      <c r="B9" s="1"/>
      <c r="C9" s="1"/>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row>
    <row r="10" spans="1:68" ht="16.5" customHeight="1">
      <c r="A10" s="103" t="s">
        <v>553</v>
      </c>
    </row>
    <row r="11" spans="1:68" ht="16.5" customHeight="1">
      <c r="A11" s="103" t="s">
        <v>554</v>
      </c>
    </row>
    <row r="12" spans="1:68" ht="16.5" customHeight="1">
      <c r="A12" s="103" t="s">
        <v>555</v>
      </c>
    </row>
    <row r="13" spans="1:68" ht="16.5" customHeight="1">
      <c r="A13" s="103" t="s">
        <v>556</v>
      </c>
    </row>
    <row r="14" spans="1:68" ht="16.5" customHeight="1">
      <c r="A14" s="101" t="s">
        <v>924</v>
      </c>
    </row>
    <row r="15" spans="1:68" ht="16.5" customHeight="1">
      <c r="A15" s="101" t="s">
        <v>953</v>
      </c>
    </row>
    <row r="16" spans="1:68" ht="16.5" customHeight="1">
      <c r="A16" s="591" t="s">
        <v>1009</v>
      </c>
    </row>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2" location="Contents!A1" display="Content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P207"/>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8"/>
      <c r="B1" s="17" t="s">
        <v>92</v>
      </c>
      <c r="C1" s="17"/>
      <c r="D1" s="17"/>
      <c r="E1" s="18"/>
      <c r="F1" s="18"/>
      <c r="G1" s="18"/>
      <c r="H1" s="18"/>
      <c r="I1" s="18"/>
      <c r="J1" s="18"/>
      <c r="K1" s="18"/>
      <c r="L1" s="18"/>
      <c r="M1" s="18"/>
      <c r="N1" s="18"/>
      <c r="O1" s="18"/>
      <c r="P1" s="18"/>
      <c r="Q1" s="18"/>
      <c r="R1" s="18"/>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7" customFormat="1" ht="16.5" customHeight="1">
      <c r="A3" s="99"/>
      <c r="B3" s="190" t="s">
        <v>1019</v>
      </c>
      <c r="C3" s="190"/>
      <c r="D3" s="26"/>
      <c r="E3" s="29" t="s">
        <v>107</v>
      </c>
      <c r="F3" s="29" t="s">
        <v>104</v>
      </c>
      <c r="G3" s="29" t="s">
        <v>105</v>
      </c>
      <c r="H3" s="29" t="s">
        <v>106</v>
      </c>
      <c r="I3" s="29" t="s">
        <v>639</v>
      </c>
      <c r="J3" s="29" t="s">
        <v>915</v>
      </c>
      <c r="K3" s="29" t="s">
        <v>835</v>
      </c>
      <c r="L3" s="29" t="s">
        <v>876</v>
      </c>
      <c r="M3" s="29" t="s">
        <v>932</v>
      </c>
      <c r="N3" s="29" t="s">
        <v>946</v>
      </c>
      <c r="O3" s="29" t="s">
        <v>977</v>
      </c>
      <c r="P3" s="29" t="s">
        <v>994</v>
      </c>
      <c r="Q3" s="29" t="s">
        <v>1038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1082</v>
      </c>
      <c r="BL3" s="29" t="s">
        <v>1092</v>
      </c>
      <c r="BM3" s="29" t="s">
        <v>1104</v>
      </c>
      <c r="BN3" s="29" t="s">
        <v>1144</v>
      </c>
      <c r="BO3" s="29" t="s">
        <v>1161</v>
      </c>
      <c r="BP3" s="29" t="s">
        <v>1171</v>
      </c>
    </row>
    <row r="4" spans="1:68" s="7" customFormat="1" ht="16.5" customHeight="1">
      <c r="A4" s="101" t="s">
        <v>819</v>
      </c>
      <c r="B4" s="707" t="s">
        <v>429</v>
      </c>
      <c r="C4" s="707"/>
      <c r="D4" s="5"/>
      <c r="E4" s="380">
        <v>4.1999999999999996E-2</v>
      </c>
      <c r="F4" s="380">
        <v>1.732</v>
      </c>
      <c r="G4" s="380">
        <v>1.1400000000000001</v>
      </c>
      <c r="H4" s="380">
        <v>5.4939999999999998</v>
      </c>
      <c r="I4" s="380">
        <v>8.7200000000000006</v>
      </c>
      <c r="J4" s="380">
        <v>9.8252258460000004</v>
      </c>
      <c r="K4" s="380">
        <v>12.176584923</v>
      </c>
      <c r="L4" s="380">
        <v>12.903399514</v>
      </c>
      <c r="M4" s="380">
        <v>16.136074580999999</v>
      </c>
      <c r="N4" s="380">
        <v>23.247233507999997</v>
      </c>
      <c r="O4" s="380">
        <v>25.708487041000001</v>
      </c>
      <c r="P4" s="380">
        <v>27.307560341999999</v>
      </c>
      <c r="Q4" s="380">
        <v>23.433748123000004</v>
      </c>
      <c r="R4" s="380">
        <v>26.212825129999999</v>
      </c>
      <c r="S4" s="380"/>
      <c r="T4" s="380">
        <v>1.024</v>
      </c>
      <c r="U4" s="380">
        <v>0.61</v>
      </c>
      <c r="V4" s="380">
        <v>-0.497</v>
      </c>
      <c r="W4" s="380">
        <v>0.40199999999999997</v>
      </c>
      <c r="X4" s="381">
        <v>1.8604600000000002</v>
      </c>
      <c r="Y4" s="381">
        <v>1.7075399999999998</v>
      </c>
      <c r="Z4" s="381">
        <v>1.524</v>
      </c>
      <c r="AA4" s="381">
        <v>1.101</v>
      </c>
      <c r="AB4" s="381">
        <v>3.6459999999999999</v>
      </c>
      <c r="AC4" s="381">
        <v>1.2230000000000001</v>
      </c>
      <c r="AD4" s="381">
        <v>2.75</v>
      </c>
      <c r="AE4" s="381">
        <v>2.4683097510000005</v>
      </c>
      <c r="AF4" s="381">
        <v>2.5900268459999993</v>
      </c>
      <c r="AG4" s="381">
        <v>1.9011411110000005</v>
      </c>
      <c r="AH4" s="381">
        <v>2.8657481380000007</v>
      </c>
      <c r="AI4" s="381">
        <v>2.0780671110000002</v>
      </c>
      <c r="AJ4" s="381">
        <v>3.4239996500000003</v>
      </c>
      <c r="AK4" s="381">
        <v>2.8403110579999993</v>
      </c>
      <c r="AL4" s="381">
        <v>3.8342071040000008</v>
      </c>
      <c r="AM4" s="381">
        <v>3.4361907100000004</v>
      </c>
      <c r="AN4" s="381">
        <v>2.7294062779999999</v>
      </c>
      <c r="AO4" s="381">
        <v>2.8103355770000009</v>
      </c>
      <c r="AP4" s="381">
        <v>3.9274669489999994</v>
      </c>
      <c r="AQ4" s="381">
        <v>3.0093802960000002</v>
      </c>
      <c r="AR4" s="381">
        <v>1.8233139190000003</v>
      </c>
      <c r="AS4" s="381">
        <v>6.6517274269999991</v>
      </c>
      <c r="AT4" s="381">
        <v>4.6516529389999999</v>
      </c>
      <c r="AU4" s="381">
        <v>4.440959522</v>
      </c>
      <c r="AV4" s="381">
        <v>3.7611948689999997</v>
      </c>
      <c r="AW4" s="381">
        <v>6.6959449520000023</v>
      </c>
      <c r="AX4" s="381">
        <v>8.3491341649999953</v>
      </c>
      <c r="AY4" s="381">
        <v>6.4334099990000002</v>
      </c>
      <c r="AZ4" s="381">
        <v>8.1280253599999988</v>
      </c>
      <c r="BA4" s="381">
        <v>5.269405457000004</v>
      </c>
      <c r="BB4" s="381">
        <v>5.8776462249999968</v>
      </c>
      <c r="BC4" s="381">
        <v>5.5183005549999997</v>
      </c>
      <c r="BD4" s="381">
        <v>8.8856540099999997</v>
      </c>
      <c r="BE4" s="381">
        <v>4.5198953900000012</v>
      </c>
      <c r="BF4" s="381">
        <v>8.3837103869999954</v>
      </c>
      <c r="BG4" s="381">
        <v>5.3778915500000002</v>
      </c>
      <c r="BH4" s="381">
        <v>7.4573312189999994</v>
      </c>
      <c r="BI4" s="381">
        <v>4.8618144770000002</v>
      </c>
      <c r="BJ4" s="381">
        <v>5.7367108770000019</v>
      </c>
      <c r="BK4" s="381">
        <v>7.0706110770000006</v>
      </c>
      <c r="BL4" s="381">
        <v>5.9648924009999984</v>
      </c>
      <c r="BM4" s="381">
        <v>3.7418271959999982</v>
      </c>
      <c r="BN4" s="381">
        <v>9.4354944560000007</v>
      </c>
      <c r="BO4" s="381">
        <v>4.7962540019999995</v>
      </c>
      <c r="BP4" s="381">
        <v>3.1535046950000014</v>
      </c>
    </row>
    <row r="5" spans="1:68" ht="16.5" customHeight="1">
      <c r="A5" s="101" t="s">
        <v>83</v>
      </c>
      <c r="B5" s="14"/>
      <c r="C5" s="14" t="s">
        <v>123</v>
      </c>
      <c r="D5" s="14"/>
      <c r="E5" s="382">
        <v>0.73099999999999998</v>
      </c>
      <c r="F5" s="382">
        <v>0.13100000000000001</v>
      </c>
      <c r="G5" s="382">
        <v>0.192</v>
      </c>
      <c r="H5" s="382">
        <v>0.151</v>
      </c>
      <c r="I5" s="382">
        <v>9.5000000000000001E-2</v>
      </c>
      <c r="J5" s="382">
        <v>6.2882226000000013E-2</v>
      </c>
      <c r="K5" s="382">
        <v>5.7764762000000004E-2</v>
      </c>
      <c r="L5" s="382">
        <v>8.0908218000000004E-2</v>
      </c>
      <c r="M5" s="382">
        <v>0.15409845600000005</v>
      </c>
      <c r="N5" s="382">
        <v>1.8100607160000002</v>
      </c>
      <c r="O5" s="382">
        <v>3.3080311010000001</v>
      </c>
      <c r="P5" s="382">
        <v>3.8751671639999996</v>
      </c>
      <c r="Q5" s="382">
        <v>4.0215718479999998</v>
      </c>
      <c r="R5" s="382">
        <v>0.50244667799999998</v>
      </c>
      <c r="S5" s="382"/>
      <c r="T5" s="382">
        <v>5.7999999999999996E-2</v>
      </c>
      <c r="U5" s="382">
        <v>6.9999999999999993E-2</v>
      </c>
      <c r="V5" s="382">
        <v>6.2E-2</v>
      </c>
      <c r="W5" s="382">
        <v>6.7000000000000004E-2</v>
      </c>
      <c r="X5" s="382">
        <v>6.8460000000000007E-2</v>
      </c>
      <c r="Y5" s="382">
        <v>5.7539999999999994E-2</v>
      </c>
      <c r="Z5" s="382">
        <v>-4.1999999999999996E-2</v>
      </c>
      <c r="AA5" s="382">
        <v>2.3E-2</v>
      </c>
      <c r="AB5" s="382">
        <v>0.02</v>
      </c>
      <c r="AC5" s="382">
        <v>0.03</v>
      </c>
      <c r="AD5" s="382">
        <v>2.1999999999999999E-2</v>
      </c>
      <c r="AE5" s="382">
        <v>1.6443188000000001E-2</v>
      </c>
      <c r="AF5" s="382">
        <v>1.6558335E-2</v>
      </c>
      <c r="AG5" s="382">
        <v>1.5675718000000002E-2</v>
      </c>
      <c r="AH5" s="382">
        <v>1.4204985E-2</v>
      </c>
      <c r="AI5" s="382">
        <v>9.7900320000000006E-3</v>
      </c>
      <c r="AJ5" s="382">
        <v>1.3285932E-2</v>
      </c>
      <c r="AK5" s="382">
        <v>1.5778651000000005E-2</v>
      </c>
      <c r="AL5" s="382">
        <v>1.8910146999999995E-2</v>
      </c>
      <c r="AM5" s="382">
        <v>2.9371619999999998E-2</v>
      </c>
      <c r="AN5" s="382">
        <v>2.1482728999999999E-2</v>
      </c>
      <c r="AO5" s="382">
        <v>1.5732699999999995E-2</v>
      </c>
      <c r="AP5" s="382">
        <v>1.4321169000000012E-2</v>
      </c>
      <c r="AQ5" s="382">
        <v>1.0337298E-2</v>
      </c>
      <c r="AR5" s="382">
        <v>1.7190027E-2</v>
      </c>
      <c r="AS5" s="382">
        <v>-7.2805984000000018E-2</v>
      </c>
      <c r="AT5" s="382">
        <v>0.19937711500000005</v>
      </c>
      <c r="AU5" s="382">
        <v>0.53827129799999995</v>
      </c>
      <c r="AV5" s="382">
        <v>0.4819748060000002</v>
      </c>
      <c r="AW5" s="382">
        <v>0.40876457599999982</v>
      </c>
      <c r="AX5" s="382">
        <v>0.38105003600000031</v>
      </c>
      <c r="AY5" s="382">
        <v>0.67953660300000007</v>
      </c>
      <c r="AZ5" s="382">
        <v>0.93608615499999992</v>
      </c>
      <c r="BA5" s="382">
        <v>0.8394845660000001</v>
      </c>
      <c r="BB5" s="382">
        <v>0.85292377700000033</v>
      </c>
      <c r="BC5" s="382">
        <v>0.90598134300000022</v>
      </c>
      <c r="BD5" s="382">
        <v>0.86470968699999984</v>
      </c>
      <c r="BE5" s="382">
        <v>0.95133646200000022</v>
      </c>
      <c r="BF5" s="382">
        <v>1.1531396719999993</v>
      </c>
      <c r="BG5" s="382">
        <v>0.95687984699999995</v>
      </c>
      <c r="BH5" s="382">
        <v>0.9329067419999999</v>
      </c>
      <c r="BI5" s="382">
        <v>1.1946322709999999</v>
      </c>
      <c r="BJ5" s="382">
        <v>0.93715298800000024</v>
      </c>
      <c r="BK5" s="382">
        <v>0.26838876299999997</v>
      </c>
      <c r="BL5" s="382">
        <v>0.23365722699999997</v>
      </c>
      <c r="BM5" s="382">
        <v>6.7490895000000023E-2</v>
      </c>
      <c r="BN5" s="382">
        <v>-6.7090206999999971E-2</v>
      </c>
      <c r="BO5" s="382">
        <v>0.40517504900000006</v>
      </c>
      <c r="BP5" s="382">
        <v>0.26608120300000004</v>
      </c>
    </row>
    <row r="6" spans="1:68" ht="16.5" customHeight="1">
      <c r="A6" s="101" t="s">
        <v>84</v>
      </c>
      <c r="B6" s="14"/>
      <c r="C6" s="14" t="s">
        <v>119</v>
      </c>
      <c r="D6" s="14"/>
      <c r="E6" s="382">
        <v>0.73099999999999998</v>
      </c>
      <c r="F6" s="382">
        <v>0.13100000000000001</v>
      </c>
      <c r="G6" s="382">
        <v>0.192</v>
      </c>
      <c r="H6" s="382">
        <v>0.151</v>
      </c>
      <c r="I6" s="382">
        <v>9.5000000000000001E-2</v>
      </c>
      <c r="J6" s="382">
        <v>6.2882226000000013E-2</v>
      </c>
      <c r="K6" s="382">
        <v>5.7764762000000004E-2</v>
      </c>
      <c r="L6" s="382">
        <v>8.0908218000000004E-2</v>
      </c>
      <c r="M6" s="382">
        <v>0.7216335330000001</v>
      </c>
      <c r="N6" s="382">
        <v>2.4077053190000002</v>
      </c>
      <c r="O6" s="382">
        <v>4.5748064670000002</v>
      </c>
      <c r="P6" s="382">
        <v>5.0857913449999996</v>
      </c>
      <c r="Q6" s="382">
        <v>6.2033565060000004</v>
      </c>
      <c r="R6" s="382">
        <v>2.3951389779999999</v>
      </c>
      <c r="S6" s="383"/>
      <c r="T6" s="382">
        <v>5.7999999999999996E-2</v>
      </c>
      <c r="U6" s="382">
        <v>6.9999999999999993E-2</v>
      </c>
      <c r="V6" s="382">
        <v>6.2E-2</v>
      </c>
      <c r="W6" s="382">
        <v>6.7000000000000004E-2</v>
      </c>
      <c r="X6" s="382">
        <v>6.8460000000000007E-2</v>
      </c>
      <c r="Y6" s="382">
        <v>5.7539999999999994E-2</v>
      </c>
      <c r="Z6" s="382">
        <v>-4.1999999999999996E-2</v>
      </c>
      <c r="AA6" s="382">
        <v>2.3E-2</v>
      </c>
      <c r="AB6" s="382">
        <v>0.02</v>
      </c>
      <c r="AC6" s="382">
        <v>0.03</v>
      </c>
      <c r="AD6" s="382">
        <v>2.1999999999999999E-2</v>
      </c>
      <c r="AE6" s="382">
        <v>1.6443188000000001E-2</v>
      </c>
      <c r="AF6" s="382">
        <v>1.6558335E-2</v>
      </c>
      <c r="AG6" s="382">
        <v>1.5675718000000002E-2</v>
      </c>
      <c r="AH6" s="382">
        <v>1.4204985E-2</v>
      </c>
      <c r="AI6" s="382">
        <v>9.7900320000000006E-3</v>
      </c>
      <c r="AJ6" s="382">
        <v>1.3285932E-2</v>
      </c>
      <c r="AK6" s="382">
        <v>1.5778651000000005E-2</v>
      </c>
      <c r="AL6" s="382">
        <v>1.8910146999999995E-2</v>
      </c>
      <c r="AM6" s="382">
        <v>2.9371619999999998E-2</v>
      </c>
      <c r="AN6" s="382">
        <v>2.1482728999999999E-2</v>
      </c>
      <c r="AO6" s="382">
        <v>1.5732699999999995E-2</v>
      </c>
      <c r="AP6" s="382">
        <v>1.4321169000000012E-2</v>
      </c>
      <c r="AQ6" s="382">
        <v>9.6196070000000005E-3</v>
      </c>
      <c r="AR6" s="382">
        <v>1.7753177999999998E-2</v>
      </c>
      <c r="AS6" s="382">
        <v>0.16090483699999997</v>
      </c>
      <c r="AT6" s="382">
        <v>0.53320137100000009</v>
      </c>
      <c r="AU6" s="382">
        <v>0.73881981499999994</v>
      </c>
      <c r="AV6" s="382">
        <v>0.65047424600000014</v>
      </c>
      <c r="AW6" s="382">
        <v>0.52130846999999991</v>
      </c>
      <c r="AX6" s="382">
        <v>0.49710278800000013</v>
      </c>
      <c r="AY6" s="382">
        <v>0.93680675200000008</v>
      </c>
      <c r="AZ6" s="382">
        <v>1.2830478309999997</v>
      </c>
      <c r="BA6" s="382">
        <v>1.1759904330000004</v>
      </c>
      <c r="BB6" s="382">
        <v>1.1789614510000002</v>
      </c>
      <c r="BC6" s="382">
        <v>1.2069336820000001</v>
      </c>
      <c r="BD6" s="382">
        <v>1.1641951919999998</v>
      </c>
      <c r="BE6" s="382">
        <v>1.2467898820000001</v>
      </c>
      <c r="BF6" s="382">
        <v>1.4678725889999995</v>
      </c>
      <c r="BG6" s="382">
        <v>1.40142952</v>
      </c>
      <c r="BH6" s="382">
        <v>1.465565037</v>
      </c>
      <c r="BI6" s="382">
        <v>1.8274296359999997</v>
      </c>
      <c r="BJ6" s="382">
        <v>1.5089323130000003</v>
      </c>
      <c r="BK6" s="382">
        <v>0.72575288100000002</v>
      </c>
      <c r="BL6" s="382">
        <v>0.60827968599999993</v>
      </c>
      <c r="BM6" s="382">
        <v>0.49809028200000005</v>
      </c>
      <c r="BN6" s="382">
        <v>0.56301612899999987</v>
      </c>
      <c r="BO6" s="382">
        <v>1.2105484770000001</v>
      </c>
      <c r="BP6" s="382">
        <v>0.91223407900000009</v>
      </c>
    </row>
    <row r="7" spans="1:68" ht="16.5" customHeight="1">
      <c r="A7" s="101" t="s">
        <v>90</v>
      </c>
      <c r="B7" s="32"/>
      <c r="C7" s="32" t="s">
        <v>121</v>
      </c>
      <c r="D7" s="14"/>
      <c r="E7" s="384">
        <v>0</v>
      </c>
      <c r="F7" s="384">
        <v>0</v>
      </c>
      <c r="G7" s="384">
        <v>0</v>
      </c>
      <c r="H7" s="384">
        <v>0</v>
      </c>
      <c r="I7" s="384">
        <v>0</v>
      </c>
      <c r="J7" s="384">
        <v>0</v>
      </c>
      <c r="K7" s="384">
        <v>0</v>
      </c>
      <c r="L7" s="384">
        <v>0</v>
      </c>
      <c r="M7" s="384">
        <v>0.56753507699999994</v>
      </c>
      <c r="N7" s="384">
        <v>0.597644603</v>
      </c>
      <c r="O7" s="384">
        <v>1.2667753660000001</v>
      </c>
      <c r="P7" s="384">
        <v>1.2106241809999998</v>
      </c>
      <c r="Q7" s="384">
        <v>2.1817846580000002</v>
      </c>
      <c r="R7" s="384">
        <v>1.8926922999999998</v>
      </c>
      <c r="S7" s="383"/>
      <c r="T7" s="384">
        <v>0</v>
      </c>
      <c r="U7" s="384">
        <v>0</v>
      </c>
      <c r="V7" s="384">
        <v>0</v>
      </c>
      <c r="W7" s="384">
        <v>0</v>
      </c>
      <c r="X7" s="384">
        <v>0</v>
      </c>
      <c r="Y7" s="384">
        <v>0</v>
      </c>
      <c r="Z7" s="384">
        <v>0</v>
      </c>
      <c r="AA7" s="384">
        <v>0</v>
      </c>
      <c r="AB7" s="384">
        <v>0</v>
      </c>
      <c r="AC7" s="384">
        <v>0</v>
      </c>
      <c r="AD7" s="384">
        <v>0</v>
      </c>
      <c r="AE7" s="384">
        <v>0</v>
      </c>
      <c r="AF7" s="384">
        <v>0</v>
      </c>
      <c r="AG7" s="384">
        <v>0</v>
      </c>
      <c r="AH7" s="384">
        <v>0</v>
      </c>
      <c r="AI7" s="384">
        <v>0</v>
      </c>
      <c r="AJ7" s="384">
        <v>0</v>
      </c>
      <c r="AK7" s="384">
        <v>0</v>
      </c>
      <c r="AL7" s="384">
        <v>0</v>
      </c>
      <c r="AM7" s="384">
        <v>0</v>
      </c>
      <c r="AN7" s="384">
        <v>0</v>
      </c>
      <c r="AO7" s="384">
        <v>0</v>
      </c>
      <c r="AP7" s="384">
        <v>0</v>
      </c>
      <c r="AQ7" s="384">
        <v>0</v>
      </c>
      <c r="AR7" s="384">
        <v>0</v>
      </c>
      <c r="AS7" s="384">
        <v>0</v>
      </c>
      <c r="AT7" s="384">
        <v>0.33382425599999999</v>
      </c>
      <c r="AU7" s="384">
        <v>0.20054851700000001</v>
      </c>
      <c r="AV7" s="384">
        <v>0.16849944</v>
      </c>
      <c r="AW7" s="384">
        <v>0.11254389400000002</v>
      </c>
      <c r="AX7" s="384">
        <v>0.11605275199999994</v>
      </c>
      <c r="AY7" s="384">
        <v>0.257270149</v>
      </c>
      <c r="AZ7" s="384">
        <v>0.34696167599999994</v>
      </c>
      <c r="BA7" s="384">
        <v>0.33650586700000007</v>
      </c>
      <c r="BB7" s="384">
        <v>0.32603767400000006</v>
      </c>
      <c r="BC7" s="384">
        <v>0.30095233900000001</v>
      </c>
      <c r="BD7" s="384">
        <v>0.29948550500000004</v>
      </c>
      <c r="BE7" s="384">
        <v>0.29545341999999997</v>
      </c>
      <c r="BF7" s="384">
        <v>0.31473291699999995</v>
      </c>
      <c r="BG7" s="384">
        <v>0.44454967299999992</v>
      </c>
      <c r="BH7" s="384">
        <v>0.53265829500000006</v>
      </c>
      <c r="BI7" s="384">
        <v>0.63279736500000006</v>
      </c>
      <c r="BJ7" s="384">
        <v>0.57177932499999995</v>
      </c>
      <c r="BK7" s="384">
        <v>0.45736411799999999</v>
      </c>
      <c r="BL7" s="384">
        <v>0.37462245899999996</v>
      </c>
      <c r="BM7" s="384">
        <v>0.43059938700000011</v>
      </c>
      <c r="BN7" s="384">
        <v>0.63010633599999977</v>
      </c>
      <c r="BO7" s="384">
        <v>0.805373428</v>
      </c>
      <c r="BP7" s="384">
        <v>0.64615287600000004</v>
      </c>
    </row>
    <row r="8" spans="1:68" ht="16.5" customHeight="1">
      <c r="A8" s="413" t="s">
        <v>91</v>
      </c>
      <c r="B8" s="14"/>
      <c r="C8" s="14" t="s">
        <v>421</v>
      </c>
      <c r="D8" s="14"/>
      <c r="E8" s="382">
        <v>2.5579999999999998</v>
      </c>
      <c r="F8" s="382">
        <v>1.7170000000000001</v>
      </c>
      <c r="G8" s="382">
        <v>1.7829999999999999</v>
      </c>
      <c r="H8" s="382">
        <v>3.653</v>
      </c>
      <c r="I8" s="382">
        <v>8.0749999999999993</v>
      </c>
      <c r="J8" s="382">
        <v>9.0414432830000013</v>
      </c>
      <c r="K8" s="382">
        <v>11.607578057999998</v>
      </c>
      <c r="L8" s="382">
        <v>11.607866425000001</v>
      </c>
      <c r="M8" s="382">
        <v>13.802213900999998</v>
      </c>
      <c r="N8" s="382">
        <v>16.763742814</v>
      </c>
      <c r="O8" s="382">
        <v>17.655826828000002</v>
      </c>
      <c r="P8" s="382">
        <v>18.132351759999999</v>
      </c>
      <c r="Q8" s="382">
        <v>14.832217765999999</v>
      </c>
      <c r="R8" s="382">
        <v>21.196417013999998</v>
      </c>
      <c r="S8" s="382"/>
      <c r="T8" s="382">
        <v>0.96599999999999997</v>
      </c>
      <c r="U8" s="382">
        <v>0.54</v>
      </c>
      <c r="V8" s="382">
        <v>0.27700000000000002</v>
      </c>
      <c r="W8" s="382">
        <v>0.33799999999999997</v>
      </c>
      <c r="X8" s="382">
        <v>0.93800000000000006</v>
      </c>
      <c r="Y8" s="382">
        <v>1.5</v>
      </c>
      <c r="Z8" s="382">
        <v>0.877</v>
      </c>
      <c r="AA8" s="382">
        <v>0.84899999999999998</v>
      </c>
      <c r="AB8" s="382">
        <v>3.1619999999999999</v>
      </c>
      <c r="AC8" s="382">
        <v>1.173</v>
      </c>
      <c r="AD8" s="382">
        <v>2.891</v>
      </c>
      <c r="AE8" s="382">
        <v>2.4520322139999999</v>
      </c>
      <c r="AF8" s="382">
        <v>2.5047947539999997</v>
      </c>
      <c r="AG8" s="382">
        <v>2.0497060280000006</v>
      </c>
      <c r="AH8" s="382">
        <v>2.0349102870000007</v>
      </c>
      <c r="AI8" s="382">
        <v>1.8767034089999999</v>
      </c>
      <c r="AJ8" s="382">
        <v>3.3036307420000002</v>
      </c>
      <c r="AK8" s="382">
        <v>2.6130582159999998</v>
      </c>
      <c r="AL8" s="382">
        <v>3.8141856909999996</v>
      </c>
      <c r="AM8" s="382">
        <v>2.8729331300000003</v>
      </c>
      <c r="AN8" s="382">
        <v>2.448006259</v>
      </c>
      <c r="AO8" s="382">
        <v>2.3491671170000008</v>
      </c>
      <c r="AP8" s="382">
        <v>3.937759918999999</v>
      </c>
      <c r="AQ8" s="382">
        <v>3.0081194810000005</v>
      </c>
      <c r="AR8" s="382">
        <v>1.6050296640000004</v>
      </c>
      <c r="AS8" s="382">
        <v>5.5821210209999981</v>
      </c>
      <c r="AT8" s="382">
        <v>3.6069437350000007</v>
      </c>
      <c r="AU8" s="382">
        <v>3.0805056830000002</v>
      </c>
      <c r="AV8" s="382">
        <v>2.8787505439999999</v>
      </c>
      <c r="AW8" s="382">
        <v>5.729456616000002</v>
      </c>
      <c r="AX8" s="382">
        <v>5.0750299709999966</v>
      </c>
      <c r="AY8" s="382">
        <v>4.6029633820000004</v>
      </c>
      <c r="AZ8" s="382">
        <v>7.1099295870000008</v>
      </c>
      <c r="BA8" s="382">
        <v>2.9881461610000004</v>
      </c>
      <c r="BB8" s="382">
        <v>2.9547876980000001</v>
      </c>
      <c r="BC8" s="382">
        <v>3.9877043509999992</v>
      </c>
      <c r="BD8" s="382">
        <v>8.2132667030000004</v>
      </c>
      <c r="BE8" s="382">
        <v>3.284219411</v>
      </c>
      <c r="BF8" s="382">
        <v>2.6471612949999979</v>
      </c>
      <c r="BG8" s="382">
        <v>3.3133455249999999</v>
      </c>
      <c r="BH8" s="382">
        <v>5.6745805040000006</v>
      </c>
      <c r="BI8" s="382">
        <v>3.5182212469999996</v>
      </c>
      <c r="BJ8" s="382">
        <v>2.3260704900000002</v>
      </c>
      <c r="BK8" s="382">
        <v>6.357647407</v>
      </c>
      <c r="BL8" s="382">
        <v>5.6933389189999977</v>
      </c>
      <c r="BM8" s="382">
        <v>2.2879936780000008</v>
      </c>
      <c r="BN8" s="382">
        <v>6.8574370099999999</v>
      </c>
      <c r="BO8" s="382">
        <v>3.1644322849999997</v>
      </c>
      <c r="BP8" s="382">
        <v>2.1566269200000008</v>
      </c>
    </row>
    <row r="9" spans="1:68" s="5" customFormat="1" ht="16.5" customHeight="1">
      <c r="A9" s="103" t="s">
        <v>552</v>
      </c>
      <c r="B9" s="14"/>
      <c r="C9" s="14" t="s">
        <v>422</v>
      </c>
      <c r="D9" s="13"/>
      <c r="E9" s="382">
        <v>2.5750000000000002</v>
      </c>
      <c r="F9" s="382">
        <v>1.7289999999999999</v>
      </c>
      <c r="G9" s="382">
        <v>1.7899999999999998</v>
      </c>
      <c r="H9" s="382">
        <v>3.657</v>
      </c>
      <c r="I9" s="382">
        <v>8.0939999999999994</v>
      </c>
      <c r="J9" s="382">
        <v>9.2266565420000006</v>
      </c>
      <c r="K9" s="382">
        <v>12.499516042</v>
      </c>
      <c r="L9" s="382">
        <v>13.149650892</v>
      </c>
      <c r="M9" s="382">
        <v>15.840304322</v>
      </c>
      <c r="N9" s="382">
        <v>18.357078272999999</v>
      </c>
      <c r="O9" s="382">
        <v>20.056013334999999</v>
      </c>
      <c r="P9" s="382">
        <v>19.750295676999997</v>
      </c>
      <c r="Q9" s="382">
        <v>17.217907526999998</v>
      </c>
      <c r="R9" s="382">
        <v>24.070495065999999</v>
      </c>
      <c r="S9" s="383"/>
      <c r="T9" s="382">
        <v>0.96699999999999997</v>
      </c>
      <c r="U9" s="382">
        <v>0.54100000000000004</v>
      </c>
      <c r="V9" s="382">
        <v>0.28100000000000003</v>
      </c>
      <c r="W9" s="382">
        <v>0.33900000000000002</v>
      </c>
      <c r="X9" s="382">
        <v>0.94000000000000006</v>
      </c>
      <c r="Y9" s="382">
        <v>1.5009999999999999</v>
      </c>
      <c r="Z9" s="382">
        <v>0.877</v>
      </c>
      <c r="AA9" s="382">
        <v>0.85</v>
      </c>
      <c r="AB9" s="382">
        <v>3.1629999999999998</v>
      </c>
      <c r="AC9" s="382">
        <v>1.1739999999999999</v>
      </c>
      <c r="AD9" s="382">
        <v>2.907</v>
      </c>
      <c r="AE9" s="382">
        <v>2.4648444899999999</v>
      </c>
      <c r="AF9" s="382">
        <v>2.5812657299999997</v>
      </c>
      <c r="AG9" s="382">
        <v>2.1024521730000005</v>
      </c>
      <c r="AH9" s="382">
        <v>2.0780941490000004</v>
      </c>
      <c r="AI9" s="382">
        <v>2.0397348989999999</v>
      </c>
      <c r="AJ9" s="382">
        <v>3.6854741510000002</v>
      </c>
      <c r="AK9" s="382">
        <v>2.8370174789999991</v>
      </c>
      <c r="AL9" s="382">
        <v>3.9372895129999996</v>
      </c>
      <c r="AM9" s="382">
        <v>3.1814889320000002</v>
      </c>
      <c r="AN9" s="382">
        <v>2.607549551</v>
      </c>
      <c r="AO9" s="382">
        <v>2.8289066280000008</v>
      </c>
      <c r="AP9" s="382">
        <v>4.5317057809999985</v>
      </c>
      <c r="AQ9" s="382">
        <v>3.6246301569999995</v>
      </c>
      <c r="AR9" s="382">
        <v>2.274490825</v>
      </c>
      <c r="AS9" s="382">
        <v>5.8189500209999983</v>
      </c>
      <c r="AT9" s="382">
        <v>4.1222333190000011</v>
      </c>
      <c r="AU9" s="382">
        <v>3.3389753740000003</v>
      </c>
      <c r="AV9" s="382">
        <v>3.2536034489999999</v>
      </c>
      <c r="AW9" s="382">
        <v>6.3697742840000009</v>
      </c>
      <c r="AX9" s="382">
        <v>5.3947251659999989</v>
      </c>
      <c r="AY9" s="382">
        <v>5.0328055160000007</v>
      </c>
      <c r="AZ9" s="382">
        <v>7.9527807339999992</v>
      </c>
      <c r="BA9" s="382">
        <v>3.477237773000001</v>
      </c>
      <c r="BB9" s="382">
        <v>3.5931893119999985</v>
      </c>
      <c r="BC9" s="382">
        <v>4.2839096369999998</v>
      </c>
      <c r="BD9" s="382">
        <v>8.5469095779999993</v>
      </c>
      <c r="BE9" s="382">
        <v>3.6953489939999997</v>
      </c>
      <c r="BF9" s="382">
        <v>3.2241274679999989</v>
      </c>
      <c r="BG9" s="382">
        <v>4.0193182150000002</v>
      </c>
      <c r="BH9" s="382">
        <v>6.2298537929999993</v>
      </c>
      <c r="BI9" s="382">
        <v>4.0908275630000004</v>
      </c>
      <c r="BJ9" s="382">
        <v>2.8779079559999992</v>
      </c>
      <c r="BK9" s="382">
        <v>7.1075182240000006</v>
      </c>
      <c r="BL9" s="382">
        <v>6.0916974129999995</v>
      </c>
      <c r="BM9" s="382">
        <v>2.9827994230000003</v>
      </c>
      <c r="BN9" s="382">
        <v>7.888480006</v>
      </c>
      <c r="BO9" s="382">
        <v>3.6089998710000004</v>
      </c>
      <c r="BP9" s="382">
        <v>2.4406344090000003</v>
      </c>
    </row>
    <row r="10" spans="1:68" s="5" customFormat="1" ht="16.5" customHeight="1">
      <c r="A10" s="296" t="s">
        <v>546</v>
      </c>
      <c r="B10" s="14"/>
      <c r="C10" s="14" t="s">
        <v>481</v>
      </c>
      <c r="D10" s="13"/>
      <c r="E10" s="382">
        <v>0</v>
      </c>
      <c r="F10" s="382">
        <v>0</v>
      </c>
      <c r="G10" s="382">
        <v>0</v>
      </c>
      <c r="H10" s="382">
        <v>0</v>
      </c>
      <c r="I10" s="382">
        <v>5.5510000000000002</v>
      </c>
      <c r="J10" s="382">
        <v>5.8511216279999996</v>
      </c>
      <c r="K10" s="382">
        <v>8.5362063309999989</v>
      </c>
      <c r="L10" s="382">
        <v>8.3363439869999993</v>
      </c>
      <c r="M10" s="382">
        <v>8.2276587970000001</v>
      </c>
      <c r="N10" s="382">
        <v>7.3531050579999997</v>
      </c>
      <c r="O10" s="382">
        <v>7.9505449499999994</v>
      </c>
      <c r="P10" s="382">
        <v>7.0744036880000012</v>
      </c>
      <c r="Q10" s="382">
        <v>6.5864347209999989</v>
      </c>
      <c r="R10" s="382">
        <v>12.274627497999999</v>
      </c>
      <c r="S10" s="383"/>
      <c r="T10" s="382">
        <v>0</v>
      </c>
      <c r="U10" s="382">
        <v>0</v>
      </c>
      <c r="V10" s="382">
        <v>0</v>
      </c>
      <c r="W10" s="382">
        <v>0</v>
      </c>
      <c r="X10" s="382">
        <v>0</v>
      </c>
      <c r="Y10" s="382">
        <v>0</v>
      </c>
      <c r="Z10" s="382">
        <v>0</v>
      </c>
      <c r="AA10" s="382">
        <v>0.56699999999999995</v>
      </c>
      <c r="AB10" s="382">
        <v>1.8219999999999998</v>
      </c>
      <c r="AC10" s="382">
        <v>0.8869999999999999</v>
      </c>
      <c r="AD10" s="382">
        <v>2.2749999999999999</v>
      </c>
      <c r="AE10" s="382">
        <v>1.2214416050000001</v>
      </c>
      <c r="AF10" s="382">
        <v>1.6078309210000001</v>
      </c>
      <c r="AG10" s="382">
        <v>1.5456930900000001</v>
      </c>
      <c r="AH10" s="382">
        <v>1.4761560119999995</v>
      </c>
      <c r="AI10" s="382">
        <v>1.439729512</v>
      </c>
      <c r="AJ10" s="382">
        <v>2.6621703370000005</v>
      </c>
      <c r="AK10" s="382">
        <v>2.1649640449999996</v>
      </c>
      <c r="AL10" s="382">
        <v>2.2693424369999993</v>
      </c>
      <c r="AM10" s="382">
        <v>2.0337770169999998</v>
      </c>
      <c r="AN10" s="382">
        <v>1.9659813290000003</v>
      </c>
      <c r="AO10" s="382">
        <v>2.3558098089999997</v>
      </c>
      <c r="AP10" s="382">
        <v>1.9807758320000002</v>
      </c>
      <c r="AQ10" s="382">
        <v>2.3090705819999995</v>
      </c>
      <c r="AR10" s="382">
        <v>1.6945429200000004</v>
      </c>
      <c r="AS10" s="382">
        <v>2.0066077170000001</v>
      </c>
      <c r="AT10" s="382">
        <v>2.2174375780000002</v>
      </c>
      <c r="AU10" s="382">
        <v>1.7519532850000001</v>
      </c>
      <c r="AV10" s="382">
        <v>1.8022016020000002</v>
      </c>
      <c r="AW10" s="382">
        <v>2.0749269090000002</v>
      </c>
      <c r="AX10" s="382">
        <v>1.7240232619999998</v>
      </c>
      <c r="AY10" s="382">
        <v>1.9927260010000001</v>
      </c>
      <c r="AZ10" s="382">
        <v>1.9057197639999999</v>
      </c>
      <c r="BA10" s="382">
        <v>2.0039150119999998</v>
      </c>
      <c r="BB10" s="382">
        <v>2.0481841730000006</v>
      </c>
      <c r="BC10" s="382">
        <v>1.8950968100000001</v>
      </c>
      <c r="BD10" s="382">
        <v>1.7757201120000001</v>
      </c>
      <c r="BE10" s="382">
        <v>1.7367470830000002</v>
      </c>
      <c r="BF10" s="382">
        <v>1.6668396830000003</v>
      </c>
      <c r="BG10" s="382">
        <v>1.6546602039999996</v>
      </c>
      <c r="BH10" s="382">
        <v>1.5647928100000001</v>
      </c>
      <c r="BI10" s="382">
        <v>1.9200522980000003</v>
      </c>
      <c r="BJ10" s="382">
        <v>1.4469294089999996</v>
      </c>
      <c r="BK10" s="382">
        <v>5.2646630590000001</v>
      </c>
      <c r="BL10" s="382">
        <v>1.7965290419999991</v>
      </c>
      <c r="BM10" s="382">
        <v>2.3784420600000002</v>
      </c>
      <c r="BN10" s="382">
        <v>2.8349933369999998</v>
      </c>
      <c r="BO10" s="382">
        <v>1.9728915380000001</v>
      </c>
      <c r="BP10" s="382">
        <v>1.4735766670000001</v>
      </c>
    </row>
    <row r="11" spans="1:68" s="5" customFormat="1" ht="16.5" customHeight="1">
      <c r="A11" s="103" t="s">
        <v>554</v>
      </c>
      <c r="B11" s="32"/>
      <c r="C11" s="32" t="s">
        <v>480</v>
      </c>
      <c r="D11" s="13"/>
      <c r="E11" s="384">
        <v>1.7000000000000001E-2</v>
      </c>
      <c r="F11" s="384">
        <v>1.2E-2</v>
      </c>
      <c r="G11" s="384">
        <v>7.000000000000001E-3</v>
      </c>
      <c r="H11" s="384">
        <v>4.0000000000000001E-3</v>
      </c>
      <c r="I11" s="384">
        <v>1.9E-2</v>
      </c>
      <c r="J11" s="384">
        <v>0.18521325900000002</v>
      </c>
      <c r="K11" s="384">
        <v>0.89193798400000013</v>
      </c>
      <c r="L11" s="384">
        <v>1.5417844669999998</v>
      </c>
      <c r="M11" s="384">
        <v>2.0380904210000002</v>
      </c>
      <c r="N11" s="384">
        <v>1.593335459</v>
      </c>
      <c r="O11" s="384">
        <v>2.4001865069999999</v>
      </c>
      <c r="P11" s="384">
        <v>1.6179439169999998</v>
      </c>
      <c r="Q11" s="384">
        <v>2.3856897610000001</v>
      </c>
      <c r="R11" s="384">
        <v>2.8740780520000002</v>
      </c>
      <c r="S11" s="383"/>
      <c r="T11" s="384">
        <v>1E-3</v>
      </c>
      <c r="U11" s="384">
        <v>1E-3</v>
      </c>
      <c r="V11" s="384">
        <v>4.0000000000000001E-3</v>
      </c>
      <c r="W11" s="384">
        <v>1E-3</v>
      </c>
      <c r="X11" s="384">
        <v>2E-3</v>
      </c>
      <c r="Y11" s="384">
        <v>1E-3</v>
      </c>
      <c r="Z11" s="384">
        <v>0</v>
      </c>
      <c r="AA11" s="384">
        <v>1E-3</v>
      </c>
      <c r="AB11" s="384">
        <v>1E-3</v>
      </c>
      <c r="AC11" s="384">
        <v>1E-3</v>
      </c>
      <c r="AD11" s="384">
        <v>1.6E-2</v>
      </c>
      <c r="AE11" s="384">
        <v>1.2812276000000001E-2</v>
      </c>
      <c r="AF11" s="384">
        <v>7.647097600000001E-2</v>
      </c>
      <c r="AG11" s="384">
        <v>5.2746144999999987E-2</v>
      </c>
      <c r="AH11" s="384">
        <v>4.3183862000000003E-2</v>
      </c>
      <c r="AI11" s="384">
        <v>0.16303149</v>
      </c>
      <c r="AJ11" s="384">
        <v>0.38184340900000002</v>
      </c>
      <c r="AK11" s="384">
        <v>0.22395926299999996</v>
      </c>
      <c r="AL11" s="384">
        <v>0.12310382200000003</v>
      </c>
      <c r="AM11" s="384">
        <v>0.30855580199999999</v>
      </c>
      <c r="AN11" s="384">
        <v>0.15954329199999995</v>
      </c>
      <c r="AO11" s="384">
        <v>0.47973951100000001</v>
      </c>
      <c r="AP11" s="384">
        <v>0.59394586199999988</v>
      </c>
      <c r="AQ11" s="384">
        <v>0.61651067599999987</v>
      </c>
      <c r="AR11" s="384">
        <v>0.66946116100000008</v>
      </c>
      <c r="AS11" s="384">
        <v>0.23682899999999996</v>
      </c>
      <c r="AT11" s="384">
        <v>0.51528958400000013</v>
      </c>
      <c r="AU11" s="384">
        <v>0.258469691</v>
      </c>
      <c r="AV11" s="384">
        <v>0.37485290499999996</v>
      </c>
      <c r="AW11" s="384">
        <v>0.6403176679999999</v>
      </c>
      <c r="AX11" s="384">
        <v>0.31969519500000004</v>
      </c>
      <c r="AY11" s="384">
        <v>0.42984213399999999</v>
      </c>
      <c r="AZ11" s="384">
        <v>0.84285114699999997</v>
      </c>
      <c r="BA11" s="384">
        <v>0.4890916119999999</v>
      </c>
      <c r="BB11" s="384">
        <v>0.63840161399999995</v>
      </c>
      <c r="BC11" s="384">
        <v>0.29620528600000001</v>
      </c>
      <c r="BD11" s="384">
        <v>0.33364287500000001</v>
      </c>
      <c r="BE11" s="384">
        <v>0.41112958300000002</v>
      </c>
      <c r="BF11" s="384">
        <v>0.57696617299999997</v>
      </c>
      <c r="BG11" s="384">
        <v>0.70597268999999996</v>
      </c>
      <c r="BH11" s="384">
        <v>0.55527328900000006</v>
      </c>
      <c r="BI11" s="384">
        <v>0.57260631599999989</v>
      </c>
      <c r="BJ11" s="384">
        <v>0.55183746600000017</v>
      </c>
      <c r="BK11" s="384">
        <v>0.74987081699999991</v>
      </c>
      <c r="BL11" s="384">
        <v>0.39835849400000006</v>
      </c>
      <c r="BM11" s="384">
        <v>0.69480574499999981</v>
      </c>
      <c r="BN11" s="384">
        <v>1.0310429959999998</v>
      </c>
      <c r="BO11" s="384">
        <v>0.44456758599999996</v>
      </c>
      <c r="BP11" s="384">
        <v>0.28400748899999995</v>
      </c>
    </row>
    <row r="12" spans="1:68" s="5" customFormat="1" ht="16.5" customHeight="1">
      <c r="A12" s="103" t="s">
        <v>555</v>
      </c>
      <c r="B12" s="14"/>
      <c r="C12" s="14" t="s">
        <v>482</v>
      </c>
      <c r="D12" s="13"/>
      <c r="E12" s="382">
        <v>-3.2469999999999999</v>
      </c>
      <c r="F12" s="382">
        <v>-0.11599999999999999</v>
      </c>
      <c r="G12" s="382">
        <v>-0.83499999999999996</v>
      </c>
      <c r="H12" s="382">
        <v>1.69</v>
      </c>
      <c r="I12" s="382">
        <v>0.55000000000000004</v>
      </c>
      <c r="J12" s="382">
        <v>0.720900337</v>
      </c>
      <c r="K12" s="382">
        <v>0.51124210300000006</v>
      </c>
      <c r="L12" s="382">
        <v>1.2146248710000001</v>
      </c>
      <c r="M12" s="382">
        <v>2.1797622240000001</v>
      </c>
      <c r="N12" s="382">
        <v>4.6734299779999997</v>
      </c>
      <c r="O12" s="382">
        <v>4.7446291120000001</v>
      </c>
      <c r="P12" s="382">
        <v>5.3000414180000011</v>
      </c>
      <c r="Q12" s="382">
        <v>4.5799585089999999</v>
      </c>
      <c r="R12" s="382">
        <v>4.5139614379999999</v>
      </c>
      <c r="S12" s="382"/>
      <c r="T12" s="382">
        <v>0</v>
      </c>
      <c r="U12" s="382">
        <v>0</v>
      </c>
      <c r="V12" s="382">
        <v>-0.83599999999999997</v>
      </c>
      <c r="W12" s="382">
        <v>-3.0000000000000001E-3</v>
      </c>
      <c r="X12" s="382">
        <v>0.85399999999999987</v>
      </c>
      <c r="Y12" s="382">
        <v>0.15</v>
      </c>
      <c r="Z12" s="382">
        <v>0.68899999999999995</v>
      </c>
      <c r="AA12" s="382">
        <v>0.22900000000000001</v>
      </c>
      <c r="AB12" s="382">
        <v>0.46399999999999997</v>
      </c>
      <c r="AC12" s="382">
        <v>0.02</v>
      </c>
      <c r="AD12" s="382">
        <v>-0.16299999999999998</v>
      </c>
      <c r="AE12" s="382">
        <v>-1.6565099999999689E-4</v>
      </c>
      <c r="AF12" s="382">
        <v>6.8673756999999988E-2</v>
      </c>
      <c r="AG12" s="382">
        <v>-0.164240635</v>
      </c>
      <c r="AH12" s="382">
        <v>0.81663286599999996</v>
      </c>
      <c r="AI12" s="382">
        <v>0.19157366999999997</v>
      </c>
      <c r="AJ12" s="382">
        <v>0.10708297599999997</v>
      </c>
      <c r="AK12" s="382">
        <v>0.21147419100000003</v>
      </c>
      <c r="AL12" s="382">
        <v>1.1112660000000573E-3</v>
      </c>
      <c r="AM12" s="382">
        <v>0.5338859600000001</v>
      </c>
      <c r="AN12" s="382">
        <v>0.25991728999999997</v>
      </c>
      <c r="AO12" s="382">
        <v>0.44543575999999996</v>
      </c>
      <c r="AP12" s="382">
        <v>-2.4614139000000024E-2</v>
      </c>
      <c r="AQ12" s="382">
        <v>-9.0764829999999963E-3</v>
      </c>
      <c r="AR12" s="382">
        <v>0.20109422800000001</v>
      </c>
      <c r="AS12" s="382">
        <v>1.1424123900000001</v>
      </c>
      <c r="AT12" s="382">
        <v>0.84533208900000001</v>
      </c>
      <c r="AU12" s="382">
        <v>0.8221825410000001</v>
      </c>
      <c r="AV12" s="382">
        <v>0.40046951899999989</v>
      </c>
      <c r="AW12" s="382">
        <v>0.55772376000000023</v>
      </c>
      <c r="AX12" s="382">
        <v>2.893054158</v>
      </c>
      <c r="AY12" s="382">
        <v>1.1509100140000001</v>
      </c>
      <c r="AZ12" s="382">
        <v>8.2009618000000048E-2</v>
      </c>
      <c r="BA12" s="382">
        <v>1.4417747300000001</v>
      </c>
      <c r="BB12" s="382">
        <v>2.0699347500000003</v>
      </c>
      <c r="BC12" s="382">
        <v>0.62461486100000019</v>
      </c>
      <c r="BD12" s="382">
        <v>-0.19232237999999996</v>
      </c>
      <c r="BE12" s="382">
        <v>0.28433951699999999</v>
      </c>
      <c r="BF12" s="382">
        <v>4.5834094200000006</v>
      </c>
      <c r="BG12" s="382">
        <v>1.1076661780000001</v>
      </c>
      <c r="BH12" s="382">
        <v>0.84984397299999992</v>
      </c>
      <c r="BI12" s="382">
        <v>0.14896095900000045</v>
      </c>
      <c r="BJ12" s="382">
        <v>2.4734873989999997</v>
      </c>
      <c r="BK12" s="382">
        <v>0.44457490700000007</v>
      </c>
      <c r="BL12" s="382">
        <v>3.7896254999999886E-2</v>
      </c>
      <c r="BM12" s="382">
        <v>1.3863426230000002</v>
      </c>
      <c r="BN12" s="382">
        <v>2.645147653</v>
      </c>
      <c r="BO12" s="382">
        <v>1.2266466679999999</v>
      </c>
      <c r="BP12" s="382">
        <v>0.73079657200000026</v>
      </c>
    </row>
    <row r="13" spans="1:68" s="5" customFormat="1" ht="16.5" customHeight="1">
      <c r="A13" s="103" t="s">
        <v>556</v>
      </c>
      <c r="B13" s="14"/>
      <c r="C13" s="14" t="s">
        <v>426</v>
      </c>
      <c r="D13" s="13"/>
      <c r="E13" s="382">
        <v>0.13500000000000001</v>
      </c>
      <c r="F13" s="382">
        <v>6.6000000000000003E-2</v>
      </c>
      <c r="G13" s="382">
        <v>0.221</v>
      </c>
      <c r="H13" s="382">
        <v>1.9469999999999998</v>
      </c>
      <c r="I13" s="382">
        <v>1.3620000000000001</v>
      </c>
      <c r="J13" s="382">
        <v>1.3473051330000001</v>
      </c>
      <c r="K13" s="382">
        <v>1.256231994</v>
      </c>
      <c r="L13" s="382">
        <v>1.4832656610000001</v>
      </c>
      <c r="M13" s="382">
        <v>2.5154045320000002</v>
      </c>
      <c r="N13" s="382">
        <v>5.1680514259999999</v>
      </c>
      <c r="O13" s="382">
        <v>5.7063032750000007</v>
      </c>
      <c r="P13" s="382">
        <v>7.3972679970000002</v>
      </c>
      <c r="Q13" s="382">
        <v>5.5928922779999999</v>
      </c>
      <c r="R13" s="382">
        <v>6.5799856339999989</v>
      </c>
      <c r="S13" s="383"/>
      <c r="T13" s="382">
        <v>0</v>
      </c>
      <c r="U13" s="382">
        <v>0</v>
      </c>
      <c r="V13" s="382">
        <v>0.221</v>
      </c>
      <c r="W13" s="382">
        <v>5.0000000000000001E-3</v>
      </c>
      <c r="X13" s="382">
        <v>0.93100000000000005</v>
      </c>
      <c r="Y13" s="382">
        <v>0.27700000000000002</v>
      </c>
      <c r="Z13" s="382">
        <v>0.73399999999999999</v>
      </c>
      <c r="AA13" s="382">
        <v>0.41900000000000004</v>
      </c>
      <c r="AB13" s="382">
        <v>0.63</v>
      </c>
      <c r="AC13" s="382">
        <v>0.215</v>
      </c>
      <c r="AD13" s="382">
        <v>9.8000000000000004E-2</v>
      </c>
      <c r="AE13" s="382">
        <v>0.21094570200000001</v>
      </c>
      <c r="AF13" s="382">
        <v>0.20876083299999998</v>
      </c>
      <c r="AG13" s="382">
        <v>0.25459626700000004</v>
      </c>
      <c r="AH13" s="382">
        <v>0.67300233099999995</v>
      </c>
      <c r="AI13" s="382">
        <v>0.27519110799999996</v>
      </c>
      <c r="AJ13" s="382">
        <v>0.42187761000000001</v>
      </c>
      <c r="AK13" s="382">
        <v>0.227485456</v>
      </c>
      <c r="AL13" s="382">
        <v>0.33167782000000001</v>
      </c>
      <c r="AM13" s="382">
        <v>0.62253749700000005</v>
      </c>
      <c r="AN13" s="382">
        <v>0.28435328700000001</v>
      </c>
      <c r="AO13" s="382">
        <v>0.48209002399999995</v>
      </c>
      <c r="AP13" s="382">
        <v>9.4284852999999877E-2</v>
      </c>
      <c r="AQ13" s="382">
        <v>0.14451070000000002</v>
      </c>
      <c r="AR13" s="382">
        <v>0.22765155999999998</v>
      </c>
      <c r="AS13" s="382">
        <v>1.1610849080000003</v>
      </c>
      <c r="AT13" s="382">
        <v>0.98215736399999987</v>
      </c>
      <c r="AU13" s="382">
        <v>0.84214256100000018</v>
      </c>
      <c r="AV13" s="382">
        <v>0.41842049699999995</v>
      </c>
      <c r="AW13" s="382">
        <v>0.60648591300000021</v>
      </c>
      <c r="AX13" s="382">
        <v>3.3010024549999999</v>
      </c>
      <c r="AY13" s="382">
        <v>1.244364448</v>
      </c>
      <c r="AZ13" s="382">
        <v>0.36907585999999992</v>
      </c>
      <c r="BA13" s="382">
        <v>1.5723277100000002</v>
      </c>
      <c r="BB13" s="382">
        <v>2.5205352569999997</v>
      </c>
      <c r="BC13" s="382">
        <v>0.63204019</v>
      </c>
      <c r="BD13" s="382">
        <v>0.51428241699999999</v>
      </c>
      <c r="BE13" s="382">
        <v>0.52907604699999999</v>
      </c>
      <c r="BF13" s="382">
        <v>5.7218693429999998</v>
      </c>
      <c r="BG13" s="382">
        <v>1.2180477249999999</v>
      </c>
      <c r="BH13" s="382">
        <v>0.96542198099999987</v>
      </c>
      <c r="BI13" s="382">
        <v>0.40562265300000033</v>
      </c>
      <c r="BJ13" s="382">
        <v>3.003799919</v>
      </c>
      <c r="BK13" s="382">
        <v>0.62122355100000004</v>
      </c>
      <c r="BL13" s="382">
        <v>0.57827312899999994</v>
      </c>
      <c r="BM13" s="382">
        <v>2.0305679630000002</v>
      </c>
      <c r="BN13" s="382">
        <v>3.3499209909999998</v>
      </c>
      <c r="BO13" s="382">
        <v>1.359674286</v>
      </c>
      <c r="BP13" s="382">
        <v>1.0970293200000001</v>
      </c>
    </row>
    <row r="14" spans="1:68" s="5" customFormat="1" ht="16.5" customHeight="1">
      <c r="A14" s="101" t="s">
        <v>924</v>
      </c>
      <c r="B14" s="205"/>
      <c r="C14" s="205" t="s">
        <v>427</v>
      </c>
      <c r="D14" s="13"/>
      <c r="E14" s="385">
        <v>3.3820000000000001</v>
      </c>
      <c r="F14" s="385">
        <v>0.182</v>
      </c>
      <c r="G14" s="385">
        <v>1.056</v>
      </c>
      <c r="H14" s="385">
        <v>0.25700000000000001</v>
      </c>
      <c r="I14" s="385">
        <v>0.81199999999999994</v>
      </c>
      <c r="J14" s="385">
        <v>0.6264047960000001</v>
      </c>
      <c r="K14" s="385">
        <v>0.74498989100000002</v>
      </c>
      <c r="L14" s="385">
        <v>0.26864078999999996</v>
      </c>
      <c r="M14" s="385">
        <v>0.33564230800000006</v>
      </c>
      <c r="N14" s="385">
        <v>0.49462144800000002</v>
      </c>
      <c r="O14" s="385">
        <v>0.96167416299999997</v>
      </c>
      <c r="P14" s="385">
        <v>2.097226579</v>
      </c>
      <c r="Q14" s="385">
        <v>1.012933769</v>
      </c>
      <c r="R14" s="385">
        <v>2.0660241959999999</v>
      </c>
      <c r="S14" s="383"/>
      <c r="T14" s="385">
        <v>0</v>
      </c>
      <c r="U14" s="385">
        <v>0</v>
      </c>
      <c r="V14" s="385">
        <v>1.0569999999999999</v>
      </c>
      <c r="W14" s="385">
        <v>8.0000000000000002E-3</v>
      </c>
      <c r="X14" s="385">
        <v>7.6999999999999999E-2</v>
      </c>
      <c r="Y14" s="385">
        <v>0.127</v>
      </c>
      <c r="Z14" s="385">
        <v>4.4999999999999998E-2</v>
      </c>
      <c r="AA14" s="385">
        <v>0.19</v>
      </c>
      <c r="AB14" s="385">
        <v>0.16599999999999998</v>
      </c>
      <c r="AC14" s="385">
        <v>0.19500000000000001</v>
      </c>
      <c r="AD14" s="385">
        <v>0.26100000000000001</v>
      </c>
      <c r="AE14" s="385">
        <v>0.211111353</v>
      </c>
      <c r="AF14" s="385">
        <v>0.14008707599999998</v>
      </c>
      <c r="AG14" s="385">
        <v>0.41883690200000007</v>
      </c>
      <c r="AH14" s="385">
        <v>-0.143630535</v>
      </c>
      <c r="AI14" s="385">
        <v>8.3617438000000016E-2</v>
      </c>
      <c r="AJ14" s="385">
        <v>0.31479463400000002</v>
      </c>
      <c r="AK14" s="385">
        <v>1.6011264999999979E-2</v>
      </c>
      <c r="AL14" s="385">
        <v>0.3305665539999999</v>
      </c>
      <c r="AM14" s="385">
        <v>8.8651537000000002E-2</v>
      </c>
      <c r="AN14" s="385">
        <v>2.4435997000000001E-2</v>
      </c>
      <c r="AO14" s="385">
        <v>3.6654263999999978E-2</v>
      </c>
      <c r="AP14" s="385">
        <v>0.11889899200000001</v>
      </c>
      <c r="AQ14" s="385">
        <v>0.15358718300000002</v>
      </c>
      <c r="AR14" s="385">
        <v>2.6557331999999999E-2</v>
      </c>
      <c r="AS14" s="385">
        <v>1.8672517999999996E-2</v>
      </c>
      <c r="AT14" s="385">
        <v>0.13682527500000002</v>
      </c>
      <c r="AU14" s="385">
        <v>1.9960020000000002E-2</v>
      </c>
      <c r="AV14" s="385">
        <v>1.7950977999999999E-2</v>
      </c>
      <c r="AW14" s="385">
        <v>4.8762153000000003E-2</v>
      </c>
      <c r="AX14" s="385">
        <v>0.40794829700000002</v>
      </c>
      <c r="AY14" s="385">
        <v>9.3454434000000003E-2</v>
      </c>
      <c r="AZ14" s="385">
        <v>0.28706624199999997</v>
      </c>
      <c r="BA14" s="385">
        <v>0.13055298000000004</v>
      </c>
      <c r="BB14" s="385">
        <v>0.45060050699999998</v>
      </c>
      <c r="BC14" s="385">
        <v>7.4253289999999996E-3</v>
      </c>
      <c r="BD14" s="385">
        <v>0.70660479700000001</v>
      </c>
      <c r="BE14" s="385">
        <v>0.24473653000000001</v>
      </c>
      <c r="BF14" s="385">
        <v>1.1384599230000001</v>
      </c>
      <c r="BG14" s="385">
        <v>0.110381547</v>
      </c>
      <c r="BH14" s="385">
        <v>0.115578008</v>
      </c>
      <c r="BI14" s="385">
        <v>0.25666169400000005</v>
      </c>
      <c r="BJ14" s="385">
        <v>0.53031251999999995</v>
      </c>
      <c r="BK14" s="385">
        <v>0.17664864399999999</v>
      </c>
      <c r="BL14" s="385">
        <v>0.54037687400000001</v>
      </c>
      <c r="BM14" s="385">
        <v>0.64422534000000009</v>
      </c>
      <c r="BN14" s="385">
        <v>0.70477333799999975</v>
      </c>
      <c r="BO14" s="385">
        <v>0.13302761799999999</v>
      </c>
      <c r="BP14" s="385">
        <v>0.366232748</v>
      </c>
    </row>
    <row r="15" spans="1:68" s="7" customFormat="1" ht="16.5" customHeight="1">
      <c r="A15" s="101" t="s">
        <v>953</v>
      </c>
      <c r="B15" s="10" t="s">
        <v>692</v>
      </c>
      <c r="C15" s="10"/>
      <c r="D15" s="10"/>
      <c r="E15" s="386">
        <v>5.2619999999999996</v>
      </c>
      <c r="F15" s="386">
        <v>2.7160000000000002</v>
      </c>
      <c r="G15" s="386">
        <v>2.4129999999999998</v>
      </c>
      <c r="H15" s="386">
        <v>5.1459999999999999</v>
      </c>
      <c r="I15" s="386">
        <v>8.1979999999999986</v>
      </c>
      <c r="J15" s="386">
        <v>9.3022196349999966</v>
      </c>
      <c r="K15" s="386">
        <v>9.7569697220000027</v>
      </c>
      <c r="L15" s="386">
        <v>10.326151329</v>
      </c>
      <c r="M15" s="386">
        <v>10.043667228</v>
      </c>
      <c r="N15" s="386">
        <v>11.674268141000002</v>
      </c>
      <c r="O15" s="386">
        <v>14.295386275000002</v>
      </c>
      <c r="P15" s="386">
        <v>13.492460956000002</v>
      </c>
      <c r="Q15" s="386">
        <v>14.416104368000001</v>
      </c>
      <c r="R15" s="386">
        <v>15.958275228000002</v>
      </c>
      <c r="S15" s="383"/>
      <c r="T15" s="386">
        <v>0.54</v>
      </c>
      <c r="U15" s="386">
        <v>0.67599999999999993</v>
      </c>
      <c r="V15" s="386">
        <v>1.1949999999999998</v>
      </c>
      <c r="W15" s="386">
        <v>1.0369999999999999</v>
      </c>
      <c r="X15" s="386">
        <v>1.0401900000000002</v>
      </c>
      <c r="Y15" s="386">
        <v>1.1518099999999998</v>
      </c>
      <c r="Z15" s="386">
        <v>1.9170000000000003</v>
      </c>
      <c r="AA15" s="386">
        <v>1.6519999999999999</v>
      </c>
      <c r="AB15" s="386">
        <v>2.2829999999999999</v>
      </c>
      <c r="AC15" s="386">
        <v>1.8160000000000001</v>
      </c>
      <c r="AD15" s="386">
        <v>2.4470000000000001</v>
      </c>
      <c r="AE15" s="386">
        <v>2.2081723659999999</v>
      </c>
      <c r="AF15" s="386">
        <v>2.4186510020000003</v>
      </c>
      <c r="AG15" s="386">
        <v>2.1102742479999992</v>
      </c>
      <c r="AH15" s="386">
        <v>2.5651220189999977</v>
      </c>
      <c r="AI15" s="386">
        <v>2.2190663880000003</v>
      </c>
      <c r="AJ15" s="386">
        <v>1.997471453</v>
      </c>
      <c r="AK15" s="386">
        <v>2.1486506849999989</v>
      </c>
      <c r="AL15" s="386">
        <v>3.3917811960000046</v>
      </c>
      <c r="AM15" s="386">
        <v>2.5816213149999996</v>
      </c>
      <c r="AN15" s="386">
        <v>2.2214754620000003</v>
      </c>
      <c r="AO15" s="386">
        <v>2.4116986190000005</v>
      </c>
      <c r="AP15" s="386">
        <v>3.1113559329999996</v>
      </c>
      <c r="AQ15" s="386">
        <v>2.4519486400000003</v>
      </c>
      <c r="AR15" s="386">
        <v>2.3003628980000004</v>
      </c>
      <c r="AS15" s="386">
        <v>2.5690384509999995</v>
      </c>
      <c r="AT15" s="386">
        <v>2.7223172389999997</v>
      </c>
      <c r="AU15" s="386">
        <v>2.4419188050000002</v>
      </c>
      <c r="AV15" s="386">
        <v>2.0929761389999997</v>
      </c>
      <c r="AW15" s="386">
        <v>2.4297578450000001</v>
      </c>
      <c r="AX15" s="386">
        <v>4.709615352000001</v>
      </c>
      <c r="AY15" s="386">
        <v>2.748735554</v>
      </c>
      <c r="AZ15" s="386">
        <v>3.0240292810000011</v>
      </c>
      <c r="BA15" s="386">
        <v>3.2806501439999982</v>
      </c>
      <c r="BB15" s="386">
        <v>5.2419712960000036</v>
      </c>
      <c r="BC15" s="386">
        <v>3.3160398300000002</v>
      </c>
      <c r="BD15" s="386">
        <v>3.0698846400000006</v>
      </c>
      <c r="BE15" s="386">
        <v>3.0024139139999999</v>
      </c>
      <c r="BF15" s="386">
        <v>4.1041225719999996</v>
      </c>
      <c r="BG15" s="386">
        <v>3.3343997770000002</v>
      </c>
      <c r="BH15" s="386">
        <v>2.8339782450000008</v>
      </c>
      <c r="BI15" s="386">
        <v>3.1966026189999992</v>
      </c>
      <c r="BJ15" s="386">
        <v>5.0511237270000002</v>
      </c>
      <c r="BK15" s="386">
        <v>3.3562231819999999</v>
      </c>
      <c r="BL15" s="386">
        <v>3.3021371290000006</v>
      </c>
      <c r="BM15" s="386">
        <v>3.4518405690000002</v>
      </c>
      <c r="BN15" s="386">
        <v>5.8480743479999999</v>
      </c>
      <c r="BO15" s="386">
        <v>3.3815072570000004</v>
      </c>
      <c r="BP15" s="386">
        <v>3.2065141069999994</v>
      </c>
    </row>
    <row r="16" spans="1:68" s="7" customFormat="1" ht="16.5" customHeight="1">
      <c r="A16" s="591" t="s">
        <v>1009</v>
      </c>
      <c r="B16" s="10"/>
      <c r="C16" s="14" t="s">
        <v>165</v>
      </c>
      <c r="D16" s="10"/>
      <c r="E16" s="382">
        <v>5.1210000000000004</v>
      </c>
      <c r="F16" s="382">
        <v>2.5949999999999998</v>
      </c>
      <c r="G16" s="382">
        <v>2.3559999999999999</v>
      </c>
      <c r="H16" s="382">
        <v>4.6189999999999998</v>
      </c>
      <c r="I16" s="382">
        <v>7.2389999999999999</v>
      </c>
      <c r="J16" s="382">
        <v>8.2396522809999997</v>
      </c>
      <c r="K16" s="382">
        <v>8.5542562690000015</v>
      </c>
      <c r="L16" s="382">
        <v>8.6066950840000001</v>
      </c>
      <c r="M16" s="382">
        <v>8.1365579660000016</v>
      </c>
      <c r="N16" s="382">
        <v>9.9731325780000013</v>
      </c>
      <c r="O16" s="382">
        <v>12.428706875</v>
      </c>
      <c r="P16" s="382">
        <v>11.518837989000001</v>
      </c>
      <c r="Q16" s="382">
        <v>12.605454914999999</v>
      </c>
      <c r="R16" s="382">
        <v>13.666245720000001</v>
      </c>
      <c r="S16" s="383"/>
      <c r="T16" s="382">
        <v>0.52100000000000002</v>
      </c>
      <c r="U16" s="382">
        <v>0.65700000000000003</v>
      </c>
      <c r="V16" s="382">
        <v>1.1759999999999999</v>
      </c>
      <c r="W16" s="382">
        <v>0.95399999999999996</v>
      </c>
      <c r="X16" s="382">
        <v>0.92769000000000013</v>
      </c>
      <c r="Y16" s="382">
        <v>1.04731</v>
      </c>
      <c r="Z16" s="382">
        <v>1.69</v>
      </c>
      <c r="AA16" s="382">
        <v>1.454</v>
      </c>
      <c r="AB16" s="382">
        <v>2.044</v>
      </c>
      <c r="AC16" s="382">
        <v>1.5640000000000001</v>
      </c>
      <c r="AD16" s="382">
        <v>2.177</v>
      </c>
      <c r="AE16" s="382">
        <v>1.8797834659999997</v>
      </c>
      <c r="AF16" s="382">
        <v>2.0957038630000007</v>
      </c>
      <c r="AG16" s="382">
        <v>1.9228278219999992</v>
      </c>
      <c r="AH16" s="382">
        <v>2.341337129999999</v>
      </c>
      <c r="AI16" s="382">
        <v>1.8840162010000001</v>
      </c>
      <c r="AJ16" s="382">
        <v>1.7572693460000004</v>
      </c>
      <c r="AK16" s="382">
        <v>1.8666327589999991</v>
      </c>
      <c r="AL16" s="382">
        <v>3.0463379630000018</v>
      </c>
      <c r="AM16" s="382">
        <v>2.1203985869999995</v>
      </c>
      <c r="AN16" s="382">
        <v>1.8314696260000001</v>
      </c>
      <c r="AO16" s="382">
        <v>1.9814031440000008</v>
      </c>
      <c r="AP16" s="382">
        <v>2.6734237270000003</v>
      </c>
      <c r="AQ16" s="382">
        <v>2.0256833869999999</v>
      </c>
      <c r="AR16" s="382">
        <v>1.8708530710000002</v>
      </c>
      <c r="AS16" s="382">
        <v>1.9713865659999996</v>
      </c>
      <c r="AT16" s="382">
        <v>2.2686349420000007</v>
      </c>
      <c r="AU16" s="382">
        <v>2.013487467</v>
      </c>
      <c r="AV16" s="382">
        <v>1.7212400299999999</v>
      </c>
      <c r="AW16" s="382">
        <v>1.9481966209999999</v>
      </c>
      <c r="AX16" s="382">
        <v>4.2902084600000006</v>
      </c>
      <c r="AY16" s="382">
        <v>2.3383573209999997</v>
      </c>
      <c r="AZ16" s="382">
        <v>2.5841578580000002</v>
      </c>
      <c r="BA16" s="382">
        <v>2.7698215669999988</v>
      </c>
      <c r="BB16" s="382">
        <v>4.7363701290000026</v>
      </c>
      <c r="BC16" s="382">
        <v>2.8659220050000003</v>
      </c>
      <c r="BD16" s="382">
        <v>2.5797251999999999</v>
      </c>
      <c r="BE16" s="382">
        <v>2.5096530700000015</v>
      </c>
      <c r="BF16" s="382">
        <v>3.5635377140000002</v>
      </c>
      <c r="BG16" s="382">
        <v>2.8596616500000001</v>
      </c>
      <c r="BH16" s="382">
        <v>2.3910707869999994</v>
      </c>
      <c r="BI16" s="382">
        <v>2.7512625109999997</v>
      </c>
      <c r="BJ16" s="382">
        <v>4.6034599670000009</v>
      </c>
      <c r="BK16" s="382">
        <v>2.8664105960000001</v>
      </c>
      <c r="BL16" s="382">
        <v>2.7054457450000005</v>
      </c>
      <c r="BM16" s="382">
        <v>2.8731376729999996</v>
      </c>
      <c r="BN16" s="382">
        <v>5.2212517060000012</v>
      </c>
      <c r="BO16" s="382">
        <v>2.8352451120000004</v>
      </c>
      <c r="BP16" s="382">
        <v>2.6835989109999994</v>
      </c>
    </row>
    <row r="17" spans="1:68" s="7" customFormat="1" ht="16.5" customHeight="1">
      <c r="A17" s="98"/>
      <c r="B17" s="10"/>
      <c r="C17" s="14" t="s">
        <v>162</v>
      </c>
      <c r="D17" s="10"/>
      <c r="E17" s="382">
        <v>2.4729999999999999</v>
      </c>
      <c r="F17" s="382">
        <v>1.28</v>
      </c>
      <c r="G17" s="382">
        <v>1.0840000000000001</v>
      </c>
      <c r="H17" s="382">
        <v>2.9430000000000001</v>
      </c>
      <c r="I17" s="382">
        <v>4.625</v>
      </c>
      <c r="J17" s="382">
        <v>5.2826909090000003</v>
      </c>
      <c r="K17" s="382">
        <v>6.2557500270000004</v>
      </c>
      <c r="L17" s="382">
        <v>6.5683668139999991</v>
      </c>
      <c r="M17" s="382">
        <v>6.3653957760000006</v>
      </c>
      <c r="N17" s="382">
        <v>8.1905593399999983</v>
      </c>
      <c r="O17" s="382">
        <v>9.6536405609999996</v>
      </c>
      <c r="P17" s="382">
        <v>9.2713166089999994</v>
      </c>
      <c r="Q17" s="382">
        <v>10.324666067000001</v>
      </c>
      <c r="R17" s="382">
        <v>11.477084091999998</v>
      </c>
      <c r="S17" s="383"/>
      <c r="T17" s="382">
        <v>0.27500000000000002</v>
      </c>
      <c r="U17" s="382">
        <v>0.38200000000000001</v>
      </c>
      <c r="V17" s="382">
        <v>0.42599999999999999</v>
      </c>
      <c r="W17" s="382">
        <v>0.52600000000000002</v>
      </c>
      <c r="X17" s="382">
        <v>0.60569000000000006</v>
      </c>
      <c r="Y17" s="382">
        <v>0.70330999999999988</v>
      </c>
      <c r="Z17" s="382">
        <v>1.1080000000000001</v>
      </c>
      <c r="AA17" s="382">
        <v>0.98399999999999999</v>
      </c>
      <c r="AB17" s="382">
        <v>0.94100000000000006</v>
      </c>
      <c r="AC17" s="382">
        <v>1.073</v>
      </c>
      <c r="AD17" s="382">
        <v>1.627</v>
      </c>
      <c r="AE17" s="382">
        <v>1.3604015110000001</v>
      </c>
      <c r="AF17" s="382">
        <v>1.202852472</v>
      </c>
      <c r="AG17" s="382">
        <v>1.195045039</v>
      </c>
      <c r="AH17" s="382">
        <v>1.5243918869999997</v>
      </c>
      <c r="AI17" s="382">
        <v>1.3384935609999999</v>
      </c>
      <c r="AJ17" s="382">
        <v>1.2110445699999999</v>
      </c>
      <c r="AK17" s="382">
        <v>1.2393413700000002</v>
      </c>
      <c r="AL17" s="382">
        <v>2.4668705260000001</v>
      </c>
      <c r="AM17" s="382">
        <v>1.599586143</v>
      </c>
      <c r="AN17" s="382">
        <v>1.2581499629999997</v>
      </c>
      <c r="AO17" s="382">
        <v>1.427908441</v>
      </c>
      <c r="AP17" s="382">
        <v>2.282722267</v>
      </c>
      <c r="AQ17" s="382">
        <v>1.5507026009999998</v>
      </c>
      <c r="AR17" s="382">
        <v>1.443522395</v>
      </c>
      <c r="AS17" s="382">
        <v>1.4750134049999997</v>
      </c>
      <c r="AT17" s="382">
        <v>1.8961573750000007</v>
      </c>
      <c r="AU17" s="382">
        <v>1.6385033929999999</v>
      </c>
      <c r="AV17" s="382">
        <v>1.3087205319999999</v>
      </c>
      <c r="AW17" s="382">
        <v>1.4467621680000007</v>
      </c>
      <c r="AX17" s="382">
        <v>3.7965732469999991</v>
      </c>
      <c r="AY17" s="382">
        <v>1.787479308</v>
      </c>
      <c r="AZ17" s="382">
        <v>1.8481279789999998</v>
      </c>
      <c r="BA17" s="382">
        <v>1.9756958210000004</v>
      </c>
      <c r="BB17" s="382">
        <v>4.042337453</v>
      </c>
      <c r="BC17" s="382">
        <v>2.2723850590000003</v>
      </c>
      <c r="BD17" s="382">
        <v>1.9537138789999999</v>
      </c>
      <c r="BE17" s="382">
        <v>1.9629665889999999</v>
      </c>
      <c r="BF17" s="382">
        <v>3.082251082</v>
      </c>
      <c r="BG17" s="382">
        <v>2.2813380840000002</v>
      </c>
      <c r="BH17" s="382">
        <v>1.8309609209999997</v>
      </c>
      <c r="BI17" s="382">
        <v>2.1270253480000001</v>
      </c>
      <c r="BJ17" s="382">
        <v>4.0853417140000001</v>
      </c>
      <c r="BK17" s="382">
        <v>2.3387125279999998</v>
      </c>
      <c r="BL17" s="382">
        <v>2.1317423019999997</v>
      </c>
      <c r="BM17" s="382">
        <v>2.2192838900000007</v>
      </c>
      <c r="BN17" s="382">
        <v>4.787345371999999</v>
      </c>
      <c r="BO17" s="382">
        <v>2.2824218040000002</v>
      </c>
      <c r="BP17" s="382">
        <v>2.1181854550000003</v>
      </c>
    </row>
    <row r="18" spans="1:68" s="7" customFormat="1" ht="16.5" customHeight="1">
      <c r="A18" s="98"/>
      <c r="B18" s="72"/>
      <c r="C18" s="32" t="s">
        <v>164</v>
      </c>
      <c r="D18" s="10"/>
      <c r="E18" s="384">
        <v>2.6480000000000001</v>
      </c>
      <c r="F18" s="384">
        <v>1.3149999999999999</v>
      </c>
      <c r="G18" s="384">
        <v>1.272</v>
      </c>
      <c r="H18" s="384">
        <v>1.6760000000000002</v>
      </c>
      <c r="I18" s="384">
        <v>2.6139999999999999</v>
      </c>
      <c r="J18" s="384">
        <v>2.9569613719999994</v>
      </c>
      <c r="K18" s="384">
        <v>2.2985062420000006</v>
      </c>
      <c r="L18" s="384">
        <v>2.0383282700000001</v>
      </c>
      <c r="M18" s="384">
        <v>1.7711621899999996</v>
      </c>
      <c r="N18" s="384">
        <v>1.7825732380000006</v>
      </c>
      <c r="O18" s="384">
        <v>2.7750663140000009</v>
      </c>
      <c r="P18" s="384">
        <v>2.2475213800000011</v>
      </c>
      <c r="Q18" s="384">
        <v>2.2807888480000003</v>
      </c>
      <c r="R18" s="384">
        <v>2.1891616280000017</v>
      </c>
      <c r="S18" s="383"/>
      <c r="T18" s="384">
        <v>0.246</v>
      </c>
      <c r="U18" s="384">
        <v>0.27500000000000002</v>
      </c>
      <c r="V18" s="384">
        <v>0.75</v>
      </c>
      <c r="W18" s="384">
        <v>0.42800000000000005</v>
      </c>
      <c r="X18" s="384">
        <v>0.32200000000000001</v>
      </c>
      <c r="Y18" s="384">
        <v>0.34399999999999997</v>
      </c>
      <c r="Z18" s="384">
        <v>0.58200000000000007</v>
      </c>
      <c r="AA18" s="384">
        <v>0.47000000000000003</v>
      </c>
      <c r="AB18" s="384">
        <v>1.103</v>
      </c>
      <c r="AC18" s="384">
        <v>0.49099999999999999</v>
      </c>
      <c r="AD18" s="384">
        <v>0.55000000000000004</v>
      </c>
      <c r="AE18" s="384">
        <v>0.51938195499999962</v>
      </c>
      <c r="AF18" s="384">
        <v>0.89285139100000066</v>
      </c>
      <c r="AG18" s="384">
        <v>0.72778278299999943</v>
      </c>
      <c r="AH18" s="384">
        <v>0.8169452429999996</v>
      </c>
      <c r="AI18" s="384">
        <v>0.54552264000000017</v>
      </c>
      <c r="AJ18" s="384">
        <v>0.54622477600000019</v>
      </c>
      <c r="AK18" s="384">
        <v>0.6272913889999997</v>
      </c>
      <c r="AL18" s="384">
        <v>0.57946743700000025</v>
      </c>
      <c r="AM18" s="384">
        <v>0.52081244399999982</v>
      </c>
      <c r="AN18" s="384">
        <v>0.57331966300000015</v>
      </c>
      <c r="AO18" s="384">
        <v>0.55349470300000048</v>
      </c>
      <c r="AP18" s="384">
        <v>0.39070145999999978</v>
      </c>
      <c r="AQ18" s="384">
        <v>0.47498078600000004</v>
      </c>
      <c r="AR18" s="384">
        <v>0.42733067599999996</v>
      </c>
      <c r="AS18" s="384">
        <v>0.49637316100000034</v>
      </c>
      <c r="AT18" s="384">
        <v>0.37247756699999945</v>
      </c>
      <c r="AU18" s="384">
        <v>0.37498407399999983</v>
      </c>
      <c r="AV18" s="384">
        <v>0.4125194980000001</v>
      </c>
      <c r="AW18" s="384">
        <v>0.50143445299999956</v>
      </c>
      <c r="AX18" s="384">
        <v>0.49363521300000091</v>
      </c>
      <c r="AY18" s="384">
        <v>0.55087801299999994</v>
      </c>
      <c r="AZ18" s="384">
        <v>0.7360298790000005</v>
      </c>
      <c r="BA18" s="384">
        <v>0.79412574599999863</v>
      </c>
      <c r="BB18" s="384">
        <v>0.69403267600000207</v>
      </c>
      <c r="BC18" s="384">
        <v>0.59353694599999995</v>
      </c>
      <c r="BD18" s="384">
        <v>0.6260113209999999</v>
      </c>
      <c r="BE18" s="384">
        <v>0.54668648100000128</v>
      </c>
      <c r="BF18" s="384">
        <v>0.48128663200000033</v>
      </c>
      <c r="BG18" s="384">
        <v>0.57832356600000001</v>
      </c>
      <c r="BH18" s="384">
        <v>0.56010986600000001</v>
      </c>
      <c r="BI18" s="384">
        <v>0.62423716299999998</v>
      </c>
      <c r="BJ18" s="384">
        <v>0.51811825300000014</v>
      </c>
      <c r="BK18" s="384">
        <v>0.52769806800000008</v>
      </c>
      <c r="BL18" s="384">
        <v>0.57370344300000076</v>
      </c>
      <c r="BM18" s="384">
        <v>0.65385378299999908</v>
      </c>
      <c r="BN18" s="384">
        <v>0.43390633400000117</v>
      </c>
      <c r="BO18" s="384">
        <v>0.55282330800000024</v>
      </c>
      <c r="BP18" s="384">
        <v>0.56541345599999959</v>
      </c>
    </row>
    <row r="19" spans="1:68" s="7" customFormat="1" ht="16.5" customHeight="1">
      <c r="A19" s="98"/>
      <c r="B19" s="10"/>
      <c r="C19" s="14" t="s">
        <v>166</v>
      </c>
      <c r="D19" s="10"/>
      <c r="E19" s="382">
        <v>0</v>
      </c>
      <c r="F19" s="382">
        <v>0</v>
      </c>
      <c r="G19" s="382">
        <v>0</v>
      </c>
      <c r="H19" s="382">
        <v>0</v>
      </c>
      <c r="I19" s="382">
        <v>0</v>
      </c>
      <c r="J19" s="382">
        <v>0</v>
      </c>
      <c r="K19" s="382">
        <v>0</v>
      </c>
      <c r="L19" s="382">
        <v>0</v>
      </c>
      <c r="M19" s="382">
        <v>0</v>
      </c>
      <c r="N19" s="382">
        <v>0</v>
      </c>
      <c r="O19" s="382">
        <v>0</v>
      </c>
      <c r="P19" s="382">
        <v>0</v>
      </c>
      <c r="Q19" s="382">
        <v>0</v>
      </c>
      <c r="R19" s="382">
        <v>0</v>
      </c>
      <c r="S19" s="383"/>
      <c r="T19" s="382">
        <v>0</v>
      </c>
      <c r="U19" s="382">
        <v>0</v>
      </c>
      <c r="V19" s="382">
        <v>0</v>
      </c>
      <c r="W19" s="382">
        <v>0</v>
      </c>
      <c r="X19" s="382">
        <v>0</v>
      </c>
      <c r="Y19" s="382">
        <v>0</v>
      </c>
      <c r="Z19" s="382">
        <v>0</v>
      </c>
      <c r="AA19" s="382">
        <v>0</v>
      </c>
      <c r="AB19" s="382">
        <v>0</v>
      </c>
      <c r="AC19" s="382">
        <v>0</v>
      </c>
      <c r="AD19" s="382">
        <v>0</v>
      </c>
      <c r="AE19" s="382">
        <v>0</v>
      </c>
      <c r="AF19" s="382">
        <v>0</v>
      </c>
      <c r="AG19" s="382">
        <v>0</v>
      </c>
      <c r="AH19" s="382">
        <v>0</v>
      </c>
      <c r="AI19" s="382">
        <v>0</v>
      </c>
      <c r="AJ19" s="382">
        <v>0</v>
      </c>
      <c r="AK19" s="382">
        <v>0</v>
      </c>
      <c r="AL19" s="382">
        <v>0</v>
      </c>
      <c r="AM19" s="382">
        <v>0</v>
      </c>
      <c r="AN19" s="382">
        <v>0</v>
      </c>
      <c r="AO19" s="382">
        <v>0</v>
      </c>
      <c r="AP19" s="382">
        <v>0</v>
      </c>
      <c r="AQ19" s="382">
        <v>0</v>
      </c>
      <c r="AR19" s="382">
        <v>0</v>
      </c>
      <c r="AS19" s="382">
        <v>0</v>
      </c>
      <c r="AT19" s="382">
        <v>0</v>
      </c>
      <c r="AU19" s="382">
        <v>0</v>
      </c>
      <c r="AV19" s="382">
        <v>0</v>
      </c>
      <c r="AW19" s="382">
        <v>0</v>
      </c>
      <c r="AX19" s="382">
        <v>0</v>
      </c>
      <c r="AY19" s="382">
        <v>0</v>
      </c>
      <c r="AZ19" s="382">
        <v>0</v>
      </c>
      <c r="BA19" s="382">
        <v>0</v>
      </c>
      <c r="BB19" s="382">
        <v>0</v>
      </c>
      <c r="BC19" s="382">
        <v>0</v>
      </c>
      <c r="BD19" s="382">
        <v>0</v>
      </c>
      <c r="BE19" s="382">
        <v>0</v>
      </c>
      <c r="BF19" s="382">
        <v>0</v>
      </c>
      <c r="BG19" s="382">
        <v>0</v>
      </c>
      <c r="BH19" s="382">
        <v>0</v>
      </c>
      <c r="BI19" s="382">
        <v>0</v>
      </c>
      <c r="BJ19" s="382">
        <v>0</v>
      </c>
      <c r="BK19" s="382">
        <v>0</v>
      </c>
      <c r="BL19" s="382">
        <v>0</v>
      </c>
      <c r="BM19" s="382">
        <v>0</v>
      </c>
      <c r="BN19" s="382">
        <v>0</v>
      </c>
      <c r="BO19" s="382">
        <v>0</v>
      </c>
      <c r="BP19" s="382">
        <v>0</v>
      </c>
    </row>
    <row r="20" spans="1:68" s="7" customFormat="1" ht="16.5" customHeight="1">
      <c r="A20" s="98"/>
      <c r="B20" s="10"/>
      <c r="C20" s="14" t="s">
        <v>208</v>
      </c>
      <c r="D20" s="10"/>
      <c r="E20" s="382">
        <v>0.14099999999999999</v>
      </c>
      <c r="F20" s="382">
        <v>0.121</v>
      </c>
      <c r="G20" s="382">
        <v>5.6999999999999995E-2</v>
      </c>
      <c r="H20" s="382">
        <v>0.32300000000000001</v>
      </c>
      <c r="I20" s="382">
        <v>0.66200000000000003</v>
      </c>
      <c r="J20" s="382">
        <v>0.58876380500000003</v>
      </c>
      <c r="K20" s="382">
        <v>0.68950332800000003</v>
      </c>
      <c r="L20" s="382">
        <v>0.74665292699999997</v>
      </c>
      <c r="M20" s="382">
        <v>0.85726586699999996</v>
      </c>
      <c r="N20" s="382">
        <v>0.70997987800000006</v>
      </c>
      <c r="O20" s="382">
        <v>0.76778429600000009</v>
      </c>
      <c r="P20" s="382">
        <v>1.026705913</v>
      </c>
      <c r="Q20" s="382">
        <v>0.83991189599999994</v>
      </c>
      <c r="R20" s="382">
        <v>1.054786947</v>
      </c>
      <c r="S20" s="383"/>
      <c r="T20" s="382">
        <v>1.9E-2</v>
      </c>
      <c r="U20" s="382">
        <v>1.9E-2</v>
      </c>
      <c r="V20" s="382">
        <v>1.9E-2</v>
      </c>
      <c r="W20" s="382">
        <v>0.04</v>
      </c>
      <c r="X20" s="382">
        <v>6.5500000000000003E-2</v>
      </c>
      <c r="Y20" s="382">
        <v>4.0500000000000001E-2</v>
      </c>
      <c r="Z20" s="382">
        <v>0.17699999999999999</v>
      </c>
      <c r="AA20" s="382">
        <v>0.13100000000000001</v>
      </c>
      <c r="AB20" s="382">
        <v>0.16799999999999998</v>
      </c>
      <c r="AC20" s="382">
        <v>0.17599999999999999</v>
      </c>
      <c r="AD20" s="382">
        <v>0.187</v>
      </c>
      <c r="AE20" s="382">
        <v>0.203849531</v>
      </c>
      <c r="AF20" s="382">
        <v>0.19742255699999997</v>
      </c>
      <c r="AG20" s="382">
        <v>7.3847423999999995E-2</v>
      </c>
      <c r="AH20" s="382">
        <v>0.11364429300000005</v>
      </c>
      <c r="AI20" s="382">
        <v>0.21940887900000003</v>
      </c>
      <c r="AJ20" s="382">
        <v>0.12554981599999998</v>
      </c>
      <c r="AK20" s="382">
        <v>0.15843834000000004</v>
      </c>
      <c r="AL20" s="382">
        <v>0.18610629299999998</v>
      </c>
      <c r="AM20" s="382">
        <v>0.19992272900000002</v>
      </c>
      <c r="AN20" s="382">
        <v>0.17138020799999998</v>
      </c>
      <c r="AO20" s="382">
        <v>0.18897576399999999</v>
      </c>
      <c r="AP20" s="382">
        <v>0.18637422600000003</v>
      </c>
      <c r="AQ20" s="382">
        <v>0.18523725799999999</v>
      </c>
      <c r="AR20" s="382">
        <v>0.20658613799999997</v>
      </c>
      <c r="AS20" s="382">
        <v>0.24988706400000002</v>
      </c>
      <c r="AT20" s="382">
        <v>0.21555540699999995</v>
      </c>
      <c r="AU20" s="382">
        <v>0.19665569700000002</v>
      </c>
      <c r="AV20" s="382">
        <v>0.17823878799999998</v>
      </c>
      <c r="AW20" s="382">
        <v>0.17008172800000004</v>
      </c>
      <c r="AX20" s="382">
        <v>0.16500366499999997</v>
      </c>
      <c r="AY20" s="382">
        <v>0.14165397600000001</v>
      </c>
      <c r="AZ20" s="382">
        <v>0.17330899899999996</v>
      </c>
      <c r="BA20" s="382">
        <v>0.22658795900000001</v>
      </c>
      <c r="BB20" s="382">
        <v>0.22623336200000005</v>
      </c>
      <c r="BC20" s="382">
        <v>0.18939935500000002</v>
      </c>
      <c r="BD20" s="382">
        <v>0.26081213999999997</v>
      </c>
      <c r="BE20" s="382">
        <v>0.26833682999999997</v>
      </c>
      <c r="BF20" s="382">
        <v>0.30815758800000004</v>
      </c>
      <c r="BG20" s="382">
        <v>0.238669984</v>
      </c>
      <c r="BH20" s="382">
        <v>0.20355508600000002</v>
      </c>
      <c r="BI20" s="382">
        <v>0.19933381000000003</v>
      </c>
      <c r="BJ20" s="382">
        <v>0.19835301599999991</v>
      </c>
      <c r="BK20" s="382">
        <v>0.19874493499999998</v>
      </c>
      <c r="BL20" s="382">
        <v>0.32040867899999992</v>
      </c>
      <c r="BM20" s="382">
        <v>0.27787460700000011</v>
      </c>
      <c r="BN20" s="382">
        <v>0.25775872599999999</v>
      </c>
      <c r="BO20" s="382">
        <v>0.25901330900000002</v>
      </c>
      <c r="BP20" s="382">
        <v>0.22507840600000004</v>
      </c>
    </row>
    <row r="21" spans="1:68" s="7" customFormat="1" ht="16.5" customHeight="1">
      <c r="A21" s="98"/>
      <c r="B21" s="10"/>
      <c r="C21" s="14" t="s">
        <v>209</v>
      </c>
      <c r="D21" s="10"/>
      <c r="E21" s="382">
        <v>0</v>
      </c>
      <c r="F21" s="382">
        <v>0</v>
      </c>
      <c r="G21" s="382">
        <v>0</v>
      </c>
      <c r="H21" s="382">
        <v>0.123</v>
      </c>
      <c r="I21" s="382">
        <v>0.16899999999999998</v>
      </c>
      <c r="J21" s="382">
        <v>0.25176400499999996</v>
      </c>
      <c r="K21" s="382">
        <v>0.30723621999999995</v>
      </c>
      <c r="L21" s="382">
        <v>0.70967095999999996</v>
      </c>
      <c r="M21" s="382">
        <v>0.83585118800000002</v>
      </c>
      <c r="N21" s="382">
        <v>0.7625776150000001</v>
      </c>
      <c r="O21" s="382">
        <v>0.79742370400000007</v>
      </c>
      <c r="P21" s="382">
        <v>0.76845352700000003</v>
      </c>
      <c r="Q21" s="382">
        <v>0.83566584699999991</v>
      </c>
      <c r="R21" s="382">
        <v>1.010409074</v>
      </c>
      <c r="S21" s="383"/>
      <c r="T21" s="382">
        <v>0</v>
      </c>
      <c r="U21" s="382">
        <v>0</v>
      </c>
      <c r="V21" s="382">
        <v>0</v>
      </c>
      <c r="W21" s="382">
        <v>2.6000000000000002E-2</v>
      </c>
      <c r="X21" s="382">
        <v>0.03</v>
      </c>
      <c r="Y21" s="382">
        <v>3.4000000000000002E-2</v>
      </c>
      <c r="Z21" s="382">
        <v>3.3000000000000002E-2</v>
      </c>
      <c r="AA21" s="382">
        <v>3.5999999999999997E-2</v>
      </c>
      <c r="AB21" s="382">
        <v>4.1999999999999996E-2</v>
      </c>
      <c r="AC21" s="382">
        <v>4.2999999999999997E-2</v>
      </c>
      <c r="AD21" s="382">
        <v>4.8000000000000001E-2</v>
      </c>
      <c r="AE21" s="382">
        <v>6.2158038999999998E-2</v>
      </c>
      <c r="AF21" s="382">
        <v>6.2804908999999992E-2</v>
      </c>
      <c r="AG21" s="382">
        <v>6.317904399999999E-2</v>
      </c>
      <c r="AH21" s="382">
        <v>6.3622013000000005E-2</v>
      </c>
      <c r="AI21" s="382">
        <v>6.4126127000000005E-2</v>
      </c>
      <c r="AJ21" s="382">
        <v>6.5120001000000011E-2</v>
      </c>
      <c r="AK21" s="382">
        <v>6.838704100000001E-2</v>
      </c>
      <c r="AL21" s="382">
        <v>0.10960305099999998</v>
      </c>
      <c r="AM21" s="382">
        <v>0.19095455300000003</v>
      </c>
      <c r="AN21" s="382">
        <v>0.16061134199999999</v>
      </c>
      <c r="AO21" s="382">
        <v>0.17526970599999997</v>
      </c>
      <c r="AP21" s="382">
        <v>0.18283535900000003</v>
      </c>
      <c r="AQ21" s="382">
        <v>0.18151241499999998</v>
      </c>
      <c r="AR21" s="382">
        <v>0.17620801199999997</v>
      </c>
      <c r="AS21" s="382">
        <v>0.29409161100000009</v>
      </c>
      <c r="AT21" s="382">
        <v>0.18403914999999996</v>
      </c>
      <c r="AU21" s="382">
        <v>0.173782881</v>
      </c>
      <c r="AV21" s="382">
        <v>0.14121534099999999</v>
      </c>
      <c r="AW21" s="382">
        <v>0.25468077599999994</v>
      </c>
      <c r="AX21" s="382">
        <v>0.19289861700000005</v>
      </c>
      <c r="AY21" s="382">
        <v>0.19941972699999999</v>
      </c>
      <c r="AZ21" s="382">
        <v>0.19498454400000001</v>
      </c>
      <c r="BA21" s="382">
        <v>0.20056110799999999</v>
      </c>
      <c r="BB21" s="382">
        <v>0.20245832500000005</v>
      </c>
      <c r="BC21" s="382">
        <v>0.19202098000000001</v>
      </c>
      <c r="BD21" s="382">
        <v>0.19192977000000003</v>
      </c>
      <c r="BE21" s="382">
        <v>0.19249417399999999</v>
      </c>
      <c r="BF21" s="382">
        <v>0.192008603</v>
      </c>
      <c r="BG21" s="382">
        <v>0.20158769300000001</v>
      </c>
      <c r="BH21" s="382">
        <v>0.20349517200000006</v>
      </c>
      <c r="BI21" s="382">
        <v>0.2144623179999999</v>
      </c>
      <c r="BJ21" s="382">
        <v>0.21612066400000005</v>
      </c>
      <c r="BK21" s="382">
        <v>0.22404217100000001</v>
      </c>
      <c r="BL21" s="382">
        <v>0.22690405500000002</v>
      </c>
      <c r="BM21" s="382">
        <v>0.23155319199999996</v>
      </c>
      <c r="BN21" s="382">
        <v>0.32790965600000005</v>
      </c>
      <c r="BO21" s="382">
        <v>0.27249552599999999</v>
      </c>
      <c r="BP21" s="382">
        <v>0.26411763999999999</v>
      </c>
    </row>
    <row r="22" spans="1:68" s="7" customFormat="1" ht="16.5" customHeight="1">
      <c r="A22" s="98"/>
      <c r="B22" s="213"/>
      <c r="C22" s="205" t="s">
        <v>210</v>
      </c>
      <c r="D22" s="10"/>
      <c r="E22" s="385">
        <v>0</v>
      </c>
      <c r="F22" s="385">
        <v>0</v>
      </c>
      <c r="G22" s="385">
        <v>0</v>
      </c>
      <c r="H22" s="385">
        <v>8.1000000000000003E-2</v>
      </c>
      <c r="I22" s="385">
        <v>0.12799999999999997</v>
      </c>
      <c r="J22" s="385">
        <v>0.22203954400000003</v>
      </c>
      <c r="K22" s="385">
        <v>0.20597390500000001</v>
      </c>
      <c r="L22" s="385">
        <v>0.26313235800000001</v>
      </c>
      <c r="M22" s="385">
        <v>0.21399220699999999</v>
      </c>
      <c r="N22" s="385">
        <v>0.22857807000000002</v>
      </c>
      <c r="O22" s="385">
        <v>0.3014714</v>
      </c>
      <c r="P22" s="385">
        <v>0.17846352700000004</v>
      </c>
      <c r="Q22" s="385">
        <v>0.13507171000000001</v>
      </c>
      <c r="R22" s="385">
        <v>0.226833487</v>
      </c>
      <c r="S22" s="383"/>
      <c r="T22" s="385">
        <v>0</v>
      </c>
      <c r="U22" s="385">
        <v>0</v>
      </c>
      <c r="V22" s="385">
        <v>0</v>
      </c>
      <c r="W22" s="385">
        <v>1.7000000000000001E-2</v>
      </c>
      <c r="X22" s="385">
        <v>1.7000000000000001E-2</v>
      </c>
      <c r="Y22" s="385">
        <v>0.03</v>
      </c>
      <c r="Z22" s="385">
        <v>1.7000000000000001E-2</v>
      </c>
      <c r="AA22" s="385">
        <v>3.1E-2</v>
      </c>
      <c r="AB22" s="385">
        <v>2.8999999999999998E-2</v>
      </c>
      <c r="AC22" s="385">
        <v>3.3000000000000002E-2</v>
      </c>
      <c r="AD22" s="385">
        <v>3.4999999999999996E-2</v>
      </c>
      <c r="AE22" s="385">
        <v>6.2381329999999999E-2</v>
      </c>
      <c r="AF22" s="385">
        <v>6.2719673000000004E-2</v>
      </c>
      <c r="AG22" s="385">
        <v>5.0419958000000001E-2</v>
      </c>
      <c r="AH22" s="385">
        <v>4.6518583000000009E-2</v>
      </c>
      <c r="AI22" s="385">
        <v>5.1515181E-2</v>
      </c>
      <c r="AJ22" s="385">
        <v>4.953229E-2</v>
      </c>
      <c r="AK22" s="385">
        <v>5.5192544999999996E-2</v>
      </c>
      <c r="AL22" s="385">
        <v>4.9733889000000003E-2</v>
      </c>
      <c r="AM22" s="385">
        <v>7.0345446000000006E-2</v>
      </c>
      <c r="AN22" s="385">
        <v>5.8014286000000012E-2</v>
      </c>
      <c r="AO22" s="385">
        <v>6.6050004999999995E-2</v>
      </c>
      <c r="AP22" s="385">
        <v>6.8722621000000012E-2</v>
      </c>
      <c r="AQ22" s="385">
        <v>5.9515579999999998E-2</v>
      </c>
      <c r="AR22" s="385">
        <v>4.6715676999999997E-2</v>
      </c>
      <c r="AS22" s="385">
        <v>5.3673210000000013E-2</v>
      </c>
      <c r="AT22" s="385">
        <v>5.4087739999999995E-2</v>
      </c>
      <c r="AU22" s="385">
        <v>5.7992759999999997E-2</v>
      </c>
      <c r="AV22" s="385">
        <v>5.2281979999999992E-2</v>
      </c>
      <c r="AW22" s="385">
        <v>5.6798720000000011E-2</v>
      </c>
      <c r="AX22" s="385">
        <v>6.150460999999998E-2</v>
      </c>
      <c r="AY22" s="385">
        <v>6.9304530000000003E-2</v>
      </c>
      <c r="AZ22" s="385">
        <v>7.1577879999999997E-2</v>
      </c>
      <c r="BA22" s="385">
        <v>8.3679509999999985E-2</v>
      </c>
      <c r="BB22" s="385">
        <v>7.690948000000003E-2</v>
      </c>
      <c r="BC22" s="385">
        <v>6.869749E-2</v>
      </c>
      <c r="BD22" s="385">
        <v>3.7417529999999997E-2</v>
      </c>
      <c r="BE22" s="385">
        <v>3.1929840000000001E-2</v>
      </c>
      <c r="BF22" s="385">
        <v>4.0418666999999998E-2</v>
      </c>
      <c r="BG22" s="385">
        <v>3.4480449999999996E-2</v>
      </c>
      <c r="BH22" s="385">
        <v>3.5857199999999999E-2</v>
      </c>
      <c r="BI22" s="385">
        <v>3.1543980000000006E-2</v>
      </c>
      <c r="BJ22" s="385">
        <v>3.3190079999999997E-2</v>
      </c>
      <c r="BK22" s="385">
        <v>6.7025479999999998E-2</v>
      </c>
      <c r="BL22" s="385">
        <v>4.9378649999999989E-2</v>
      </c>
      <c r="BM22" s="385">
        <v>6.9275097000000008E-2</v>
      </c>
      <c r="BN22" s="385">
        <v>4.1154259999999991E-2</v>
      </c>
      <c r="BO22" s="385">
        <v>1.475331E-2</v>
      </c>
      <c r="BP22" s="385">
        <v>3.3719149999999996E-2</v>
      </c>
    </row>
    <row r="23" spans="1:68" s="7" customFormat="1" ht="16.5" customHeight="1">
      <c r="A23" s="98"/>
      <c r="B23" s="213" t="s">
        <v>431</v>
      </c>
      <c r="C23" s="205"/>
      <c r="D23" s="10"/>
      <c r="E23" s="385">
        <v>0</v>
      </c>
      <c r="F23" s="385">
        <v>0</v>
      </c>
      <c r="G23" s="385">
        <v>0</v>
      </c>
      <c r="H23" s="385">
        <v>0</v>
      </c>
      <c r="I23" s="385">
        <v>2.3E-2</v>
      </c>
      <c r="J23" s="385">
        <v>2.7982049999999998E-3</v>
      </c>
      <c r="K23" s="385">
        <v>1.261493E-2</v>
      </c>
      <c r="L23" s="385">
        <v>7.1293213390000005</v>
      </c>
      <c r="M23" s="385">
        <v>6.0865332419999998</v>
      </c>
      <c r="N23" s="385">
        <v>2.955689435</v>
      </c>
      <c r="O23" s="385">
        <v>0.33999999999999997</v>
      </c>
      <c r="P23" s="385">
        <v>6.9868957199999997</v>
      </c>
      <c r="Q23" s="385">
        <v>0.81753690300000059</v>
      </c>
      <c r="R23" s="385">
        <v>7.7194011760000008</v>
      </c>
      <c r="S23" s="383"/>
      <c r="T23" s="385">
        <v>0</v>
      </c>
      <c r="U23" s="385">
        <v>0</v>
      </c>
      <c r="V23" s="385">
        <v>0</v>
      </c>
      <c r="W23" s="385">
        <v>0</v>
      </c>
      <c r="X23" s="385">
        <v>0</v>
      </c>
      <c r="Y23" s="385">
        <v>0</v>
      </c>
      <c r="Z23" s="385">
        <v>0</v>
      </c>
      <c r="AA23" s="385">
        <v>-2.5000000000000001E-2</v>
      </c>
      <c r="AB23" s="385">
        <v>0</v>
      </c>
      <c r="AC23" s="385">
        <v>0</v>
      </c>
      <c r="AD23" s="385">
        <v>4.8000000000000001E-2</v>
      </c>
      <c r="AE23" s="385">
        <v>0</v>
      </c>
      <c r="AF23" s="385">
        <v>2.7982049999999998E-3</v>
      </c>
      <c r="AG23" s="385">
        <v>0</v>
      </c>
      <c r="AH23" s="385">
        <v>0</v>
      </c>
      <c r="AI23" s="385">
        <v>0</v>
      </c>
      <c r="AJ23" s="385">
        <v>0</v>
      </c>
      <c r="AK23" s="385">
        <v>1.261493E-2</v>
      </c>
      <c r="AL23" s="385">
        <v>0</v>
      </c>
      <c r="AM23" s="385">
        <v>0</v>
      </c>
      <c r="AN23" s="385">
        <v>0</v>
      </c>
      <c r="AO23" s="385">
        <v>0.03</v>
      </c>
      <c r="AP23" s="385">
        <v>7.0993213389999994</v>
      </c>
      <c r="AQ23" s="385">
        <v>5.3569889999999995E-3</v>
      </c>
      <c r="AR23" s="385">
        <v>0</v>
      </c>
      <c r="AS23" s="385">
        <v>2.6863356250000003</v>
      </c>
      <c r="AT23" s="385">
        <v>3.3948406279999999</v>
      </c>
      <c r="AU23" s="385">
        <v>-0.03</v>
      </c>
      <c r="AV23" s="385">
        <v>0.27</v>
      </c>
      <c r="AW23" s="385">
        <v>-0.34599999999999997</v>
      </c>
      <c r="AX23" s="385">
        <v>3.0616894349999999</v>
      </c>
      <c r="AY23" s="385">
        <v>0.33999999999999997</v>
      </c>
      <c r="AZ23" s="385">
        <v>0</v>
      </c>
      <c r="BA23" s="385">
        <v>0</v>
      </c>
      <c r="BB23" s="385">
        <v>0</v>
      </c>
      <c r="BC23" s="385">
        <v>0.48699999999999999</v>
      </c>
      <c r="BD23" s="385">
        <v>-1.5395895359999998</v>
      </c>
      <c r="BE23" s="385">
        <v>0.06</v>
      </c>
      <c r="BF23" s="385">
        <v>7.9794852559999994</v>
      </c>
      <c r="BG23" s="385">
        <v>0.11799999999999999</v>
      </c>
      <c r="BH23" s="385">
        <v>3.9990000000000001</v>
      </c>
      <c r="BI23" s="385">
        <v>5.3399999999999635E-2</v>
      </c>
      <c r="BJ23" s="385">
        <v>-3.3528630969999993</v>
      </c>
      <c r="BK23" s="385">
        <v>-9.4000000000000004E-3</v>
      </c>
      <c r="BL23" s="385">
        <v>-0.23443561700000001</v>
      </c>
      <c r="BM23" s="385">
        <v>1.3988365899999997</v>
      </c>
      <c r="BN23" s="385">
        <v>6.5644002030000008</v>
      </c>
      <c r="BO23" s="385">
        <v>2.3173526E-2</v>
      </c>
      <c r="BP23" s="385">
        <v>-0.53111589100000001</v>
      </c>
    </row>
    <row r="24" spans="1:68" ht="16.5" customHeight="1">
      <c r="B24" s="213" t="s">
        <v>483</v>
      </c>
      <c r="C24" s="213"/>
      <c r="D24" s="10"/>
      <c r="E24" s="387">
        <v>-5.2200000000000006</v>
      </c>
      <c r="F24" s="387">
        <v>-0.98399999999999999</v>
      </c>
      <c r="G24" s="387">
        <v>-1.2730000000000001</v>
      </c>
      <c r="H24" s="387">
        <v>0.34799999999999998</v>
      </c>
      <c r="I24" s="387">
        <v>0.49900000000000011</v>
      </c>
      <c r="J24" s="387">
        <v>0.52020800600000361</v>
      </c>
      <c r="K24" s="387">
        <v>2.4070002709999967</v>
      </c>
      <c r="L24" s="387">
        <v>-4.5520731540000003</v>
      </c>
      <c r="M24" s="387">
        <v>5.8741109999982648E-3</v>
      </c>
      <c r="N24" s="387">
        <v>8.6172759319999983</v>
      </c>
      <c r="O24" s="387">
        <v>6.1341316919999977</v>
      </c>
      <c r="P24" s="387">
        <v>6.8282036659999958</v>
      </c>
      <c r="Q24" s="387">
        <v>8.2001068520000011</v>
      </c>
      <c r="R24" s="387">
        <v>2.5351487259999961</v>
      </c>
      <c r="S24" s="383"/>
      <c r="T24" s="387">
        <v>0.48399999999999999</v>
      </c>
      <c r="U24" s="387">
        <v>-6.6000000000000003E-2</v>
      </c>
      <c r="V24" s="387">
        <v>-1.6920000000000002</v>
      </c>
      <c r="W24" s="387">
        <v>-0.63500000000000001</v>
      </c>
      <c r="X24" s="387">
        <v>0.82027000000000005</v>
      </c>
      <c r="Y24" s="387">
        <v>0.55573000000000006</v>
      </c>
      <c r="Z24" s="387">
        <v>-0.39300000000000002</v>
      </c>
      <c r="AA24" s="387">
        <v>-0.52600000000000002</v>
      </c>
      <c r="AB24" s="387">
        <v>1.363</v>
      </c>
      <c r="AC24" s="387">
        <v>-0.59299999999999997</v>
      </c>
      <c r="AD24" s="387">
        <v>0.255</v>
      </c>
      <c r="AE24" s="387">
        <v>0.26013738500000044</v>
      </c>
      <c r="AF24" s="387">
        <v>0.16857763899999878</v>
      </c>
      <c r="AG24" s="387">
        <v>-0.20913313699999878</v>
      </c>
      <c r="AH24" s="387">
        <v>0.30062611900000319</v>
      </c>
      <c r="AI24" s="387">
        <v>-0.1409992769999999</v>
      </c>
      <c r="AJ24" s="387">
        <v>1.4265281969999997</v>
      </c>
      <c r="AK24" s="387">
        <v>0.67904544300000069</v>
      </c>
      <c r="AL24" s="387">
        <v>0.44242590799999632</v>
      </c>
      <c r="AM24" s="387">
        <v>0.85456939500000095</v>
      </c>
      <c r="AN24" s="387">
        <v>0.50793081599999956</v>
      </c>
      <c r="AO24" s="387">
        <v>0.36863695800000007</v>
      </c>
      <c r="AP24" s="387">
        <v>-6.2832103230000005</v>
      </c>
      <c r="AQ24" s="387">
        <v>0.55207466699999974</v>
      </c>
      <c r="AR24" s="387">
        <v>-0.47704897900000021</v>
      </c>
      <c r="AS24" s="387">
        <v>1.3963533509999992</v>
      </c>
      <c r="AT24" s="387">
        <v>-1.4655049280000008</v>
      </c>
      <c r="AU24" s="387">
        <v>2.029040717</v>
      </c>
      <c r="AV24" s="387">
        <v>1.3982187300000004</v>
      </c>
      <c r="AW24" s="387">
        <v>4.6121871070000022</v>
      </c>
      <c r="AX24" s="387">
        <v>0.5778293779999949</v>
      </c>
      <c r="AY24" s="387">
        <v>3.3446744450000003</v>
      </c>
      <c r="AZ24" s="387">
        <v>5.1039960789999963</v>
      </c>
      <c r="BA24" s="387">
        <v>1.9887553130000069</v>
      </c>
      <c r="BB24" s="387">
        <v>-4.303294145000006</v>
      </c>
      <c r="BC24" s="387">
        <v>1.7152607249999996</v>
      </c>
      <c r="BD24" s="387">
        <v>7.3553589059999993</v>
      </c>
      <c r="BE24" s="387">
        <v>1.4574814760000008</v>
      </c>
      <c r="BF24" s="387">
        <v>-3.6998974410000045</v>
      </c>
      <c r="BG24" s="387">
        <v>1.9254917730000003</v>
      </c>
      <c r="BH24" s="387">
        <v>0.62435297399999901</v>
      </c>
      <c r="BI24" s="387">
        <v>1.6118118580000007</v>
      </c>
      <c r="BJ24" s="387">
        <v>4.038450247000001</v>
      </c>
      <c r="BK24" s="387">
        <v>3.7237878950000001</v>
      </c>
      <c r="BL24" s="387">
        <v>2.8971908889999978</v>
      </c>
      <c r="BM24" s="387">
        <v>-1.1088499630000015</v>
      </c>
      <c r="BN24" s="387">
        <v>-2.976980095</v>
      </c>
      <c r="BO24" s="387">
        <v>1.391573218999999</v>
      </c>
      <c r="BP24" s="387">
        <v>0.47810647900000192</v>
      </c>
    </row>
    <row r="25" spans="1:68" ht="16.5" customHeight="1">
      <c r="B25" s="14" t="s">
        <v>781</v>
      </c>
      <c r="C25" s="14"/>
      <c r="D25" s="14"/>
      <c r="E25" s="382">
        <v>0</v>
      </c>
      <c r="F25" s="382">
        <v>0</v>
      </c>
      <c r="G25" s="382">
        <v>0</v>
      </c>
      <c r="H25" s="382">
        <v>0</v>
      </c>
      <c r="I25" s="382">
        <v>6.6647670999999992E-2</v>
      </c>
      <c r="J25" s="382">
        <v>0</v>
      </c>
      <c r="K25" s="382">
        <v>0.15121876900000003</v>
      </c>
      <c r="L25" s="382">
        <v>-2.2497297469999999</v>
      </c>
      <c r="M25" s="382">
        <v>-0.27464254499999996</v>
      </c>
      <c r="N25" s="382">
        <v>2.2905783020000001</v>
      </c>
      <c r="O25" s="382">
        <v>1.6990402840000001</v>
      </c>
      <c r="P25" s="382">
        <v>1.8237999559999998</v>
      </c>
      <c r="Q25" s="382">
        <v>2.691946325</v>
      </c>
      <c r="R25" s="382">
        <v>0.53333140700000015</v>
      </c>
      <c r="S25" s="383"/>
      <c r="T25" s="382">
        <v>0</v>
      </c>
      <c r="U25" s="382">
        <v>0</v>
      </c>
      <c r="V25" s="382">
        <v>0</v>
      </c>
      <c r="W25" s="382">
        <v>0</v>
      </c>
      <c r="X25" s="382">
        <v>0</v>
      </c>
      <c r="Y25" s="382">
        <v>0</v>
      </c>
      <c r="Z25" s="382">
        <v>0</v>
      </c>
      <c r="AA25" s="382">
        <v>0</v>
      </c>
      <c r="AB25" s="382">
        <v>0</v>
      </c>
      <c r="AC25" s="382">
        <v>0</v>
      </c>
      <c r="AD25" s="382">
        <v>6.6647670999999992E-2</v>
      </c>
      <c r="AE25" s="382">
        <v>2.2471390000000001E-2</v>
      </c>
      <c r="AF25" s="382">
        <v>1.6257489999999996E-2</v>
      </c>
      <c r="AG25" s="382">
        <v>-3.872888E-2</v>
      </c>
      <c r="AH25" s="382">
        <v>0</v>
      </c>
      <c r="AI25" s="382">
        <v>0</v>
      </c>
      <c r="AJ25" s="382">
        <v>0</v>
      </c>
      <c r="AK25" s="382">
        <v>0.13188657799999998</v>
      </c>
      <c r="AL25" s="382">
        <v>1.9332191000000023E-2</v>
      </c>
      <c r="AM25" s="382">
        <v>0</v>
      </c>
      <c r="AN25" s="382">
        <v>3.2112297999999997E-2</v>
      </c>
      <c r="AO25" s="382">
        <v>0</v>
      </c>
      <c r="AP25" s="382">
        <v>-2.2818420449999999</v>
      </c>
      <c r="AQ25" s="382">
        <v>0.140027491</v>
      </c>
      <c r="AR25" s="382">
        <v>-0.30697015799999999</v>
      </c>
      <c r="AS25" s="382">
        <v>0.27155107400000006</v>
      </c>
      <c r="AT25" s="382">
        <v>-0.37925095199999992</v>
      </c>
      <c r="AU25" s="382">
        <v>0.60030846199999988</v>
      </c>
      <c r="AV25" s="382">
        <v>0.3063385930000001</v>
      </c>
      <c r="AW25" s="382">
        <v>1.162301027</v>
      </c>
      <c r="AX25" s="382">
        <v>0.22163021999999999</v>
      </c>
      <c r="AY25" s="382">
        <v>0.82023252099999999</v>
      </c>
      <c r="AZ25" s="382">
        <v>1.3040031410000001</v>
      </c>
      <c r="BA25" s="382">
        <v>0.46475792099999991</v>
      </c>
      <c r="BB25" s="382">
        <v>-0.88995329900000009</v>
      </c>
      <c r="BC25" s="382">
        <v>0.48523851400000001</v>
      </c>
      <c r="BD25" s="382">
        <v>1.8516079519999997</v>
      </c>
      <c r="BE25" s="382">
        <v>0.35418749299999991</v>
      </c>
      <c r="BF25" s="382">
        <v>-0.86723400299999975</v>
      </c>
      <c r="BG25" s="382">
        <v>1.1460375439999999</v>
      </c>
      <c r="BH25" s="382">
        <v>-0.12360153500000001</v>
      </c>
      <c r="BI25" s="382">
        <v>0.51273558799999996</v>
      </c>
      <c r="BJ25" s="382">
        <v>1.1567747279999998</v>
      </c>
      <c r="BK25" s="382">
        <v>0.79622031300000007</v>
      </c>
      <c r="BL25" s="382">
        <v>0.58086114799999999</v>
      </c>
      <c r="BM25" s="382">
        <v>-0.17134657399999992</v>
      </c>
      <c r="BN25" s="382">
        <v>-0.67240348000000005</v>
      </c>
      <c r="BO25" s="382">
        <v>0.28919196399999997</v>
      </c>
      <c r="BP25" s="382">
        <v>7.2251464999999987E-2</v>
      </c>
    </row>
    <row r="26" spans="1:68" s="7" customFormat="1" ht="16.5" customHeight="1" thickBot="1">
      <c r="A26" s="98"/>
      <c r="B26" s="39" t="s">
        <v>782</v>
      </c>
      <c r="C26" s="39"/>
      <c r="D26" s="39"/>
      <c r="E26" s="388">
        <v>-5.2200000000000006</v>
      </c>
      <c r="F26" s="388">
        <v>-0.98399999999999999</v>
      </c>
      <c r="G26" s="388">
        <v>-1.2730000000000001</v>
      </c>
      <c r="H26" s="388">
        <v>0.34799999999999998</v>
      </c>
      <c r="I26" s="388">
        <v>0.43235232900000009</v>
      </c>
      <c r="J26" s="388">
        <v>0.52020800600000361</v>
      </c>
      <c r="K26" s="388">
        <v>2.2557815019999969</v>
      </c>
      <c r="L26" s="388">
        <v>-2.302343407</v>
      </c>
      <c r="M26" s="388">
        <v>0.28051665599999825</v>
      </c>
      <c r="N26" s="388">
        <v>6.3266976299999964</v>
      </c>
      <c r="O26" s="388">
        <v>4.435091407999999</v>
      </c>
      <c r="P26" s="388">
        <v>5.0044037099999956</v>
      </c>
      <c r="Q26" s="388">
        <v>5.5081605270000011</v>
      </c>
      <c r="R26" s="388">
        <v>2.0018173189999966</v>
      </c>
      <c r="S26" s="389"/>
      <c r="T26" s="388">
        <v>0.48399999999999999</v>
      </c>
      <c r="U26" s="388">
        <v>-6.6000000000000003E-2</v>
      </c>
      <c r="V26" s="388">
        <v>-1.6920000000000002</v>
      </c>
      <c r="W26" s="388">
        <v>-0.63500000000000001</v>
      </c>
      <c r="X26" s="388">
        <v>0.82027000000000005</v>
      </c>
      <c r="Y26" s="388">
        <v>0.55573000000000006</v>
      </c>
      <c r="Z26" s="388">
        <v>-0.39300000000000002</v>
      </c>
      <c r="AA26" s="388">
        <v>-0.52600000000000002</v>
      </c>
      <c r="AB26" s="388">
        <v>1.363</v>
      </c>
      <c r="AC26" s="388">
        <v>-0.59299999999999997</v>
      </c>
      <c r="AD26" s="388">
        <v>0.18835232899999999</v>
      </c>
      <c r="AE26" s="388">
        <v>0.23766599500000046</v>
      </c>
      <c r="AF26" s="388">
        <v>0.15232014899999877</v>
      </c>
      <c r="AG26" s="388">
        <v>-0.17040425699999878</v>
      </c>
      <c r="AH26" s="388">
        <v>0.30062611900000319</v>
      </c>
      <c r="AI26" s="388">
        <v>-0.1409992769999999</v>
      </c>
      <c r="AJ26" s="388">
        <v>1.4265281969999997</v>
      </c>
      <c r="AK26" s="388">
        <v>0.54715886500000077</v>
      </c>
      <c r="AL26" s="388">
        <v>0.42309371699999609</v>
      </c>
      <c r="AM26" s="388">
        <v>0.85456939500000095</v>
      </c>
      <c r="AN26" s="388">
        <v>0.47581851799999952</v>
      </c>
      <c r="AO26" s="388">
        <v>0.36863695800000007</v>
      </c>
      <c r="AP26" s="388">
        <v>-4.0013682779999993</v>
      </c>
      <c r="AQ26" s="388">
        <v>0.41204717599999974</v>
      </c>
      <c r="AR26" s="388">
        <v>-0.17007882100000016</v>
      </c>
      <c r="AS26" s="388">
        <v>1.1248022769999995</v>
      </c>
      <c r="AT26" s="388">
        <v>-1.0862539760000005</v>
      </c>
      <c r="AU26" s="388">
        <v>1.4287322549999999</v>
      </c>
      <c r="AV26" s="388">
        <v>1.0918801370000006</v>
      </c>
      <c r="AW26" s="388">
        <v>3.4498860800000015</v>
      </c>
      <c r="AX26" s="388">
        <v>0.35619915799999491</v>
      </c>
      <c r="AY26" s="388">
        <v>2.5244419240000004</v>
      </c>
      <c r="AZ26" s="388">
        <v>3.7999929379999968</v>
      </c>
      <c r="BA26" s="388">
        <v>1.5239973920000076</v>
      </c>
      <c r="BB26" s="388">
        <v>-3.4133408460000063</v>
      </c>
      <c r="BC26" s="388">
        <v>1.2300222109999994</v>
      </c>
      <c r="BD26" s="388">
        <v>5.503750954</v>
      </c>
      <c r="BE26" s="388">
        <v>1.1032939830000006</v>
      </c>
      <c r="BF26" s="388">
        <v>-2.832663438000004</v>
      </c>
      <c r="BG26" s="388">
        <v>0.77945422900000016</v>
      </c>
      <c r="BH26" s="388">
        <v>0.74795450899999905</v>
      </c>
      <c r="BI26" s="388">
        <v>1.099076270000001</v>
      </c>
      <c r="BJ26" s="388">
        <v>2.8816755190000007</v>
      </c>
      <c r="BK26" s="388">
        <v>2.9275675820000009</v>
      </c>
      <c r="BL26" s="388">
        <v>2.3163297409999979</v>
      </c>
      <c r="BM26" s="388">
        <v>-0.93750338900000219</v>
      </c>
      <c r="BN26" s="388">
        <v>-2.3045766149999993</v>
      </c>
      <c r="BO26" s="388">
        <v>1.1023812549999987</v>
      </c>
      <c r="BP26" s="388">
        <v>0.40585501400000201</v>
      </c>
    </row>
    <row r="27" spans="1:68" ht="16.5" customHeight="1">
      <c r="B27" s="14"/>
      <c r="C27" s="14"/>
      <c r="D27" s="14"/>
      <c r="E27" s="131"/>
      <c r="F27" s="131"/>
      <c r="G27" s="131"/>
      <c r="H27" s="131"/>
      <c r="I27" s="131"/>
      <c r="J27" s="131"/>
      <c r="K27" s="131"/>
      <c r="L27" s="131"/>
      <c r="M27" s="131"/>
      <c r="N27" s="131"/>
      <c r="O27" s="131"/>
      <c r="P27" s="131"/>
      <c r="Q27" s="131"/>
      <c r="R27" s="131"/>
      <c r="S27" s="14"/>
      <c r="T27" s="131"/>
      <c r="U27" s="131"/>
      <c r="V27" s="131"/>
      <c r="W27" s="131"/>
      <c r="X27" s="131"/>
      <c r="Y27" s="14"/>
      <c r="Z27" s="14"/>
      <c r="AA27" s="139"/>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row>
    <row r="28" spans="1:68" ht="16.5" customHeight="1">
      <c r="C28" s="58"/>
      <c r="E28" s="304"/>
      <c r="F28" s="304"/>
      <c r="G28" s="304"/>
      <c r="H28" s="304"/>
      <c r="I28" s="304"/>
      <c r="J28" s="304"/>
      <c r="K28" s="304"/>
      <c r="L28" s="304"/>
      <c r="M28" s="304"/>
      <c r="N28" s="304"/>
      <c r="O28" s="304"/>
      <c r="P28" s="304"/>
      <c r="Q28" s="304"/>
      <c r="R28" s="304"/>
      <c r="S28" s="304"/>
      <c r="T28" s="304"/>
      <c r="U28" s="304"/>
      <c r="V28" s="304"/>
      <c r="W28" s="304"/>
      <c r="X28" s="304"/>
      <c r="Y28" s="304"/>
      <c r="Z28" s="304"/>
      <c r="AA28" s="304"/>
      <c r="AB28" s="304"/>
      <c r="AC28" s="304"/>
      <c r="AD28" s="304"/>
      <c r="AE28" s="304"/>
      <c r="AF28" s="304"/>
      <c r="AG28" s="304"/>
      <c r="AH28" s="304"/>
      <c r="AI28" s="304"/>
      <c r="AJ28" s="304"/>
      <c r="AK28" s="304"/>
      <c r="AL28" s="304"/>
      <c r="AM28" s="304"/>
      <c r="AN28" s="304"/>
      <c r="AO28" s="304"/>
      <c r="AP28" s="304"/>
      <c r="AQ28" s="304"/>
      <c r="AR28" s="304"/>
      <c r="AS28" s="304"/>
      <c r="AT28" s="304"/>
      <c r="AU28" s="304"/>
      <c r="AV28" s="304"/>
      <c r="AW28" s="304"/>
      <c r="AX28" s="304"/>
      <c r="AY28" s="304"/>
      <c r="AZ28" s="304"/>
      <c r="BA28" s="304"/>
      <c r="BB28" s="304"/>
      <c r="BC28" s="304"/>
      <c r="BD28" s="304"/>
      <c r="BE28" s="304"/>
      <c r="BF28" s="304"/>
      <c r="BG28" s="304"/>
      <c r="BH28" s="304"/>
      <c r="BI28" s="304"/>
      <c r="BJ28" s="304"/>
      <c r="BK28" s="304"/>
      <c r="BL28" s="304"/>
      <c r="BM28" s="304"/>
      <c r="BN28" s="304"/>
      <c r="BO28" s="304"/>
      <c r="BP28" s="304"/>
    </row>
    <row r="29" spans="1:68" ht="16.5" customHeight="1">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4"/>
      <c r="AP29" s="304"/>
      <c r="AQ29" s="304"/>
      <c r="AR29" s="304"/>
      <c r="AS29" s="304"/>
      <c r="AT29" s="304"/>
      <c r="AU29" s="304"/>
      <c r="AV29" s="304"/>
      <c r="AW29" s="304"/>
      <c r="AX29" s="304"/>
      <c r="AY29" s="304"/>
      <c r="AZ29" s="304"/>
      <c r="BA29" s="304"/>
      <c r="BB29" s="304"/>
      <c r="BC29" s="304"/>
      <c r="BD29" s="304"/>
      <c r="BE29" s="304"/>
      <c r="BF29" s="304"/>
      <c r="BG29" s="304"/>
      <c r="BH29" s="304"/>
      <c r="BI29" s="304"/>
      <c r="BJ29" s="304"/>
      <c r="BK29" s="304"/>
      <c r="BL29" s="304"/>
      <c r="BM29" s="304"/>
      <c r="BN29" s="304"/>
      <c r="BO29" s="304"/>
      <c r="BP29" s="304"/>
    </row>
    <row r="30" spans="1:68" s="7" customFormat="1" ht="16.5" customHeight="1">
      <c r="A30" s="98"/>
      <c r="B30" s="1"/>
      <c r="C30" s="1"/>
      <c r="D30" s="5"/>
      <c r="E30" s="304"/>
      <c r="F30" s="304"/>
      <c r="G30" s="304"/>
      <c r="H30" s="304"/>
      <c r="I30" s="304"/>
      <c r="J30" s="304"/>
      <c r="K30" s="304"/>
      <c r="L30" s="304"/>
      <c r="M30" s="304"/>
      <c r="N30" s="304"/>
      <c r="O30" s="304"/>
      <c r="P30" s="304"/>
      <c r="Q30" s="304"/>
      <c r="R30" s="304"/>
      <c r="S30" s="304"/>
      <c r="T30" s="304"/>
      <c r="U30" s="304"/>
      <c r="V30" s="395"/>
      <c r="W30" s="396"/>
      <c r="X30" s="396"/>
      <c r="Y30" s="396"/>
      <c r="Z30" s="396"/>
      <c r="AA30" s="396"/>
      <c r="AB30" s="396"/>
      <c r="AC30" s="396"/>
      <c r="AD30" s="396"/>
      <c r="AE30" s="396"/>
      <c r="AF30" s="396"/>
      <c r="AG30" s="396"/>
      <c r="AH30" s="396"/>
      <c r="AI30" s="396"/>
      <c r="AJ30" s="396"/>
      <c r="AK30" s="396"/>
      <c r="AL30" s="396"/>
      <c r="AM30" s="396"/>
      <c r="AN30" s="396"/>
      <c r="AO30" s="396"/>
      <c r="AP30" s="396"/>
      <c r="AQ30" s="396"/>
      <c r="AR30" s="396"/>
      <c r="AS30" s="396"/>
      <c r="AT30" s="396"/>
      <c r="AU30" s="396"/>
      <c r="AV30" s="396"/>
      <c r="AW30" s="396"/>
      <c r="AX30" s="396"/>
      <c r="AY30" s="396"/>
      <c r="AZ30" s="396"/>
      <c r="BA30" s="396"/>
      <c r="BB30" s="396"/>
      <c r="BC30" s="396"/>
      <c r="BD30" s="396"/>
      <c r="BE30" s="396"/>
      <c r="BF30" s="396"/>
      <c r="BG30" s="396"/>
      <c r="BH30" s="396"/>
      <c r="BI30" s="396"/>
      <c r="BJ30" s="396"/>
      <c r="BK30" s="396"/>
      <c r="BL30" s="396"/>
      <c r="BM30" s="396"/>
      <c r="BN30" s="396"/>
      <c r="BO30" s="396"/>
      <c r="BP30" s="396"/>
    </row>
    <row r="31" spans="1:68" s="6" customFormat="1" ht="16.5" customHeight="1">
      <c r="A31" s="98"/>
      <c r="B31" s="1"/>
      <c r="C31" s="1"/>
      <c r="D31" s="5"/>
      <c r="E31" s="5"/>
      <c r="F31" s="5"/>
      <c r="G31" s="5"/>
      <c r="H31" s="5"/>
      <c r="I31" s="5"/>
      <c r="J31" s="5"/>
      <c r="K31" s="5"/>
      <c r="L31" s="5"/>
      <c r="M31" s="5"/>
      <c r="N31" s="5"/>
      <c r="O31" s="5"/>
      <c r="P31" s="5"/>
      <c r="Q31" s="5"/>
      <c r="R31" s="5"/>
      <c r="S31" s="5"/>
      <c r="T31" s="5"/>
      <c r="U31" s="5"/>
      <c r="V31" s="397"/>
      <c r="W31" s="396"/>
      <c r="X31" s="396"/>
      <c r="Y31" s="396"/>
      <c r="Z31" s="396"/>
      <c r="AA31" s="396"/>
      <c r="AB31" s="396"/>
      <c r="AC31" s="396"/>
      <c r="AD31" s="396"/>
      <c r="AE31" s="396"/>
      <c r="AF31" s="396"/>
      <c r="AG31" s="396"/>
      <c r="AH31" s="396"/>
      <c r="AI31" s="396"/>
      <c r="AJ31" s="396"/>
      <c r="AK31" s="396"/>
      <c r="AL31" s="396"/>
      <c r="AM31" s="396"/>
      <c r="AN31" s="396"/>
      <c r="AO31" s="396"/>
      <c r="AP31" s="396"/>
      <c r="AQ31" s="396"/>
      <c r="AR31" s="396"/>
      <c r="AS31" s="396"/>
      <c r="AT31" s="396"/>
      <c r="AU31" s="396"/>
      <c r="AV31" s="396"/>
      <c r="AW31" s="396"/>
      <c r="AX31" s="396"/>
      <c r="AY31" s="396"/>
      <c r="AZ31" s="396"/>
      <c r="BA31" s="396"/>
      <c r="BB31" s="396"/>
      <c r="BC31" s="396"/>
      <c r="BD31" s="396"/>
      <c r="BE31" s="396"/>
      <c r="BF31" s="396"/>
      <c r="BG31" s="396"/>
      <c r="BH31" s="396"/>
      <c r="BI31" s="396"/>
      <c r="BJ31" s="396"/>
      <c r="BK31" s="396"/>
      <c r="BL31" s="396"/>
      <c r="BM31" s="396"/>
      <c r="BN31" s="396"/>
      <c r="BO31" s="396"/>
      <c r="BP31" s="396"/>
    </row>
    <row r="32" spans="1:68" ht="16.5" customHeight="1">
      <c r="V32" s="397"/>
      <c r="W32" s="396"/>
      <c r="X32" s="396"/>
      <c r="Y32" s="396"/>
      <c r="Z32" s="396"/>
      <c r="AA32" s="396"/>
      <c r="AB32" s="396"/>
      <c r="AC32" s="396"/>
      <c r="AD32" s="396"/>
      <c r="AE32" s="396"/>
      <c r="AF32" s="396"/>
      <c r="AG32" s="396"/>
      <c r="AH32" s="396"/>
      <c r="AI32" s="396"/>
      <c r="AJ32" s="396"/>
      <c r="AK32" s="396"/>
      <c r="AL32" s="396"/>
      <c r="AM32" s="396"/>
      <c r="AN32" s="396"/>
      <c r="AO32" s="396"/>
      <c r="AP32" s="396"/>
      <c r="AQ32" s="396"/>
      <c r="AR32" s="396"/>
      <c r="AS32" s="396"/>
      <c r="AT32" s="396"/>
      <c r="AU32" s="396"/>
      <c r="AV32" s="396"/>
      <c r="AW32" s="396"/>
      <c r="AX32" s="396"/>
      <c r="AY32" s="396"/>
      <c r="AZ32" s="396"/>
      <c r="BA32" s="396"/>
      <c r="BB32" s="396"/>
      <c r="BC32" s="396"/>
      <c r="BD32" s="396"/>
      <c r="BE32" s="396"/>
      <c r="BF32" s="396"/>
      <c r="BG32" s="396"/>
      <c r="BH32" s="396"/>
      <c r="BI32" s="396"/>
      <c r="BJ32" s="396"/>
      <c r="BK32" s="396"/>
      <c r="BL32" s="396"/>
      <c r="BM32" s="396"/>
      <c r="BN32" s="396"/>
      <c r="BO32" s="396"/>
      <c r="BP32" s="396"/>
    </row>
    <row r="33" spans="22:68" ht="16.5" customHeight="1">
      <c r="V33" s="397"/>
      <c r="W33" s="396"/>
      <c r="X33" s="396"/>
      <c r="Y33" s="396"/>
      <c r="Z33" s="396"/>
      <c r="AA33" s="396"/>
      <c r="AB33" s="396"/>
      <c r="AC33" s="396"/>
      <c r="AD33" s="396"/>
      <c r="AE33" s="396"/>
      <c r="AF33" s="396"/>
      <c r="AG33" s="396"/>
      <c r="AH33" s="396"/>
      <c r="AI33" s="396"/>
      <c r="AJ33" s="396"/>
      <c r="AK33" s="396"/>
      <c r="AL33" s="396"/>
      <c r="AM33" s="396"/>
      <c r="AN33" s="396"/>
      <c r="AO33" s="396"/>
      <c r="AP33" s="396"/>
      <c r="AQ33" s="396"/>
      <c r="AR33" s="396"/>
      <c r="AS33" s="396"/>
      <c r="AT33" s="396"/>
      <c r="AU33" s="396"/>
      <c r="AV33" s="396"/>
      <c r="AW33" s="396"/>
      <c r="AX33" s="396"/>
      <c r="AY33" s="396"/>
      <c r="AZ33" s="396"/>
      <c r="BA33" s="396"/>
      <c r="BB33" s="396"/>
      <c r="BC33" s="396"/>
      <c r="BD33" s="396"/>
      <c r="BE33" s="396"/>
      <c r="BF33" s="396"/>
      <c r="BG33" s="396"/>
      <c r="BH33" s="396"/>
      <c r="BI33" s="396"/>
      <c r="BJ33" s="396"/>
      <c r="BK33" s="396"/>
      <c r="BL33" s="396"/>
      <c r="BM33" s="396"/>
      <c r="BN33" s="396"/>
      <c r="BO33" s="396"/>
      <c r="BP33" s="396"/>
    </row>
    <row r="34" spans="22:68" ht="16.5" customHeight="1">
      <c r="V34" s="397"/>
      <c r="W34" s="396"/>
      <c r="X34" s="396"/>
      <c r="Y34" s="396"/>
      <c r="Z34" s="396"/>
      <c r="AA34" s="396"/>
      <c r="AB34" s="396"/>
      <c r="AC34" s="396"/>
      <c r="AD34" s="396"/>
      <c r="AE34" s="396"/>
      <c r="AF34" s="396"/>
      <c r="AG34" s="396"/>
      <c r="AH34" s="396"/>
      <c r="AI34" s="396"/>
      <c r="AJ34" s="396"/>
      <c r="AK34" s="396"/>
      <c r="AL34" s="396"/>
      <c r="AM34" s="396"/>
      <c r="AN34" s="396"/>
      <c r="AO34" s="396"/>
      <c r="AP34" s="396"/>
      <c r="AQ34" s="396"/>
      <c r="AR34" s="396"/>
      <c r="AS34" s="396"/>
      <c r="AT34" s="396"/>
      <c r="AU34" s="396"/>
      <c r="AV34" s="396"/>
      <c r="AW34" s="396"/>
      <c r="AX34" s="396"/>
      <c r="AY34" s="396"/>
      <c r="AZ34" s="396"/>
      <c r="BA34" s="396"/>
      <c r="BB34" s="396"/>
      <c r="BC34" s="396"/>
      <c r="BD34" s="396"/>
      <c r="BE34" s="396"/>
      <c r="BF34" s="396"/>
      <c r="BG34" s="396"/>
      <c r="BH34" s="396"/>
      <c r="BI34" s="396"/>
      <c r="BJ34" s="396"/>
      <c r="BK34" s="396"/>
      <c r="BL34" s="396"/>
      <c r="BM34" s="396"/>
      <c r="BN34" s="396"/>
      <c r="BO34" s="396"/>
      <c r="BP34" s="396"/>
    </row>
    <row r="35" spans="22:68" ht="16.5" customHeight="1">
      <c r="V35" s="397"/>
      <c r="W35" s="396"/>
      <c r="X35" s="396"/>
      <c r="Y35" s="396"/>
      <c r="Z35" s="396"/>
      <c r="AA35" s="396"/>
      <c r="AB35" s="396"/>
      <c r="AC35" s="396"/>
      <c r="AD35" s="396"/>
      <c r="AE35" s="396"/>
      <c r="AF35" s="396"/>
      <c r="AG35" s="396"/>
      <c r="AH35" s="396"/>
      <c r="AI35" s="396"/>
      <c r="AJ35" s="396"/>
      <c r="AK35" s="396"/>
      <c r="AL35" s="396"/>
      <c r="AM35" s="396"/>
      <c r="AN35" s="396"/>
      <c r="AO35" s="396"/>
      <c r="AP35" s="396"/>
      <c r="AQ35" s="396"/>
      <c r="AR35" s="396"/>
      <c r="AS35" s="396"/>
      <c r="AT35" s="396"/>
      <c r="AU35" s="396"/>
      <c r="AV35" s="396"/>
      <c r="AW35" s="396"/>
      <c r="AX35" s="396"/>
      <c r="AY35" s="396"/>
      <c r="AZ35" s="396"/>
      <c r="BA35" s="396"/>
      <c r="BB35" s="396"/>
      <c r="BC35" s="396"/>
      <c r="BD35" s="396"/>
      <c r="BE35" s="396"/>
      <c r="BF35" s="396"/>
      <c r="BG35" s="396"/>
      <c r="BH35" s="396"/>
      <c r="BI35" s="396"/>
      <c r="BJ35" s="396"/>
      <c r="BK35" s="396"/>
      <c r="BL35" s="396"/>
      <c r="BM35" s="396"/>
      <c r="BN35" s="396"/>
      <c r="BO35" s="396"/>
      <c r="BP35" s="396"/>
    </row>
    <row r="36" spans="22:68" ht="16.5" customHeight="1">
      <c r="V36" s="397"/>
      <c r="W36" s="396"/>
      <c r="X36" s="396"/>
      <c r="Y36" s="396"/>
      <c r="Z36" s="396"/>
      <c r="AA36" s="396"/>
      <c r="AB36" s="396"/>
      <c r="AC36" s="396"/>
      <c r="AD36" s="396"/>
      <c r="AE36" s="396"/>
      <c r="AF36" s="396"/>
      <c r="AG36" s="396"/>
      <c r="AH36" s="396"/>
      <c r="AI36" s="396"/>
      <c r="AJ36" s="396"/>
      <c r="AK36" s="396"/>
      <c r="AL36" s="396"/>
      <c r="AM36" s="396"/>
      <c r="AN36" s="396"/>
      <c r="AO36" s="396"/>
      <c r="AP36" s="396"/>
      <c r="AQ36" s="396"/>
      <c r="AR36" s="396"/>
      <c r="AS36" s="396"/>
      <c r="AT36" s="396"/>
      <c r="AU36" s="396"/>
      <c r="AV36" s="396"/>
      <c r="AW36" s="396"/>
      <c r="AX36" s="396"/>
      <c r="AY36" s="396"/>
      <c r="AZ36" s="396"/>
      <c r="BA36" s="396"/>
      <c r="BB36" s="396"/>
      <c r="BC36" s="396"/>
      <c r="BD36" s="396"/>
      <c r="BE36" s="396"/>
      <c r="BF36" s="396"/>
      <c r="BG36" s="396"/>
      <c r="BH36" s="396"/>
      <c r="BI36" s="396"/>
      <c r="BJ36" s="396"/>
      <c r="BK36" s="396"/>
      <c r="BL36" s="396"/>
      <c r="BM36" s="396"/>
      <c r="BN36" s="396"/>
      <c r="BO36" s="396"/>
      <c r="BP36" s="396"/>
    </row>
    <row r="37" spans="22:68" ht="16.5" customHeight="1"/>
    <row r="38" spans="22:68" ht="16.5" customHeight="1"/>
    <row r="39" spans="22:68" ht="16.5" customHeight="1">
      <c r="V39" s="330"/>
    </row>
    <row r="40" spans="22:68" ht="16.5" customHeight="1">
      <c r="V40" s="331"/>
    </row>
    <row r="41" spans="22:68" ht="16.5" customHeight="1">
      <c r="V41" s="331"/>
    </row>
    <row r="42" spans="22:68" ht="16.5" customHeight="1">
      <c r="V42" s="330"/>
    </row>
    <row r="43" spans="22:68" ht="16.5" customHeight="1">
      <c r="V43" s="330"/>
    </row>
    <row r="44" spans="22:68" ht="16.5" customHeight="1"/>
    <row r="45" spans="22:68" ht="16.5" customHeight="1"/>
    <row r="46" spans="22:68" ht="16.5" customHeight="1"/>
    <row r="47" spans="22:68" ht="16.5" customHeight="1"/>
    <row r="48" spans="22:6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sheetData>
  <mergeCells count="1">
    <mergeCell ref="B4:C4"/>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P206"/>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9" t="s">
        <v>93</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1062</v>
      </c>
      <c r="R3" s="29" t="s">
        <v>1155</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938</v>
      </c>
      <c r="AV3" s="29" t="s">
        <v>940</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1061</v>
      </c>
      <c r="BK3" s="29" t="s">
        <v>1082</v>
      </c>
      <c r="BL3" s="29" t="s">
        <v>1098</v>
      </c>
      <c r="BM3" s="29" t="s">
        <v>1104</v>
      </c>
      <c r="BN3" s="29" t="s">
        <v>1144</v>
      </c>
      <c r="BO3" s="29" t="s">
        <v>1161</v>
      </c>
      <c r="BP3" s="29" t="s">
        <v>1171</v>
      </c>
    </row>
    <row r="4" spans="1:68" s="7" customFormat="1" ht="16.5" customHeight="1">
      <c r="A4" s="101" t="s">
        <v>819</v>
      </c>
      <c r="B4" s="50" t="s">
        <v>137</v>
      </c>
      <c r="C4" s="50"/>
      <c r="D4" s="10"/>
      <c r="E4" s="184">
        <v>8.2059999999999995</v>
      </c>
      <c r="F4" s="184">
        <v>13.196000000000002</v>
      </c>
      <c r="G4" s="184">
        <v>12.164</v>
      </c>
      <c r="H4" s="184">
        <v>16.731999999999999</v>
      </c>
      <c r="I4" s="184">
        <v>18.080144613000002</v>
      </c>
      <c r="J4" s="184">
        <v>17.586380908999999</v>
      </c>
      <c r="K4" s="184">
        <v>20.300002314000004</v>
      </c>
      <c r="L4" s="184">
        <v>26.945619219000001</v>
      </c>
      <c r="M4" s="184">
        <v>57.729936316000007</v>
      </c>
      <c r="N4" s="184">
        <v>85.908385750999997</v>
      </c>
      <c r="O4" s="184">
        <v>102.621454327</v>
      </c>
      <c r="P4" s="184">
        <v>108.69531082600001</v>
      </c>
      <c r="Q4" s="184">
        <v>113.12808969299999</v>
      </c>
      <c r="R4" s="184">
        <v>153.63132018900004</v>
      </c>
      <c r="S4" s="135"/>
      <c r="T4" s="184">
        <v>13.628</v>
      </c>
      <c r="U4" s="184">
        <v>13.497</v>
      </c>
      <c r="V4" s="184">
        <v>12.164</v>
      </c>
      <c r="W4" s="184">
        <v>15.187000000000001</v>
      </c>
      <c r="X4" s="184">
        <v>16.119540000000001</v>
      </c>
      <c r="Y4" s="184">
        <v>16.758490000000002</v>
      </c>
      <c r="Z4" s="184">
        <v>16.731999999999999</v>
      </c>
      <c r="AA4" s="184">
        <v>16.262</v>
      </c>
      <c r="AB4" s="184">
        <v>17.574999999999999</v>
      </c>
      <c r="AC4" s="184">
        <v>17.256999999999998</v>
      </c>
      <c r="AD4" s="184">
        <v>18.080144613000002</v>
      </c>
      <c r="AE4" s="184">
        <v>18.514657073999999</v>
      </c>
      <c r="AF4" s="184">
        <v>18.514641884000007</v>
      </c>
      <c r="AG4" s="184">
        <v>16.824360049000003</v>
      </c>
      <c r="AH4" s="184">
        <v>17.586380908999999</v>
      </c>
      <c r="AI4" s="184">
        <v>17.21536467</v>
      </c>
      <c r="AJ4" s="184">
        <v>18.561786990000002</v>
      </c>
      <c r="AK4" s="184">
        <v>19.169526935</v>
      </c>
      <c r="AL4" s="184">
        <v>20.916026602999999</v>
      </c>
      <c r="AM4" s="184">
        <v>22.282841147999999</v>
      </c>
      <c r="AN4" s="184">
        <v>22.201657032000004</v>
      </c>
      <c r="AO4" s="184">
        <v>22.434221891</v>
      </c>
      <c r="AP4" s="184">
        <v>26.945619219000001</v>
      </c>
      <c r="AQ4" s="184">
        <v>26.307674424999998</v>
      </c>
      <c r="AR4" s="184">
        <v>28.022722116000001</v>
      </c>
      <c r="AS4" s="184">
        <v>71.533064844999984</v>
      </c>
      <c r="AT4" s="184">
        <v>57.729936316000007</v>
      </c>
      <c r="AU4" s="184">
        <v>60.237116566000012</v>
      </c>
      <c r="AV4" s="184">
        <v>71.988362489000011</v>
      </c>
      <c r="AW4" s="184">
        <v>59.371649766000004</v>
      </c>
      <c r="AX4" s="184">
        <v>85.908385750999997</v>
      </c>
      <c r="AY4" s="184">
        <v>98.458294680000009</v>
      </c>
      <c r="AZ4" s="184">
        <v>98.956001064000006</v>
      </c>
      <c r="BA4" s="184">
        <v>99.756475219000009</v>
      </c>
      <c r="BB4" s="184">
        <v>102.621454327</v>
      </c>
      <c r="BC4" s="184">
        <v>101.86040885399999</v>
      </c>
      <c r="BD4" s="184">
        <v>106.020016489</v>
      </c>
      <c r="BE4" s="184">
        <v>104.18016155000001</v>
      </c>
      <c r="BF4" s="184">
        <v>108.69531082600001</v>
      </c>
      <c r="BG4" s="184">
        <v>113.33076414</v>
      </c>
      <c r="BH4" s="184">
        <v>130.51679716999999</v>
      </c>
      <c r="BI4" s="184">
        <v>132.60264220899998</v>
      </c>
      <c r="BJ4" s="184">
        <v>113.12808969299999</v>
      </c>
      <c r="BK4" s="184">
        <v>119.672088437</v>
      </c>
      <c r="BL4" s="184">
        <v>113.113715332</v>
      </c>
      <c r="BM4" s="184">
        <v>122.69145476599999</v>
      </c>
      <c r="BN4" s="184">
        <v>153.63132018900004</v>
      </c>
      <c r="BO4" s="184">
        <v>151.46602297999999</v>
      </c>
      <c r="BP4" s="184">
        <v>125.37805208899997</v>
      </c>
    </row>
    <row r="5" spans="1:68" s="8" customFormat="1" ht="16.5" customHeight="1">
      <c r="A5" s="101" t="s">
        <v>83</v>
      </c>
      <c r="B5" s="51" t="s">
        <v>484</v>
      </c>
      <c r="C5" s="51"/>
      <c r="D5" s="10"/>
      <c r="E5" s="185">
        <v>7.2269999999999994</v>
      </c>
      <c r="F5" s="185">
        <v>12.351000000000001</v>
      </c>
      <c r="G5" s="185">
        <v>10.968</v>
      </c>
      <c r="H5" s="185">
        <v>14.038999999999998</v>
      </c>
      <c r="I5" s="185">
        <v>11.991614733</v>
      </c>
      <c r="J5" s="185">
        <v>13.061367055</v>
      </c>
      <c r="K5" s="185">
        <v>17.781246827000004</v>
      </c>
      <c r="L5" s="185">
        <v>23.670741044000003</v>
      </c>
      <c r="M5" s="185">
        <v>54.860985998000004</v>
      </c>
      <c r="N5" s="185">
        <v>82.255016881999993</v>
      </c>
      <c r="O5" s="185">
        <v>99.195674123000003</v>
      </c>
      <c r="P5" s="185">
        <v>104.93231745700002</v>
      </c>
      <c r="Q5" s="185">
        <v>108.323207608</v>
      </c>
      <c r="R5" s="185">
        <v>148.73815721400001</v>
      </c>
      <c r="S5" s="135"/>
      <c r="T5" s="185">
        <v>12.894</v>
      </c>
      <c r="U5" s="185">
        <v>12.134</v>
      </c>
      <c r="V5" s="185">
        <v>10.968</v>
      </c>
      <c r="W5" s="185">
        <v>13.940000000000001</v>
      </c>
      <c r="X5" s="185">
        <v>14.665540000000002</v>
      </c>
      <c r="Y5" s="185">
        <v>15.023590000000002</v>
      </c>
      <c r="Z5" s="185">
        <v>14.038999999999998</v>
      </c>
      <c r="AA5" s="185">
        <v>13.062000000000001</v>
      </c>
      <c r="AB5" s="185">
        <v>14.330000000000002</v>
      </c>
      <c r="AC5" s="185">
        <v>13.76</v>
      </c>
      <c r="AD5" s="185">
        <v>11.991614733</v>
      </c>
      <c r="AE5" s="185">
        <v>11.796390314</v>
      </c>
      <c r="AF5" s="185">
        <v>13.765716919000003</v>
      </c>
      <c r="AG5" s="185">
        <v>12.229680409</v>
      </c>
      <c r="AH5" s="185">
        <v>13.061367055</v>
      </c>
      <c r="AI5" s="185">
        <v>12.630222452999998</v>
      </c>
      <c r="AJ5" s="185">
        <v>13.309386450000002</v>
      </c>
      <c r="AK5" s="185">
        <v>12.752661751999998</v>
      </c>
      <c r="AL5" s="185">
        <v>14.912433617999998</v>
      </c>
      <c r="AM5" s="185">
        <v>18.460451407000001</v>
      </c>
      <c r="AN5" s="185">
        <v>18.529070843000003</v>
      </c>
      <c r="AO5" s="185">
        <v>19.079708068999999</v>
      </c>
      <c r="AP5" s="185">
        <v>23.670741044000003</v>
      </c>
      <c r="AQ5" s="185">
        <v>23.205679369000002</v>
      </c>
      <c r="AR5" s="185">
        <v>25.100489172</v>
      </c>
      <c r="AS5" s="185">
        <v>68.599955185999988</v>
      </c>
      <c r="AT5" s="185">
        <v>54.860985998000004</v>
      </c>
      <c r="AU5" s="185">
        <v>57.455561895000002</v>
      </c>
      <c r="AV5" s="185">
        <v>69.318608204000014</v>
      </c>
      <c r="AW5" s="185">
        <v>55.911810192000004</v>
      </c>
      <c r="AX5" s="185">
        <v>82.255016881999993</v>
      </c>
      <c r="AY5" s="185">
        <v>94.886483830000003</v>
      </c>
      <c r="AZ5" s="185">
        <v>95.536015058000004</v>
      </c>
      <c r="BA5" s="185">
        <v>96.216017711000006</v>
      </c>
      <c r="BB5" s="185">
        <v>99.195674123000003</v>
      </c>
      <c r="BC5" s="185">
        <v>98.583450123999995</v>
      </c>
      <c r="BD5" s="185">
        <v>102.88665470999999</v>
      </c>
      <c r="BE5" s="185">
        <v>101.22826181900001</v>
      </c>
      <c r="BF5" s="185">
        <v>104.93231745700002</v>
      </c>
      <c r="BG5" s="185">
        <v>109.68474060700001</v>
      </c>
      <c r="BH5" s="185">
        <v>127.05396880800001</v>
      </c>
      <c r="BI5" s="185">
        <v>127.70874288199998</v>
      </c>
      <c r="BJ5" s="185">
        <v>108.323207608</v>
      </c>
      <c r="BK5" s="185">
        <v>114.846806603</v>
      </c>
      <c r="BL5" s="185">
        <v>108.19711332199999</v>
      </c>
      <c r="BM5" s="185">
        <v>117.60692054099999</v>
      </c>
      <c r="BN5" s="185">
        <v>148.73815721400001</v>
      </c>
      <c r="BO5" s="185">
        <v>146.74903769700001</v>
      </c>
      <c r="BP5" s="185">
        <v>120.87438328199998</v>
      </c>
    </row>
    <row r="6" spans="1:68" s="12" customFormat="1" ht="16.5" customHeight="1">
      <c r="A6" s="101" t="s">
        <v>84</v>
      </c>
      <c r="B6" s="10"/>
      <c r="C6" s="10" t="s">
        <v>284</v>
      </c>
      <c r="D6" s="10"/>
      <c r="E6" s="135">
        <v>5.39</v>
      </c>
      <c r="F6" s="135">
        <v>10.604000000000001</v>
      </c>
      <c r="G6" s="135">
        <v>10.442</v>
      </c>
      <c r="H6" s="135">
        <v>7.3400000000000007</v>
      </c>
      <c r="I6" s="135">
        <v>4.0348652149999999</v>
      </c>
      <c r="J6" s="135">
        <v>6.3659656440000001</v>
      </c>
      <c r="K6" s="135">
        <v>5.2502462870000004</v>
      </c>
      <c r="L6" s="135">
        <v>6.3876378359999997</v>
      </c>
      <c r="M6" s="135">
        <v>0.62202019199999992</v>
      </c>
      <c r="N6" s="135">
        <v>5.0784730929999995</v>
      </c>
      <c r="O6" s="135">
        <v>0.96393851999999991</v>
      </c>
      <c r="P6" s="135">
        <v>1.9023469529999999</v>
      </c>
      <c r="Q6" s="135">
        <v>1.3484583000000001</v>
      </c>
      <c r="R6" s="135">
        <v>1.04737956</v>
      </c>
      <c r="S6" s="135"/>
      <c r="T6" s="135">
        <v>11.398999999999999</v>
      </c>
      <c r="U6" s="135">
        <v>10.638999999999999</v>
      </c>
      <c r="V6" s="135">
        <v>10.442</v>
      </c>
      <c r="W6" s="135">
        <v>13.324999999999999</v>
      </c>
      <c r="X6" s="135">
        <v>6.8042899999999999</v>
      </c>
      <c r="Y6" s="135">
        <v>6.3717899999999998</v>
      </c>
      <c r="Z6" s="135">
        <v>7.3400000000000007</v>
      </c>
      <c r="AA6" s="135">
        <v>7.1819999999999995</v>
      </c>
      <c r="AB6" s="135">
        <v>5.3220000000000001</v>
      </c>
      <c r="AC6" s="135">
        <v>4.1319999999999997</v>
      </c>
      <c r="AD6" s="135">
        <v>4.0348652149999999</v>
      </c>
      <c r="AE6" s="135">
        <v>5.0468312420000006</v>
      </c>
      <c r="AF6" s="135">
        <v>6.706200324000001</v>
      </c>
      <c r="AG6" s="135">
        <v>6.5215307549999988</v>
      </c>
      <c r="AH6" s="135">
        <v>6.3659656440000001</v>
      </c>
      <c r="AI6" s="135">
        <v>2.2322677520000003</v>
      </c>
      <c r="AJ6" s="135">
        <v>3.0397323520000001</v>
      </c>
      <c r="AK6" s="135">
        <v>3.9964709149999997</v>
      </c>
      <c r="AL6" s="135">
        <v>5.2416467679999998</v>
      </c>
      <c r="AM6" s="135">
        <v>5.0398143619999995</v>
      </c>
      <c r="AN6" s="135">
        <v>3.5153860559999996</v>
      </c>
      <c r="AO6" s="135">
        <v>5.0119648190000001</v>
      </c>
      <c r="AP6" s="135">
        <v>6.3876378359999997</v>
      </c>
      <c r="AQ6" s="135">
        <v>10.333655451</v>
      </c>
      <c r="AR6" s="135">
        <v>11.689393475999999</v>
      </c>
      <c r="AS6" s="135">
        <v>9.9590567960000005</v>
      </c>
      <c r="AT6" s="135">
        <v>0.62202019199999992</v>
      </c>
      <c r="AU6" s="135">
        <v>1.7620439969999999</v>
      </c>
      <c r="AV6" s="135">
        <v>1.497915957</v>
      </c>
      <c r="AW6" s="135">
        <v>1.0896246249999999</v>
      </c>
      <c r="AX6" s="135">
        <v>5.0784730929999995</v>
      </c>
      <c r="AY6" s="135">
        <v>0.85141623399999999</v>
      </c>
      <c r="AZ6" s="135">
        <v>0.92481263800000002</v>
      </c>
      <c r="BA6" s="135">
        <v>0.76919017899999997</v>
      </c>
      <c r="BB6" s="135">
        <v>0.96393851999999991</v>
      </c>
      <c r="BC6" s="135">
        <v>0.73722771099999995</v>
      </c>
      <c r="BD6" s="135">
        <v>5.5368315399999997</v>
      </c>
      <c r="BE6" s="135">
        <v>2.4233235620000002</v>
      </c>
      <c r="BF6" s="135">
        <v>1.9023469529999999</v>
      </c>
      <c r="BG6" s="135">
        <v>2.6376118040000001</v>
      </c>
      <c r="BH6" s="135">
        <v>1.070106094</v>
      </c>
      <c r="BI6" s="135">
        <v>1.189643145</v>
      </c>
      <c r="BJ6" s="135">
        <v>1.3484583000000001</v>
      </c>
      <c r="BK6" s="135">
        <v>4.9140385939999991</v>
      </c>
      <c r="BL6" s="135">
        <v>1.350106357</v>
      </c>
      <c r="BM6" s="135">
        <v>0.94147170700000005</v>
      </c>
      <c r="BN6" s="135">
        <v>1.04737956</v>
      </c>
      <c r="BO6" s="135">
        <v>0.42257453299999997</v>
      </c>
      <c r="BP6" s="135">
        <v>2.7954081719999997</v>
      </c>
    </row>
    <row r="7" spans="1:68" s="12" customFormat="1" ht="16.5" customHeight="1">
      <c r="A7" s="101" t="s">
        <v>90</v>
      </c>
      <c r="B7" s="10"/>
      <c r="C7" s="14" t="s">
        <v>17</v>
      </c>
      <c r="D7" s="10"/>
      <c r="E7" s="135">
        <v>0</v>
      </c>
      <c r="F7" s="130">
        <v>0</v>
      </c>
      <c r="G7" s="130">
        <v>0</v>
      </c>
      <c r="H7" s="130">
        <v>0</v>
      </c>
      <c r="I7" s="130">
        <v>0</v>
      </c>
      <c r="J7" s="130">
        <v>0</v>
      </c>
      <c r="K7" s="130">
        <v>0</v>
      </c>
      <c r="L7" s="130">
        <v>0</v>
      </c>
      <c r="M7" s="130">
        <v>0</v>
      </c>
      <c r="N7" s="130">
        <v>0</v>
      </c>
      <c r="O7" s="130">
        <v>0</v>
      </c>
      <c r="P7" s="130">
        <v>0</v>
      </c>
      <c r="Q7" s="130">
        <v>0</v>
      </c>
      <c r="R7" s="130">
        <v>0</v>
      </c>
      <c r="S7" s="130"/>
      <c r="T7" s="130">
        <v>0</v>
      </c>
      <c r="U7" s="130">
        <v>0</v>
      </c>
      <c r="V7" s="130">
        <v>0</v>
      </c>
      <c r="W7" s="130">
        <v>0</v>
      </c>
      <c r="X7" s="130">
        <v>0</v>
      </c>
      <c r="Y7" s="130">
        <v>0</v>
      </c>
      <c r="Z7" s="130">
        <v>0</v>
      </c>
      <c r="AA7" s="130">
        <v>0</v>
      </c>
      <c r="AB7" s="130">
        <v>0</v>
      </c>
      <c r="AC7" s="130">
        <v>0</v>
      </c>
      <c r="AD7" s="130">
        <v>0</v>
      </c>
      <c r="AE7" s="130">
        <v>0</v>
      </c>
      <c r="AF7" s="130">
        <v>0</v>
      </c>
      <c r="AG7" s="130">
        <v>0</v>
      </c>
      <c r="AH7" s="130">
        <v>0</v>
      </c>
      <c r="AI7" s="130">
        <v>0</v>
      </c>
      <c r="AJ7" s="130">
        <v>0</v>
      </c>
      <c r="AK7" s="130">
        <v>0</v>
      </c>
      <c r="AL7" s="130">
        <v>0</v>
      </c>
      <c r="AM7" s="130">
        <v>0</v>
      </c>
      <c r="AN7" s="130">
        <v>0</v>
      </c>
      <c r="AO7" s="130">
        <v>0</v>
      </c>
      <c r="AP7" s="130">
        <v>0</v>
      </c>
      <c r="AQ7" s="130">
        <v>0</v>
      </c>
      <c r="AR7" s="130">
        <v>0</v>
      </c>
      <c r="AS7" s="130">
        <v>0</v>
      </c>
      <c r="AT7" s="130">
        <v>0</v>
      </c>
      <c r="AU7" s="130">
        <v>0</v>
      </c>
      <c r="AV7" s="130">
        <v>0</v>
      </c>
      <c r="AW7" s="130">
        <v>0</v>
      </c>
      <c r="AX7" s="130">
        <v>0</v>
      </c>
      <c r="AY7" s="130">
        <v>0</v>
      </c>
      <c r="AZ7" s="130">
        <v>0</v>
      </c>
      <c r="BA7" s="130">
        <v>0</v>
      </c>
      <c r="BB7" s="130">
        <v>0</v>
      </c>
      <c r="BC7" s="130">
        <v>0</v>
      </c>
      <c r="BD7" s="130">
        <v>0</v>
      </c>
      <c r="BE7" s="130">
        <v>0</v>
      </c>
      <c r="BF7" s="130">
        <v>0</v>
      </c>
      <c r="BG7" s="130">
        <v>0</v>
      </c>
      <c r="BH7" s="130">
        <v>0</v>
      </c>
      <c r="BI7" s="130">
        <v>0</v>
      </c>
      <c r="BJ7" s="130">
        <v>0</v>
      </c>
      <c r="BK7" s="130">
        <v>0</v>
      </c>
      <c r="BL7" s="130">
        <v>0</v>
      </c>
      <c r="BM7" s="130">
        <v>0</v>
      </c>
      <c r="BN7" s="130">
        <v>0</v>
      </c>
      <c r="BO7" s="130">
        <v>0</v>
      </c>
      <c r="BP7" s="130">
        <v>0</v>
      </c>
    </row>
    <row r="8" spans="1:68" s="12" customFormat="1" ht="16.5" customHeight="1">
      <c r="A8" s="413" t="s">
        <v>91</v>
      </c>
      <c r="B8" s="72"/>
      <c r="C8" s="72" t="s">
        <v>284</v>
      </c>
      <c r="D8" s="10"/>
      <c r="E8" s="312">
        <v>0</v>
      </c>
      <c r="F8" s="312">
        <v>0</v>
      </c>
      <c r="G8" s="312">
        <v>0</v>
      </c>
      <c r="H8" s="312">
        <v>0</v>
      </c>
      <c r="I8" s="312">
        <v>0</v>
      </c>
      <c r="J8" s="312">
        <v>0</v>
      </c>
      <c r="K8" s="312">
        <v>0</v>
      </c>
      <c r="L8" s="312">
        <v>0</v>
      </c>
      <c r="M8" s="312">
        <v>0</v>
      </c>
      <c r="N8" s="312">
        <v>0</v>
      </c>
      <c r="O8" s="312">
        <v>0</v>
      </c>
      <c r="P8" s="312">
        <v>0</v>
      </c>
      <c r="Q8" s="312">
        <v>0</v>
      </c>
      <c r="R8" s="312">
        <v>0</v>
      </c>
      <c r="S8" s="311"/>
      <c r="T8" s="312">
        <v>0</v>
      </c>
      <c r="U8" s="312">
        <v>0</v>
      </c>
      <c r="V8" s="312">
        <v>0</v>
      </c>
      <c r="W8" s="312">
        <v>0</v>
      </c>
      <c r="X8" s="312">
        <v>0</v>
      </c>
      <c r="Y8" s="312">
        <v>0</v>
      </c>
      <c r="Z8" s="312">
        <v>0</v>
      </c>
      <c r="AA8" s="312">
        <v>0</v>
      </c>
      <c r="AB8" s="312">
        <v>0</v>
      </c>
      <c r="AC8" s="312">
        <v>0</v>
      </c>
      <c r="AD8" s="312">
        <v>0</v>
      </c>
      <c r="AE8" s="312">
        <v>0</v>
      </c>
      <c r="AF8" s="312">
        <v>0</v>
      </c>
      <c r="AG8" s="312">
        <v>0</v>
      </c>
      <c r="AH8" s="312">
        <v>0</v>
      </c>
      <c r="AI8" s="312">
        <v>0</v>
      </c>
      <c r="AJ8" s="312">
        <v>0</v>
      </c>
      <c r="AK8" s="312">
        <v>0</v>
      </c>
      <c r="AL8" s="312">
        <v>0</v>
      </c>
      <c r="AM8" s="312">
        <v>0</v>
      </c>
      <c r="AN8" s="312">
        <v>0</v>
      </c>
      <c r="AO8" s="312">
        <v>0</v>
      </c>
      <c r="AP8" s="312">
        <v>0</v>
      </c>
      <c r="AQ8" s="312">
        <v>0</v>
      </c>
      <c r="AR8" s="312">
        <v>0</v>
      </c>
      <c r="AS8" s="312">
        <v>0</v>
      </c>
      <c r="AT8" s="312">
        <v>0</v>
      </c>
      <c r="AU8" s="312">
        <v>0</v>
      </c>
      <c r="AV8" s="312">
        <v>0</v>
      </c>
      <c r="AW8" s="312">
        <v>0</v>
      </c>
      <c r="AX8" s="312">
        <v>0</v>
      </c>
      <c r="AY8" s="312">
        <v>0</v>
      </c>
      <c r="AZ8" s="312">
        <v>0</v>
      </c>
      <c r="BA8" s="312">
        <v>0</v>
      </c>
      <c r="BB8" s="312">
        <v>0</v>
      </c>
      <c r="BC8" s="312">
        <v>0</v>
      </c>
      <c r="BD8" s="312">
        <v>0</v>
      </c>
      <c r="BE8" s="312">
        <v>0</v>
      </c>
      <c r="BF8" s="312">
        <v>0</v>
      </c>
      <c r="BG8" s="312">
        <v>0</v>
      </c>
      <c r="BH8" s="312">
        <v>0</v>
      </c>
      <c r="BI8" s="312">
        <v>0</v>
      </c>
      <c r="BJ8" s="312">
        <v>0</v>
      </c>
      <c r="BK8" s="312">
        <v>0</v>
      </c>
      <c r="BL8" s="312">
        <v>0</v>
      </c>
      <c r="BM8" s="312">
        <v>0</v>
      </c>
      <c r="BN8" s="312">
        <v>0</v>
      </c>
      <c r="BO8" s="312">
        <v>0</v>
      </c>
      <c r="BP8" s="312">
        <v>0</v>
      </c>
    </row>
    <row r="9" spans="1:68" s="12" customFormat="1" ht="16.5" customHeight="1">
      <c r="A9" s="103" t="s">
        <v>552</v>
      </c>
      <c r="B9" s="10"/>
      <c r="C9" s="10" t="s">
        <v>144</v>
      </c>
      <c r="D9" s="10"/>
      <c r="E9" s="311">
        <v>4.3719999999999999</v>
      </c>
      <c r="F9" s="311">
        <v>4.4399999999999995</v>
      </c>
      <c r="G9" s="311">
        <v>4.1979999999999995</v>
      </c>
      <c r="H9" s="311">
        <v>4.1989999999999998</v>
      </c>
      <c r="I9" s="311">
        <v>3.8703277849999997</v>
      </c>
      <c r="J9" s="311">
        <v>3.8703277849999997</v>
      </c>
      <c r="K9" s="311">
        <v>3.2485877850000002</v>
      </c>
      <c r="L9" s="311">
        <v>3.8713677849999995</v>
      </c>
      <c r="M9" s="311">
        <v>23.489629322999999</v>
      </c>
      <c r="N9" s="311">
        <v>38.626355183000001</v>
      </c>
      <c r="O9" s="311">
        <v>46.798738737999997</v>
      </c>
      <c r="P9" s="311">
        <v>50.427484468000003</v>
      </c>
      <c r="Q9" s="311">
        <v>55.823366034000003</v>
      </c>
      <c r="R9" s="311">
        <v>72.710841922000014</v>
      </c>
      <c r="S9" s="311"/>
      <c r="T9" s="311">
        <v>4.1880000000000006</v>
      </c>
      <c r="U9" s="311">
        <v>4.1880000000000006</v>
      </c>
      <c r="V9" s="311">
        <v>4.1979999999999995</v>
      </c>
      <c r="W9" s="311">
        <v>4.2</v>
      </c>
      <c r="X9" s="311">
        <v>4.2</v>
      </c>
      <c r="Y9" s="311">
        <v>4.2</v>
      </c>
      <c r="Z9" s="311">
        <v>4.1989999999999998</v>
      </c>
      <c r="AA9" s="311">
        <v>3.87</v>
      </c>
      <c r="AB9" s="311">
        <v>3.87</v>
      </c>
      <c r="AC9" s="311">
        <v>3.87</v>
      </c>
      <c r="AD9" s="311">
        <v>3.8703277849999997</v>
      </c>
      <c r="AE9" s="311">
        <v>3.929630323</v>
      </c>
      <c r="AF9" s="311">
        <v>3.8703277849999997</v>
      </c>
      <c r="AG9" s="311">
        <v>3.8722145299999999</v>
      </c>
      <c r="AH9" s="311">
        <v>3.8703277849999997</v>
      </c>
      <c r="AI9" s="311">
        <v>3.8703277849999997</v>
      </c>
      <c r="AJ9" s="311">
        <v>3.8703277849999997</v>
      </c>
      <c r="AK9" s="311">
        <v>3.8703277849999997</v>
      </c>
      <c r="AL9" s="311">
        <v>3.2485877850000002</v>
      </c>
      <c r="AM9" s="311">
        <v>3.8748479339999995</v>
      </c>
      <c r="AN9" s="311">
        <v>3.8703277849999997</v>
      </c>
      <c r="AO9" s="311">
        <v>3.8734077849999999</v>
      </c>
      <c r="AP9" s="311">
        <v>3.8713677849999995</v>
      </c>
      <c r="AQ9" s="311">
        <v>3.8703277849999997</v>
      </c>
      <c r="AR9" s="311">
        <v>3.8703277849999997</v>
      </c>
      <c r="AS9" s="311">
        <v>19.870327785000001</v>
      </c>
      <c r="AT9" s="311">
        <v>23.489629322999999</v>
      </c>
      <c r="AU9" s="311">
        <v>24.301167785000001</v>
      </c>
      <c r="AV9" s="311">
        <v>37.606653919999999</v>
      </c>
      <c r="AW9" s="311">
        <v>20.380985320000001</v>
      </c>
      <c r="AX9" s="311">
        <v>38.626355183000001</v>
      </c>
      <c r="AY9" s="311">
        <v>54.429423673999999</v>
      </c>
      <c r="AZ9" s="311">
        <v>49.603067507999995</v>
      </c>
      <c r="BA9" s="311">
        <v>49.950903122999996</v>
      </c>
      <c r="BB9" s="311">
        <v>46.798738737999997</v>
      </c>
      <c r="BC9" s="311">
        <v>46.585576404000001</v>
      </c>
      <c r="BD9" s="311">
        <v>42.821874747000003</v>
      </c>
      <c r="BE9" s="311">
        <v>45.245271829999993</v>
      </c>
      <c r="BF9" s="311">
        <v>50.427484468000003</v>
      </c>
      <c r="BG9" s="311">
        <v>56.509378849999997</v>
      </c>
      <c r="BH9" s="311">
        <v>73.620519567000002</v>
      </c>
      <c r="BI9" s="311">
        <v>76.287773755999993</v>
      </c>
      <c r="BJ9" s="311">
        <v>55.823366034000003</v>
      </c>
      <c r="BK9" s="311">
        <v>55.387479265000003</v>
      </c>
      <c r="BL9" s="311">
        <v>43.750327785000003</v>
      </c>
      <c r="BM9" s="311">
        <v>43.730327785</v>
      </c>
      <c r="BN9" s="311">
        <v>72.710841922000014</v>
      </c>
      <c r="BO9" s="311">
        <v>73.306740325000007</v>
      </c>
      <c r="BP9" s="311">
        <v>47.051327784999998</v>
      </c>
    </row>
    <row r="10" spans="1:68" s="6" customFormat="1" ht="16.5" customHeight="1">
      <c r="A10" s="103" t="s">
        <v>553</v>
      </c>
      <c r="B10" s="14"/>
      <c r="C10" s="14" t="s">
        <v>216</v>
      </c>
      <c r="D10" s="14"/>
      <c r="E10" s="307">
        <v>4.1349999999999998</v>
      </c>
      <c r="F10" s="307">
        <v>4.1349999999999998</v>
      </c>
      <c r="G10" s="307">
        <v>4.1349999999999998</v>
      </c>
      <c r="H10" s="307">
        <v>4.1349999999999998</v>
      </c>
      <c r="I10" s="307">
        <v>3.335</v>
      </c>
      <c r="J10" s="307">
        <v>3.3950000000000005</v>
      </c>
      <c r="K10" s="307">
        <v>2.7117199999999997</v>
      </c>
      <c r="L10" s="307">
        <v>3.335</v>
      </c>
      <c r="M10" s="307">
        <v>22.953461537999999</v>
      </c>
      <c r="N10" s="307">
        <v>38.091027398000001</v>
      </c>
      <c r="O10" s="307">
        <v>46.263410952999998</v>
      </c>
      <c r="P10" s="307">
        <v>49.892156683000003</v>
      </c>
      <c r="Q10" s="307">
        <v>55.288038248999996</v>
      </c>
      <c r="R10" s="307">
        <v>72.175514137000008</v>
      </c>
      <c r="S10" s="307"/>
      <c r="T10" s="307">
        <v>4.1349999999999998</v>
      </c>
      <c r="U10" s="307">
        <v>4.1349999999999998</v>
      </c>
      <c r="V10" s="307">
        <v>4.1349999999999998</v>
      </c>
      <c r="W10" s="307">
        <v>4.1349999999999998</v>
      </c>
      <c r="X10" s="307">
        <v>4.1349999999999998</v>
      </c>
      <c r="Y10" s="307">
        <v>4.1349999999999998</v>
      </c>
      <c r="Z10" s="307">
        <v>4.1349999999999998</v>
      </c>
      <c r="AA10" s="307">
        <v>3.806</v>
      </c>
      <c r="AB10" s="307">
        <v>3.806</v>
      </c>
      <c r="AC10" s="307">
        <v>3.806</v>
      </c>
      <c r="AD10" s="307">
        <v>3.335</v>
      </c>
      <c r="AE10" s="307">
        <v>3.3950000000000005</v>
      </c>
      <c r="AF10" s="307">
        <v>3.3950000000000005</v>
      </c>
      <c r="AG10" s="307">
        <v>3.3950000000000005</v>
      </c>
      <c r="AH10" s="307">
        <v>3.3950000000000005</v>
      </c>
      <c r="AI10" s="307">
        <v>3.3950000000000005</v>
      </c>
      <c r="AJ10" s="307">
        <v>3.3950000000000005</v>
      </c>
      <c r="AK10" s="307">
        <v>3.3950000000000005</v>
      </c>
      <c r="AL10" s="307">
        <v>3.3950000000000005</v>
      </c>
      <c r="AM10" s="307">
        <v>3.335</v>
      </c>
      <c r="AN10" s="307">
        <v>3.335</v>
      </c>
      <c r="AO10" s="307">
        <v>3.335</v>
      </c>
      <c r="AP10" s="307">
        <v>3.335</v>
      </c>
      <c r="AQ10" s="307">
        <v>3.335</v>
      </c>
      <c r="AR10" s="307">
        <v>3.335</v>
      </c>
      <c r="AS10" s="307">
        <v>19.335000000000001</v>
      </c>
      <c r="AT10" s="307">
        <v>22.953461537999999</v>
      </c>
      <c r="AU10" s="307">
        <v>23.765000000000001</v>
      </c>
      <c r="AV10" s="307">
        <v>37.071326135000007</v>
      </c>
      <c r="AW10" s="307">
        <v>19.845657534999997</v>
      </c>
      <c r="AX10" s="307">
        <v>38.091027398000001</v>
      </c>
      <c r="AY10" s="307">
        <v>53.894095888999992</v>
      </c>
      <c r="AZ10" s="307">
        <v>49.067739723000003</v>
      </c>
      <c r="BA10" s="307">
        <v>49.415575338000004</v>
      </c>
      <c r="BB10" s="307">
        <v>46.263410952999998</v>
      </c>
      <c r="BC10" s="307">
        <v>46.050248618999994</v>
      </c>
      <c r="BD10" s="307">
        <v>42.286546962000003</v>
      </c>
      <c r="BE10" s="307">
        <v>44.709944045</v>
      </c>
      <c r="BF10" s="307">
        <v>49.892156683000003</v>
      </c>
      <c r="BG10" s="307">
        <v>55.974051065000005</v>
      </c>
      <c r="BH10" s="307">
        <v>73.085191781999995</v>
      </c>
      <c r="BI10" s="307">
        <v>75.752445971</v>
      </c>
      <c r="BJ10" s="307">
        <v>55.288038248999996</v>
      </c>
      <c r="BK10" s="307">
        <v>54.852151479999996</v>
      </c>
      <c r="BL10" s="307">
        <v>43.214999999999996</v>
      </c>
      <c r="BM10" s="307">
        <v>43.195</v>
      </c>
      <c r="BN10" s="307">
        <v>72.175514137000008</v>
      </c>
      <c r="BO10" s="307">
        <v>72.77141254</v>
      </c>
      <c r="BP10" s="307">
        <v>46.516000000000005</v>
      </c>
    </row>
    <row r="11" spans="1:68" s="6" customFormat="1" ht="16.5" customHeight="1">
      <c r="A11" s="296" t="s">
        <v>558</v>
      </c>
      <c r="B11" s="14"/>
      <c r="C11" s="14" t="s">
        <v>218</v>
      </c>
      <c r="D11" s="14"/>
      <c r="E11" s="307">
        <v>0.23700000000000002</v>
      </c>
      <c r="F11" s="307">
        <v>0.30499999999999999</v>
      </c>
      <c r="G11" s="307">
        <v>6.3E-2</v>
      </c>
      <c r="H11" s="307">
        <v>6.4000000000000001E-2</v>
      </c>
      <c r="I11" s="307">
        <v>0.53499999999999992</v>
      </c>
      <c r="J11" s="307">
        <v>0.53499999999999992</v>
      </c>
      <c r="K11" s="307">
        <v>0.53686778499999999</v>
      </c>
      <c r="L11" s="307">
        <v>0.53636778500000004</v>
      </c>
      <c r="M11" s="307">
        <v>0.53616778499999995</v>
      </c>
      <c r="N11" s="307">
        <v>0.535327785</v>
      </c>
      <c r="O11" s="307">
        <v>0.535327785</v>
      </c>
      <c r="P11" s="307">
        <v>0.535327785</v>
      </c>
      <c r="Q11" s="307">
        <v>0.535327785</v>
      </c>
      <c r="R11" s="307">
        <v>0.535327785</v>
      </c>
      <c r="S11" s="307"/>
      <c r="T11" s="307">
        <v>5.3000000000000005E-2</v>
      </c>
      <c r="U11" s="307">
        <v>5.3000000000000005E-2</v>
      </c>
      <c r="V11" s="307">
        <v>6.3E-2</v>
      </c>
      <c r="W11" s="307">
        <v>6.5000000000000002E-2</v>
      </c>
      <c r="X11" s="307">
        <v>6.5000000000000002E-2</v>
      </c>
      <c r="Y11" s="307">
        <v>6.5000000000000002E-2</v>
      </c>
      <c r="Z11" s="307">
        <v>6.4000000000000001E-2</v>
      </c>
      <c r="AA11" s="307">
        <v>6.4000000000000001E-2</v>
      </c>
      <c r="AB11" s="307">
        <v>6.4000000000000001E-2</v>
      </c>
      <c r="AC11" s="307">
        <v>6.4000000000000001E-2</v>
      </c>
      <c r="AD11" s="307">
        <v>0.53499999999999992</v>
      </c>
      <c r="AE11" s="307">
        <v>0.53499999999999992</v>
      </c>
      <c r="AF11" s="307">
        <v>0.53499999999999992</v>
      </c>
      <c r="AG11" s="307">
        <v>0.53499999999999992</v>
      </c>
      <c r="AH11" s="307">
        <v>0.53499999999999992</v>
      </c>
      <c r="AI11" s="307">
        <v>0.53499999999999992</v>
      </c>
      <c r="AJ11" s="307">
        <v>0.53499999999999992</v>
      </c>
      <c r="AK11" s="307">
        <v>0.53499999999999992</v>
      </c>
      <c r="AL11" s="307">
        <v>0.53499999999999992</v>
      </c>
      <c r="AM11" s="307">
        <v>0.53984793399999997</v>
      </c>
      <c r="AN11" s="307">
        <v>0.535327785</v>
      </c>
      <c r="AO11" s="307">
        <v>0.53840778499999997</v>
      </c>
      <c r="AP11" s="307">
        <v>0.53636778500000004</v>
      </c>
      <c r="AQ11" s="307">
        <v>0.535327785</v>
      </c>
      <c r="AR11" s="307">
        <v>0.535327785</v>
      </c>
      <c r="AS11" s="307">
        <v>0.535327785</v>
      </c>
      <c r="AT11" s="307">
        <v>0.53616778499999995</v>
      </c>
      <c r="AU11" s="307">
        <v>0.53616778499999995</v>
      </c>
      <c r="AV11" s="307">
        <v>0.535327785</v>
      </c>
      <c r="AW11" s="307">
        <v>0.535327785</v>
      </c>
      <c r="AX11" s="307">
        <v>0.535327785</v>
      </c>
      <c r="AY11" s="307">
        <v>0.535327785</v>
      </c>
      <c r="AZ11" s="307">
        <v>0.535327785</v>
      </c>
      <c r="BA11" s="307">
        <v>0.535327785</v>
      </c>
      <c r="BB11" s="307">
        <v>0.535327785</v>
      </c>
      <c r="BC11" s="307">
        <v>0.535327785</v>
      </c>
      <c r="BD11" s="307">
        <v>0.535327785</v>
      </c>
      <c r="BE11" s="307">
        <v>0.535327785</v>
      </c>
      <c r="BF11" s="307">
        <v>0.535327785</v>
      </c>
      <c r="BG11" s="307">
        <v>0.535327785</v>
      </c>
      <c r="BH11" s="307">
        <v>0.535327785</v>
      </c>
      <c r="BI11" s="307">
        <v>0.535327785</v>
      </c>
      <c r="BJ11" s="307">
        <v>0.535327785</v>
      </c>
      <c r="BK11" s="307">
        <v>0.535327785</v>
      </c>
      <c r="BL11" s="307">
        <v>0.535327785</v>
      </c>
      <c r="BM11" s="307">
        <v>0.535327785</v>
      </c>
      <c r="BN11" s="307">
        <v>0.535327785</v>
      </c>
      <c r="BO11" s="307">
        <v>0.535327785</v>
      </c>
      <c r="BP11" s="307">
        <v>0.535327785</v>
      </c>
    </row>
    <row r="12" spans="1:68" s="6" customFormat="1" ht="16.5" customHeight="1">
      <c r="A12" s="103" t="s">
        <v>555</v>
      </c>
      <c r="B12" s="14"/>
      <c r="C12" s="14" t="s">
        <v>226</v>
      </c>
      <c r="D12" s="14"/>
      <c r="E12" s="307">
        <v>0</v>
      </c>
      <c r="F12" s="307">
        <v>0</v>
      </c>
      <c r="G12" s="307">
        <v>0</v>
      </c>
      <c r="H12" s="307">
        <v>6.1719999999999997</v>
      </c>
      <c r="I12" s="307">
        <v>6.8600665179999991</v>
      </c>
      <c r="J12" s="307">
        <v>6.197468411</v>
      </c>
      <c r="K12" s="307">
        <v>9.6684915389999997</v>
      </c>
      <c r="L12" s="307">
        <v>10.366447988000001</v>
      </c>
      <c r="M12" s="307">
        <v>20.866080074000003</v>
      </c>
      <c r="N12" s="307">
        <v>31.465284382000004</v>
      </c>
      <c r="O12" s="307">
        <v>46.513265832999998</v>
      </c>
      <c r="P12" s="307">
        <v>50.435037427000005</v>
      </c>
      <c r="Q12" s="307">
        <v>54.259413888000005</v>
      </c>
      <c r="R12" s="307">
        <v>60.551538370000003</v>
      </c>
      <c r="S12" s="307"/>
      <c r="T12" s="307">
        <v>0</v>
      </c>
      <c r="U12" s="307">
        <v>0</v>
      </c>
      <c r="V12" s="307">
        <v>0</v>
      </c>
      <c r="W12" s="307">
        <v>8.6999999999999994E-2</v>
      </c>
      <c r="X12" s="307">
        <v>7.3332499999999996</v>
      </c>
      <c r="Y12" s="307">
        <v>8.1237999999999992</v>
      </c>
      <c r="Z12" s="307">
        <v>6.1719999999999997</v>
      </c>
      <c r="AA12" s="307">
        <v>5.3819999999999997</v>
      </c>
      <c r="AB12" s="307">
        <v>8.51</v>
      </c>
      <c r="AC12" s="307">
        <v>9.129999999999999</v>
      </c>
      <c r="AD12" s="307">
        <v>6.8600665179999991</v>
      </c>
      <c r="AE12" s="307">
        <v>6.1923235339999998</v>
      </c>
      <c r="AF12" s="307">
        <v>6.5615835950000001</v>
      </c>
      <c r="AG12" s="307">
        <v>5.2083299089999997</v>
      </c>
      <c r="AH12" s="307">
        <v>6.197468411</v>
      </c>
      <c r="AI12" s="307">
        <v>9.9000217009999965</v>
      </c>
      <c r="AJ12" s="307">
        <v>9.7717210980000004</v>
      </c>
      <c r="AK12" s="307">
        <v>8.2582578369999986</v>
      </c>
      <c r="AL12" s="307">
        <v>9.6692468499999986</v>
      </c>
      <c r="AM12" s="307">
        <v>9.7774388900000027</v>
      </c>
      <c r="AN12" s="307">
        <v>11.170897661999998</v>
      </c>
      <c r="AO12" s="307">
        <v>10.598452828999999</v>
      </c>
      <c r="AP12" s="307">
        <v>10.366447988000001</v>
      </c>
      <c r="AQ12" s="307">
        <v>6.7915199080000006</v>
      </c>
      <c r="AR12" s="307">
        <v>7.1574528200000005</v>
      </c>
      <c r="AS12" s="307">
        <v>34.630365341999997</v>
      </c>
      <c r="AT12" s="307">
        <v>20.866080074000003</v>
      </c>
      <c r="AU12" s="307">
        <v>24.113582843</v>
      </c>
      <c r="AV12" s="307">
        <v>23.111395359999996</v>
      </c>
      <c r="AW12" s="307">
        <v>26.785275444</v>
      </c>
      <c r="AX12" s="307">
        <v>31.465284382000004</v>
      </c>
      <c r="AY12" s="307">
        <v>32.654722604</v>
      </c>
      <c r="AZ12" s="307">
        <v>42.081945958999995</v>
      </c>
      <c r="BA12" s="307">
        <v>42.429724307999997</v>
      </c>
      <c r="BB12" s="307">
        <v>46.513265832999998</v>
      </c>
      <c r="BC12" s="307">
        <v>45.734996844999998</v>
      </c>
      <c r="BD12" s="307">
        <v>45.829420235000001</v>
      </c>
      <c r="BE12" s="307">
        <v>46.074964982999994</v>
      </c>
      <c r="BF12" s="307">
        <v>50.435037427000005</v>
      </c>
      <c r="BG12" s="307">
        <v>48.177270037</v>
      </c>
      <c r="BH12" s="307">
        <v>51.508816226999997</v>
      </c>
      <c r="BI12" s="307">
        <v>49.099376652000004</v>
      </c>
      <c r="BJ12" s="307">
        <v>54.259413888000005</v>
      </c>
      <c r="BK12" s="307">
        <v>52.655520059000004</v>
      </c>
      <c r="BL12" s="307">
        <v>60.748793436999996</v>
      </c>
      <c r="BM12" s="307">
        <v>58.403961628000005</v>
      </c>
      <c r="BN12" s="307">
        <v>60.551538370000003</v>
      </c>
      <c r="BO12" s="307">
        <v>59.301561425000003</v>
      </c>
      <c r="BP12" s="307">
        <v>60.281990939999993</v>
      </c>
    </row>
    <row r="13" spans="1:68" s="6" customFormat="1" ht="16.5" customHeight="1">
      <c r="A13" s="103" t="s">
        <v>556</v>
      </c>
      <c r="B13" s="14"/>
      <c r="C13" s="14" t="s">
        <v>227</v>
      </c>
      <c r="D13" s="14"/>
      <c r="E13" s="307">
        <v>0</v>
      </c>
      <c r="F13" s="307">
        <v>0</v>
      </c>
      <c r="G13" s="307">
        <v>0</v>
      </c>
      <c r="H13" s="307">
        <v>2.2090000000000001</v>
      </c>
      <c r="I13" s="307">
        <v>2.1232802150000003</v>
      </c>
      <c r="J13" s="307">
        <v>1.5295795599999997</v>
      </c>
      <c r="K13" s="307">
        <v>0.31677156000000001</v>
      </c>
      <c r="L13" s="307">
        <v>5.60183E-2</v>
      </c>
      <c r="M13" s="307">
        <v>0</v>
      </c>
      <c r="N13" s="307">
        <v>6.2810999999999992E-2</v>
      </c>
      <c r="O13" s="307">
        <v>1.2322478690000001</v>
      </c>
      <c r="P13" s="307">
        <v>1.0206632870000001</v>
      </c>
      <c r="Q13" s="307">
        <v>5.8261309600000004</v>
      </c>
      <c r="R13" s="307">
        <v>8.7115607399999995</v>
      </c>
      <c r="S13" s="307"/>
      <c r="T13" s="307">
        <v>0</v>
      </c>
      <c r="U13" s="307">
        <v>0</v>
      </c>
      <c r="V13" s="307">
        <v>0</v>
      </c>
      <c r="W13" s="307">
        <v>8.6999999999999994E-2</v>
      </c>
      <c r="X13" s="307">
        <v>2.3456900000000003</v>
      </c>
      <c r="Y13" s="307">
        <v>2.2399999999999998</v>
      </c>
      <c r="Z13" s="307">
        <v>2.2090000000000001</v>
      </c>
      <c r="AA13" s="307">
        <v>0.90199999999999991</v>
      </c>
      <c r="AB13" s="307">
        <v>3.4299999999999997</v>
      </c>
      <c r="AC13" s="307">
        <v>2.8820000000000001</v>
      </c>
      <c r="AD13" s="307">
        <v>2.1232802150000003</v>
      </c>
      <c r="AE13" s="307">
        <v>1.9917158999999998</v>
      </c>
      <c r="AF13" s="307">
        <v>3.3087495099999997</v>
      </c>
      <c r="AG13" s="307">
        <v>1.7542365799999999</v>
      </c>
      <c r="AH13" s="307">
        <v>1.5295795599999997</v>
      </c>
      <c r="AI13" s="307">
        <v>1.1585192600000001</v>
      </c>
      <c r="AJ13" s="307">
        <v>0.97296006999999984</v>
      </c>
      <c r="AK13" s="307">
        <v>0.69042237000000006</v>
      </c>
      <c r="AL13" s="307">
        <v>0.31677156000000001</v>
      </c>
      <c r="AM13" s="307">
        <v>0.20389797000000001</v>
      </c>
      <c r="AN13" s="307">
        <v>5.8486980000000001E-2</v>
      </c>
      <c r="AO13" s="307">
        <v>5.5754379999999992E-2</v>
      </c>
      <c r="AP13" s="307">
        <v>5.60183E-2</v>
      </c>
      <c r="AQ13" s="307">
        <v>2.8894860000000001E-2</v>
      </c>
      <c r="AR13" s="307">
        <v>0</v>
      </c>
      <c r="AS13" s="307">
        <v>0.23475000000000001</v>
      </c>
      <c r="AT13" s="307">
        <v>0</v>
      </c>
      <c r="AU13" s="307">
        <v>0.91579999999999995</v>
      </c>
      <c r="AV13" s="307">
        <v>0</v>
      </c>
      <c r="AW13" s="307">
        <v>0.14016000000000001</v>
      </c>
      <c r="AX13" s="307">
        <v>6.2810999999999992E-2</v>
      </c>
      <c r="AY13" s="307">
        <v>1.1045579999999999</v>
      </c>
      <c r="AZ13" s="307">
        <v>1.3696404110000002</v>
      </c>
      <c r="BA13" s="307">
        <v>1.359239911</v>
      </c>
      <c r="BB13" s="307">
        <v>1.2322478690000001</v>
      </c>
      <c r="BC13" s="307">
        <v>1.2322478690000001</v>
      </c>
      <c r="BD13" s="307">
        <v>1.2322478690000001</v>
      </c>
      <c r="BE13" s="307">
        <v>1.2422478690000001</v>
      </c>
      <c r="BF13" s="307">
        <v>1.0206632870000001</v>
      </c>
      <c r="BG13" s="307">
        <v>1.0206632870000001</v>
      </c>
      <c r="BH13" s="307">
        <v>1.0206632870000001</v>
      </c>
      <c r="BI13" s="307">
        <v>1.0206632870000001</v>
      </c>
      <c r="BJ13" s="307">
        <v>5.8261309600000004</v>
      </c>
      <c r="BK13" s="307">
        <v>5.8761309600000002</v>
      </c>
      <c r="BL13" s="307">
        <v>8.3761309600000011</v>
      </c>
      <c r="BM13" s="307">
        <v>8.383763759999999</v>
      </c>
      <c r="BN13" s="307">
        <v>8.7115607399999995</v>
      </c>
      <c r="BO13" s="307">
        <v>8.4078596300000008</v>
      </c>
      <c r="BP13" s="307">
        <v>8.3807885100000004</v>
      </c>
    </row>
    <row r="14" spans="1:68" s="6" customFormat="1" ht="16.5" customHeight="1">
      <c r="A14" s="101" t="s">
        <v>924</v>
      </c>
      <c r="B14" s="14"/>
      <c r="C14" s="14" t="s">
        <v>489</v>
      </c>
      <c r="D14" s="14"/>
      <c r="E14" s="307">
        <v>0</v>
      </c>
      <c r="F14" s="307">
        <v>0</v>
      </c>
      <c r="G14" s="307">
        <v>0</v>
      </c>
      <c r="H14" s="307">
        <v>1.0349999999999999</v>
      </c>
      <c r="I14" s="307">
        <v>3.7384095230000001</v>
      </c>
      <c r="J14" s="307">
        <v>4.6678888509999998</v>
      </c>
      <c r="K14" s="307">
        <v>7.3517199790000003</v>
      </c>
      <c r="L14" s="307">
        <v>10.310429688000001</v>
      </c>
      <c r="M14" s="307">
        <v>20.866080074000003</v>
      </c>
      <c r="N14" s="307">
        <v>31.402473382</v>
      </c>
      <c r="O14" s="307">
        <v>45.281017964</v>
      </c>
      <c r="P14" s="307">
        <v>49.41437414</v>
      </c>
      <c r="Q14" s="307">
        <v>48.433282927999997</v>
      </c>
      <c r="R14" s="307">
        <v>51.83997763</v>
      </c>
      <c r="S14" s="307"/>
      <c r="T14" s="307">
        <v>0</v>
      </c>
      <c r="U14" s="307">
        <v>0</v>
      </c>
      <c r="V14" s="307">
        <v>0</v>
      </c>
      <c r="W14" s="307">
        <v>0</v>
      </c>
      <c r="X14" s="307">
        <v>1.0089999999999999</v>
      </c>
      <c r="Y14" s="307">
        <v>2.9940000000000002</v>
      </c>
      <c r="Z14" s="307">
        <v>1.0349999999999999</v>
      </c>
      <c r="AA14" s="307">
        <v>1.5150000000000001</v>
      </c>
      <c r="AB14" s="307">
        <v>3.5950000000000002</v>
      </c>
      <c r="AC14" s="307">
        <v>3.7520000000000002</v>
      </c>
      <c r="AD14" s="307">
        <v>3.7384095230000001</v>
      </c>
      <c r="AE14" s="307">
        <v>3.2021985059999998</v>
      </c>
      <c r="AF14" s="307">
        <v>3.2528340849999999</v>
      </c>
      <c r="AG14" s="307">
        <v>3.454093329</v>
      </c>
      <c r="AH14" s="307">
        <v>4.6678888509999998</v>
      </c>
      <c r="AI14" s="307">
        <v>7.7432837149999996</v>
      </c>
      <c r="AJ14" s="307">
        <v>7.800481445</v>
      </c>
      <c r="AK14" s="307">
        <v>6.5686290290000002</v>
      </c>
      <c r="AL14" s="307">
        <v>7.352475290000001</v>
      </c>
      <c r="AM14" s="307">
        <v>7.573540920000001</v>
      </c>
      <c r="AN14" s="307">
        <v>11.112410682</v>
      </c>
      <c r="AO14" s="307">
        <v>10.542698449</v>
      </c>
      <c r="AP14" s="307">
        <v>10.310429688000001</v>
      </c>
      <c r="AQ14" s="307">
        <v>6.7626250479999994</v>
      </c>
      <c r="AR14" s="307">
        <v>7.1574528200000005</v>
      </c>
      <c r="AS14" s="307">
        <v>34.395615341999999</v>
      </c>
      <c r="AT14" s="307">
        <v>20.866080074000003</v>
      </c>
      <c r="AU14" s="307">
        <v>23.197782843000002</v>
      </c>
      <c r="AV14" s="307">
        <v>23.111395359999996</v>
      </c>
      <c r="AW14" s="307">
        <v>26.645115443999998</v>
      </c>
      <c r="AX14" s="307">
        <v>31.402473382</v>
      </c>
      <c r="AY14" s="307">
        <v>31.550164604000003</v>
      </c>
      <c r="AZ14" s="307">
        <v>40.712305547999996</v>
      </c>
      <c r="BA14" s="307">
        <v>41.070484397000001</v>
      </c>
      <c r="BB14" s="307">
        <v>45.281017964</v>
      </c>
      <c r="BC14" s="307">
        <v>44.502748976000007</v>
      </c>
      <c r="BD14" s="307">
        <v>44.597172366000002</v>
      </c>
      <c r="BE14" s="307">
        <v>44.832717114000005</v>
      </c>
      <c r="BF14" s="307">
        <v>49.41437414</v>
      </c>
      <c r="BG14" s="307">
        <v>47.156606749999995</v>
      </c>
      <c r="BH14" s="307">
        <v>50.488152939999999</v>
      </c>
      <c r="BI14" s="307">
        <v>48.078713365000006</v>
      </c>
      <c r="BJ14" s="307">
        <v>48.433282927999997</v>
      </c>
      <c r="BK14" s="307">
        <v>46.779389098999999</v>
      </c>
      <c r="BL14" s="307">
        <v>52.372662476999992</v>
      </c>
      <c r="BM14" s="307">
        <v>50.020197868000004</v>
      </c>
      <c r="BN14" s="307">
        <v>51.83997763</v>
      </c>
      <c r="BO14" s="307">
        <v>50.893701794999998</v>
      </c>
      <c r="BP14" s="307">
        <v>51.901202429999998</v>
      </c>
    </row>
    <row r="15" spans="1:68" s="6" customFormat="1" ht="16.5" customHeight="1">
      <c r="A15" s="101" t="s">
        <v>953</v>
      </c>
      <c r="B15" s="14"/>
      <c r="C15" s="14" t="s">
        <v>614</v>
      </c>
      <c r="D15" s="14"/>
      <c r="E15" s="307">
        <v>0</v>
      </c>
      <c r="F15" s="307">
        <v>0</v>
      </c>
      <c r="G15" s="307">
        <v>0</v>
      </c>
      <c r="H15" s="307">
        <v>2.9279999999999999</v>
      </c>
      <c r="I15" s="307">
        <v>0</v>
      </c>
      <c r="J15" s="307">
        <v>0</v>
      </c>
      <c r="K15" s="307">
        <v>0</v>
      </c>
      <c r="L15" s="307">
        <v>0</v>
      </c>
      <c r="M15" s="307">
        <v>0</v>
      </c>
      <c r="N15" s="307">
        <v>0</v>
      </c>
      <c r="O15" s="307">
        <v>0</v>
      </c>
      <c r="P15" s="307">
        <v>0</v>
      </c>
      <c r="Q15" s="307">
        <v>0</v>
      </c>
      <c r="R15" s="307">
        <v>0</v>
      </c>
      <c r="S15" s="307"/>
      <c r="T15" s="307">
        <v>0</v>
      </c>
      <c r="U15" s="307">
        <v>0</v>
      </c>
      <c r="V15" s="307">
        <v>0</v>
      </c>
      <c r="W15" s="307">
        <v>0</v>
      </c>
      <c r="X15" s="307">
        <v>3.9785600000000003</v>
      </c>
      <c r="Y15" s="307">
        <v>2.8898000000000001</v>
      </c>
      <c r="Z15" s="307">
        <v>2.9279999999999999</v>
      </c>
      <c r="AA15" s="307">
        <v>2.9649999999999999</v>
      </c>
      <c r="AB15" s="307">
        <v>1.4849999999999999</v>
      </c>
      <c r="AC15" s="307">
        <v>1.4970000000000001</v>
      </c>
      <c r="AD15" s="307">
        <v>0</v>
      </c>
      <c r="AE15" s="307">
        <v>0</v>
      </c>
      <c r="AF15" s="307">
        <v>0</v>
      </c>
      <c r="AG15" s="307">
        <v>0</v>
      </c>
      <c r="AH15" s="307">
        <v>0</v>
      </c>
      <c r="AI15" s="307">
        <v>0</v>
      </c>
      <c r="AJ15" s="307">
        <v>0</v>
      </c>
      <c r="AK15" s="307">
        <v>0</v>
      </c>
      <c r="AL15" s="307">
        <v>0</v>
      </c>
      <c r="AM15" s="307">
        <v>0</v>
      </c>
      <c r="AN15" s="307">
        <v>0</v>
      </c>
      <c r="AO15" s="307">
        <v>0</v>
      </c>
      <c r="AP15" s="307">
        <v>0</v>
      </c>
      <c r="AQ15" s="307">
        <v>0</v>
      </c>
      <c r="AR15" s="307">
        <v>0</v>
      </c>
      <c r="AS15" s="307">
        <v>0</v>
      </c>
      <c r="AT15" s="307">
        <v>0</v>
      </c>
      <c r="AU15" s="307">
        <v>0</v>
      </c>
      <c r="AV15" s="307">
        <v>0</v>
      </c>
      <c r="AW15" s="307">
        <v>0</v>
      </c>
      <c r="AX15" s="307">
        <v>0</v>
      </c>
      <c r="AY15" s="307">
        <v>0</v>
      </c>
      <c r="AZ15" s="307">
        <v>0</v>
      </c>
      <c r="BA15" s="307">
        <v>0</v>
      </c>
      <c r="BB15" s="307">
        <v>0</v>
      </c>
      <c r="BC15" s="307">
        <v>0</v>
      </c>
      <c r="BD15" s="307">
        <v>0</v>
      </c>
      <c r="BE15" s="307">
        <v>0</v>
      </c>
      <c r="BF15" s="307">
        <v>0</v>
      </c>
      <c r="BG15" s="307">
        <v>0</v>
      </c>
      <c r="BH15" s="307">
        <v>0</v>
      </c>
      <c r="BI15" s="307">
        <v>0</v>
      </c>
      <c r="BJ15" s="307">
        <v>0</v>
      </c>
      <c r="BK15" s="307">
        <v>0</v>
      </c>
      <c r="BL15" s="307">
        <v>0</v>
      </c>
      <c r="BM15" s="307">
        <v>0</v>
      </c>
      <c r="BN15" s="307">
        <v>0</v>
      </c>
      <c r="BO15" s="307">
        <v>0</v>
      </c>
      <c r="BP15" s="307">
        <v>0</v>
      </c>
    </row>
    <row r="16" spans="1:68" s="6" customFormat="1" ht="16.5" customHeight="1">
      <c r="A16" s="591" t="s">
        <v>1009</v>
      </c>
      <c r="B16" s="32"/>
      <c r="C16" s="32" t="s">
        <v>615</v>
      </c>
      <c r="D16" s="14"/>
      <c r="E16" s="309">
        <v>0</v>
      </c>
      <c r="F16" s="309">
        <v>0</v>
      </c>
      <c r="G16" s="309">
        <v>0</v>
      </c>
      <c r="H16" s="309">
        <v>0</v>
      </c>
      <c r="I16" s="309">
        <v>0.99837678000000007</v>
      </c>
      <c r="J16" s="309">
        <v>0</v>
      </c>
      <c r="K16" s="309">
        <v>2</v>
      </c>
      <c r="L16" s="309">
        <v>0</v>
      </c>
      <c r="M16" s="309">
        <v>0</v>
      </c>
      <c r="N16" s="309">
        <v>0</v>
      </c>
      <c r="O16" s="309">
        <v>0</v>
      </c>
      <c r="P16" s="309">
        <v>0</v>
      </c>
      <c r="Q16" s="309">
        <v>0</v>
      </c>
      <c r="R16" s="309">
        <v>0</v>
      </c>
      <c r="S16" s="307"/>
      <c r="T16" s="309">
        <v>0</v>
      </c>
      <c r="U16" s="309">
        <v>0</v>
      </c>
      <c r="V16" s="309">
        <v>0</v>
      </c>
      <c r="W16" s="309">
        <v>0</v>
      </c>
      <c r="X16" s="309">
        <v>0</v>
      </c>
      <c r="Y16" s="309">
        <v>0</v>
      </c>
      <c r="Z16" s="309">
        <v>0</v>
      </c>
      <c r="AA16" s="309">
        <v>0</v>
      </c>
      <c r="AB16" s="309">
        <v>0</v>
      </c>
      <c r="AC16" s="309">
        <v>0.999</v>
      </c>
      <c r="AD16" s="309">
        <v>0.99837678000000007</v>
      </c>
      <c r="AE16" s="309">
        <v>0.99840912799999992</v>
      </c>
      <c r="AF16" s="309">
        <v>0</v>
      </c>
      <c r="AG16" s="309">
        <v>0</v>
      </c>
      <c r="AH16" s="309">
        <v>0</v>
      </c>
      <c r="AI16" s="309">
        <v>0.99821872599999995</v>
      </c>
      <c r="AJ16" s="309">
        <v>0.99827958300000008</v>
      </c>
      <c r="AK16" s="309">
        <v>0.99920643800000009</v>
      </c>
      <c r="AL16" s="309">
        <v>2</v>
      </c>
      <c r="AM16" s="309">
        <v>2</v>
      </c>
      <c r="AN16" s="309">
        <v>0</v>
      </c>
      <c r="AO16" s="309">
        <v>0</v>
      </c>
      <c r="AP16" s="309">
        <v>0</v>
      </c>
      <c r="AQ16" s="309">
        <v>0</v>
      </c>
      <c r="AR16" s="309">
        <v>0</v>
      </c>
      <c r="AS16" s="309">
        <v>0</v>
      </c>
      <c r="AT16" s="309">
        <v>0</v>
      </c>
      <c r="AU16" s="309">
        <v>0</v>
      </c>
      <c r="AV16" s="309">
        <v>0</v>
      </c>
      <c r="AW16" s="309">
        <v>0</v>
      </c>
      <c r="AX16" s="309">
        <v>0</v>
      </c>
      <c r="AY16" s="309">
        <v>0</v>
      </c>
      <c r="AZ16" s="309">
        <v>0</v>
      </c>
      <c r="BA16" s="309">
        <v>0</v>
      </c>
      <c r="BB16" s="309">
        <v>0</v>
      </c>
      <c r="BC16" s="309">
        <v>0</v>
      </c>
      <c r="BD16" s="309">
        <v>0</v>
      </c>
      <c r="BE16" s="309">
        <v>0</v>
      </c>
      <c r="BF16" s="309">
        <v>0</v>
      </c>
      <c r="BG16" s="309">
        <v>0</v>
      </c>
      <c r="BH16" s="309">
        <v>0</v>
      </c>
      <c r="BI16" s="309">
        <v>0</v>
      </c>
      <c r="BJ16" s="309">
        <v>0</v>
      </c>
      <c r="BK16" s="309">
        <v>0</v>
      </c>
      <c r="BL16" s="309">
        <v>0</v>
      </c>
      <c r="BM16" s="309">
        <v>0</v>
      </c>
      <c r="BN16" s="309">
        <v>0</v>
      </c>
      <c r="BO16" s="309">
        <v>0</v>
      </c>
      <c r="BP16" s="309">
        <v>0</v>
      </c>
    </row>
    <row r="17" spans="1:68" s="6" customFormat="1" ht="16.5" customHeight="1">
      <c r="A17" s="98"/>
      <c r="B17" s="14"/>
      <c r="C17" s="14" t="s">
        <v>233</v>
      </c>
      <c r="D17" s="14"/>
      <c r="E17" s="307">
        <v>0</v>
      </c>
      <c r="F17" s="307">
        <v>0</v>
      </c>
      <c r="G17" s="307">
        <v>0</v>
      </c>
      <c r="H17" s="307">
        <v>0</v>
      </c>
      <c r="I17" s="307">
        <v>0.59875</v>
      </c>
      <c r="J17" s="307">
        <v>0</v>
      </c>
      <c r="K17" s="307">
        <v>0</v>
      </c>
      <c r="L17" s="307">
        <v>0</v>
      </c>
      <c r="M17" s="307">
        <v>0</v>
      </c>
      <c r="N17" s="307">
        <v>0</v>
      </c>
      <c r="O17" s="307">
        <v>0</v>
      </c>
      <c r="P17" s="307">
        <v>0</v>
      </c>
      <c r="Q17" s="307">
        <v>0</v>
      </c>
      <c r="R17" s="307">
        <v>0</v>
      </c>
      <c r="S17" s="307"/>
      <c r="T17" s="307">
        <v>0</v>
      </c>
      <c r="U17" s="307">
        <v>0</v>
      </c>
      <c r="V17" s="307">
        <v>0</v>
      </c>
      <c r="W17" s="307">
        <v>0</v>
      </c>
      <c r="X17" s="307">
        <v>0</v>
      </c>
      <c r="Y17" s="307">
        <v>0</v>
      </c>
      <c r="Z17" s="307">
        <v>0</v>
      </c>
      <c r="AA17" s="307">
        <v>0</v>
      </c>
      <c r="AB17" s="307">
        <v>0</v>
      </c>
      <c r="AC17" s="307">
        <v>0</v>
      </c>
      <c r="AD17" s="307">
        <v>0.59875</v>
      </c>
      <c r="AE17" s="307">
        <v>0</v>
      </c>
      <c r="AF17" s="307">
        <v>0</v>
      </c>
      <c r="AG17" s="307">
        <v>0</v>
      </c>
      <c r="AH17" s="307">
        <v>0</v>
      </c>
      <c r="AI17" s="307">
        <v>0</v>
      </c>
      <c r="AJ17" s="307">
        <v>0</v>
      </c>
      <c r="AK17" s="307">
        <v>0</v>
      </c>
      <c r="AL17" s="307">
        <v>0</v>
      </c>
      <c r="AM17" s="307">
        <v>0</v>
      </c>
      <c r="AN17" s="307">
        <v>0</v>
      </c>
      <c r="AO17" s="307">
        <v>0</v>
      </c>
      <c r="AP17" s="307">
        <v>0</v>
      </c>
      <c r="AQ17" s="307">
        <v>0</v>
      </c>
      <c r="AR17" s="307">
        <v>0</v>
      </c>
      <c r="AS17" s="307">
        <v>0</v>
      </c>
      <c r="AT17" s="307">
        <v>0</v>
      </c>
      <c r="AU17" s="307">
        <v>0</v>
      </c>
      <c r="AV17" s="307">
        <v>0</v>
      </c>
      <c r="AW17" s="307">
        <v>0</v>
      </c>
      <c r="AX17" s="307">
        <v>0</v>
      </c>
      <c r="AY17" s="307">
        <v>0</v>
      </c>
      <c r="AZ17" s="307">
        <v>0</v>
      </c>
      <c r="BA17" s="307">
        <v>0</v>
      </c>
      <c r="BB17" s="307">
        <v>0</v>
      </c>
      <c r="BC17" s="307">
        <v>0</v>
      </c>
      <c r="BD17" s="307">
        <v>0</v>
      </c>
      <c r="BE17" s="307">
        <v>0</v>
      </c>
      <c r="BF17" s="307">
        <v>0</v>
      </c>
      <c r="BG17" s="307">
        <v>0</v>
      </c>
      <c r="BH17" s="307">
        <v>0</v>
      </c>
      <c r="BI17" s="307">
        <v>0</v>
      </c>
      <c r="BJ17" s="307">
        <v>0</v>
      </c>
      <c r="BK17" s="307">
        <v>0</v>
      </c>
      <c r="BL17" s="307">
        <v>0</v>
      </c>
      <c r="BM17" s="307">
        <v>0</v>
      </c>
      <c r="BN17" s="307">
        <v>0</v>
      </c>
      <c r="BO17" s="307">
        <v>0</v>
      </c>
      <c r="BP17" s="307">
        <v>0</v>
      </c>
    </row>
    <row r="18" spans="1:68" s="6" customFormat="1" ht="16.5" customHeight="1">
      <c r="A18" s="98"/>
      <c r="B18" s="14"/>
      <c r="C18" s="14" t="s">
        <v>234</v>
      </c>
      <c r="D18" s="14"/>
      <c r="E18" s="307">
        <v>0</v>
      </c>
      <c r="F18" s="307">
        <v>0</v>
      </c>
      <c r="G18" s="307">
        <v>0</v>
      </c>
      <c r="H18" s="307">
        <v>0</v>
      </c>
      <c r="I18" s="307">
        <v>0</v>
      </c>
      <c r="J18" s="307">
        <v>0</v>
      </c>
      <c r="K18" s="307">
        <v>0</v>
      </c>
      <c r="L18" s="307">
        <v>0</v>
      </c>
      <c r="M18" s="307">
        <v>0</v>
      </c>
      <c r="N18" s="307">
        <v>0</v>
      </c>
      <c r="O18" s="307">
        <v>0</v>
      </c>
      <c r="P18" s="307">
        <v>0</v>
      </c>
      <c r="Q18" s="307">
        <v>0</v>
      </c>
      <c r="R18" s="307">
        <v>0</v>
      </c>
      <c r="S18" s="308"/>
      <c r="T18" s="307">
        <v>0</v>
      </c>
      <c r="U18" s="307">
        <v>0</v>
      </c>
      <c r="V18" s="307">
        <v>0</v>
      </c>
      <c r="W18" s="307">
        <v>0</v>
      </c>
      <c r="X18" s="307">
        <v>0</v>
      </c>
      <c r="Y18" s="307">
        <v>0</v>
      </c>
      <c r="Z18" s="307">
        <v>0</v>
      </c>
      <c r="AA18" s="307">
        <v>0</v>
      </c>
      <c r="AB18" s="307">
        <v>0</v>
      </c>
      <c r="AC18" s="307">
        <v>0</v>
      </c>
      <c r="AD18" s="307">
        <v>0</v>
      </c>
      <c r="AE18" s="307">
        <v>0</v>
      </c>
      <c r="AF18" s="307">
        <v>0</v>
      </c>
      <c r="AG18" s="307">
        <v>0</v>
      </c>
      <c r="AH18" s="307">
        <v>0</v>
      </c>
      <c r="AI18" s="307">
        <v>0</v>
      </c>
      <c r="AJ18" s="307">
        <v>0</v>
      </c>
      <c r="AK18" s="307">
        <v>0</v>
      </c>
      <c r="AL18" s="307">
        <v>0</v>
      </c>
      <c r="AM18" s="307">
        <v>0</v>
      </c>
      <c r="AN18" s="307">
        <v>0</v>
      </c>
      <c r="AO18" s="307">
        <v>0</v>
      </c>
      <c r="AP18" s="307">
        <v>0</v>
      </c>
      <c r="AQ18" s="307">
        <v>0</v>
      </c>
      <c r="AR18" s="307">
        <v>0</v>
      </c>
      <c r="AS18" s="307">
        <v>0</v>
      </c>
      <c r="AT18" s="307">
        <v>0</v>
      </c>
      <c r="AU18" s="307">
        <v>0</v>
      </c>
      <c r="AV18" s="307">
        <v>0</v>
      </c>
      <c r="AW18" s="307">
        <v>0</v>
      </c>
      <c r="AX18" s="307">
        <v>0</v>
      </c>
      <c r="AY18" s="307">
        <v>0</v>
      </c>
      <c r="AZ18" s="307">
        <v>0</v>
      </c>
      <c r="BA18" s="307">
        <v>0</v>
      </c>
      <c r="BB18" s="307">
        <v>0</v>
      </c>
      <c r="BC18" s="307">
        <v>0</v>
      </c>
      <c r="BD18" s="307">
        <v>0</v>
      </c>
      <c r="BE18" s="307">
        <v>0</v>
      </c>
      <c r="BF18" s="307">
        <v>0</v>
      </c>
      <c r="BG18" s="307">
        <v>0</v>
      </c>
      <c r="BH18" s="307">
        <v>0</v>
      </c>
      <c r="BI18" s="307">
        <v>0</v>
      </c>
      <c r="BJ18" s="307">
        <v>0</v>
      </c>
      <c r="BK18" s="307">
        <v>0</v>
      </c>
      <c r="BL18" s="307">
        <v>0</v>
      </c>
      <c r="BM18" s="307">
        <v>0</v>
      </c>
      <c r="BN18" s="307">
        <v>0</v>
      </c>
      <c r="BO18" s="307">
        <v>0</v>
      </c>
      <c r="BP18" s="307">
        <v>0</v>
      </c>
    </row>
    <row r="19" spans="1:68" s="6" customFormat="1" ht="16.5" customHeight="1">
      <c r="A19" s="98"/>
      <c r="B19" s="14"/>
      <c r="C19" s="14" t="s">
        <v>235</v>
      </c>
      <c r="D19" s="14"/>
      <c r="E19" s="307">
        <v>0</v>
      </c>
      <c r="F19" s="307">
        <v>0</v>
      </c>
      <c r="G19" s="307">
        <v>0</v>
      </c>
      <c r="H19" s="307">
        <v>0</v>
      </c>
      <c r="I19" s="307">
        <v>0</v>
      </c>
      <c r="J19" s="307">
        <v>0</v>
      </c>
      <c r="K19" s="307">
        <v>0</v>
      </c>
      <c r="L19" s="307">
        <v>0</v>
      </c>
      <c r="M19" s="307">
        <v>0</v>
      </c>
      <c r="N19" s="307">
        <v>0</v>
      </c>
      <c r="O19" s="307">
        <v>0</v>
      </c>
      <c r="P19" s="307">
        <v>0</v>
      </c>
      <c r="Q19" s="307">
        <v>0</v>
      </c>
      <c r="R19" s="307">
        <v>0</v>
      </c>
      <c r="S19" s="308"/>
      <c r="T19" s="307">
        <v>0</v>
      </c>
      <c r="U19" s="307">
        <v>0</v>
      </c>
      <c r="V19" s="307">
        <v>0</v>
      </c>
      <c r="W19" s="307">
        <v>0</v>
      </c>
      <c r="X19" s="307">
        <v>0</v>
      </c>
      <c r="Y19" s="307">
        <v>0</v>
      </c>
      <c r="Z19" s="307">
        <v>0</v>
      </c>
      <c r="AA19" s="307">
        <v>0</v>
      </c>
      <c r="AB19" s="307">
        <v>0</v>
      </c>
      <c r="AC19" s="307">
        <v>0</v>
      </c>
      <c r="AD19" s="307">
        <v>0</v>
      </c>
      <c r="AE19" s="307">
        <v>0</v>
      </c>
      <c r="AF19" s="307">
        <v>0</v>
      </c>
      <c r="AG19" s="307">
        <v>0</v>
      </c>
      <c r="AH19" s="307">
        <v>0</v>
      </c>
      <c r="AI19" s="307">
        <v>0</v>
      </c>
      <c r="AJ19" s="307">
        <v>0</v>
      </c>
      <c r="AK19" s="307">
        <v>0</v>
      </c>
      <c r="AL19" s="307">
        <v>0</v>
      </c>
      <c r="AM19" s="307">
        <v>0</v>
      </c>
      <c r="AN19" s="307">
        <v>0</v>
      </c>
      <c r="AO19" s="307">
        <v>0</v>
      </c>
      <c r="AP19" s="307">
        <v>0</v>
      </c>
      <c r="AQ19" s="307">
        <v>0</v>
      </c>
      <c r="AR19" s="307">
        <v>0</v>
      </c>
      <c r="AS19" s="307">
        <v>0</v>
      </c>
      <c r="AT19" s="307">
        <v>0</v>
      </c>
      <c r="AU19" s="307">
        <v>0</v>
      </c>
      <c r="AV19" s="307">
        <v>0</v>
      </c>
      <c r="AW19" s="307">
        <v>0</v>
      </c>
      <c r="AX19" s="307">
        <v>0</v>
      </c>
      <c r="AY19" s="307">
        <v>0</v>
      </c>
      <c r="AZ19" s="307">
        <v>0</v>
      </c>
      <c r="BA19" s="307">
        <v>0</v>
      </c>
      <c r="BB19" s="307">
        <v>0</v>
      </c>
      <c r="BC19" s="307">
        <v>0</v>
      </c>
      <c r="BD19" s="307">
        <v>0</v>
      </c>
      <c r="BE19" s="307">
        <v>0</v>
      </c>
      <c r="BF19" s="307">
        <v>0</v>
      </c>
      <c r="BG19" s="307">
        <v>0</v>
      </c>
      <c r="BH19" s="307">
        <v>0</v>
      </c>
      <c r="BI19" s="307">
        <v>0</v>
      </c>
      <c r="BJ19" s="307">
        <v>0</v>
      </c>
      <c r="BK19" s="307">
        <v>0</v>
      </c>
      <c r="BL19" s="307">
        <v>0</v>
      </c>
      <c r="BM19" s="307">
        <v>0</v>
      </c>
      <c r="BN19" s="307">
        <v>0</v>
      </c>
      <c r="BO19" s="307">
        <v>0</v>
      </c>
      <c r="BP19" s="307">
        <v>0</v>
      </c>
    </row>
    <row r="20" spans="1:68" s="6" customFormat="1" ht="16.5" customHeight="1">
      <c r="A20" s="98"/>
      <c r="B20" s="14"/>
      <c r="C20" s="14" t="s">
        <v>236</v>
      </c>
      <c r="D20" s="14"/>
      <c r="E20" s="307">
        <v>0</v>
      </c>
      <c r="F20" s="307">
        <v>0</v>
      </c>
      <c r="G20" s="307">
        <v>0</v>
      </c>
      <c r="H20" s="307">
        <v>0</v>
      </c>
      <c r="I20" s="307">
        <v>0</v>
      </c>
      <c r="J20" s="307">
        <v>0</v>
      </c>
      <c r="K20" s="307">
        <v>0</v>
      </c>
      <c r="L20" s="307">
        <v>0</v>
      </c>
      <c r="M20" s="307">
        <v>0</v>
      </c>
      <c r="N20" s="307">
        <v>0</v>
      </c>
      <c r="O20" s="307">
        <v>0</v>
      </c>
      <c r="P20" s="307">
        <v>0</v>
      </c>
      <c r="Q20" s="307">
        <v>0</v>
      </c>
      <c r="R20" s="307">
        <v>0</v>
      </c>
      <c r="S20" s="308"/>
      <c r="T20" s="307">
        <v>0</v>
      </c>
      <c r="U20" s="307">
        <v>0</v>
      </c>
      <c r="V20" s="307">
        <v>0</v>
      </c>
      <c r="W20" s="307">
        <v>0</v>
      </c>
      <c r="X20" s="307">
        <v>0</v>
      </c>
      <c r="Y20" s="307">
        <v>0</v>
      </c>
      <c r="Z20" s="307">
        <v>0</v>
      </c>
      <c r="AA20" s="307">
        <v>0</v>
      </c>
      <c r="AB20" s="307">
        <v>0</v>
      </c>
      <c r="AC20" s="307">
        <v>0</v>
      </c>
      <c r="AD20" s="307">
        <v>0</v>
      </c>
      <c r="AE20" s="307">
        <v>0</v>
      </c>
      <c r="AF20" s="307">
        <v>0</v>
      </c>
      <c r="AG20" s="307">
        <v>0</v>
      </c>
      <c r="AH20" s="307">
        <v>0</v>
      </c>
      <c r="AI20" s="307">
        <v>0</v>
      </c>
      <c r="AJ20" s="307">
        <v>0</v>
      </c>
      <c r="AK20" s="307">
        <v>0</v>
      </c>
      <c r="AL20" s="307">
        <v>0</v>
      </c>
      <c r="AM20" s="307">
        <v>0</v>
      </c>
      <c r="AN20" s="307">
        <v>0</v>
      </c>
      <c r="AO20" s="307">
        <v>0</v>
      </c>
      <c r="AP20" s="307">
        <v>0</v>
      </c>
      <c r="AQ20" s="307">
        <v>0</v>
      </c>
      <c r="AR20" s="307">
        <v>0</v>
      </c>
      <c r="AS20" s="307">
        <v>0</v>
      </c>
      <c r="AT20" s="307">
        <v>0</v>
      </c>
      <c r="AU20" s="307">
        <v>0</v>
      </c>
      <c r="AV20" s="307">
        <v>0</v>
      </c>
      <c r="AW20" s="307">
        <v>0</v>
      </c>
      <c r="AX20" s="307">
        <v>0</v>
      </c>
      <c r="AY20" s="307">
        <v>0</v>
      </c>
      <c r="AZ20" s="307">
        <v>0</v>
      </c>
      <c r="BA20" s="307">
        <v>0</v>
      </c>
      <c r="BB20" s="307">
        <v>0</v>
      </c>
      <c r="BC20" s="307">
        <v>0</v>
      </c>
      <c r="BD20" s="307">
        <v>0</v>
      </c>
      <c r="BE20" s="307">
        <v>0</v>
      </c>
      <c r="BF20" s="307">
        <v>0</v>
      </c>
      <c r="BG20" s="307">
        <v>0</v>
      </c>
      <c r="BH20" s="307">
        <v>0</v>
      </c>
      <c r="BI20" s="307">
        <v>0</v>
      </c>
      <c r="BJ20" s="307">
        <v>0</v>
      </c>
      <c r="BK20" s="307">
        <v>0</v>
      </c>
      <c r="BL20" s="307">
        <v>0</v>
      </c>
      <c r="BM20" s="307">
        <v>0</v>
      </c>
      <c r="BN20" s="307">
        <v>0</v>
      </c>
      <c r="BO20" s="307">
        <v>0</v>
      </c>
      <c r="BP20" s="307">
        <v>0</v>
      </c>
    </row>
    <row r="21" spans="1:68" s="6" customFormat="1" ht="16.5" customHeight="1">
      <c r="A21" s="98"/>
      <c r="B21" s="14"/>
      <c r="C21" s="14" t="s">
        <v>237</v>
      </c>
      <c r="D21" s="14"/>
      <c r="E21" s="307">
        <v>0</v>
      </c>
      <c r="F21" s="307">
        <v>0</v>
      </c>
      <c r="G21" s="307">
        <v>0</v>
      </c>
      <c r="H21" s="307">
        <v>0</v>
      </c>
      <c r="I21" s="307">
        <v>0</v>
      </c>
      <c r="J21" s="307">
        <v>0</v>
      </c>
      <c r="K21" s="307">
        <v>0</v>
      </c>
      <c r="L21" s="307">
        <v>0</v>
      </c>
      <c r="M21" s="307">
        <v>1.9600000000000002</v>
      </c>
      <c r="N21" s="307">
        <v>0</v>
      </c>
      <c r="O21" s="307">
        <v>0</v>
      </c>
      <c r="P21" s="307">
        <v>0</v>
      </c>
      <c r="Q21" s="307">
        <v>0</v>
      </c>
      <c r="R21" s="307">
        <v>0</v>
      </c>
      <c r="S21" s="308"/>
      <c r="T21" s="307">
        <v>0</v>
      </c>
      <c r="U21" s="307">
        <v>0</v>
      </c>
      <c r="V21" s="307">
        <v>0</v>
      </c>
      <c r="W21" s="307">
        <v>0</v>
      </c>
      <c r="X21" s="307">
        <v>0</v>
      </c>
      <c r="Y21" s="307">
        <v>0</v>
      </c>
      <c r="Z21" s="307">
        <v>0</v>
      </c>
      <c r="AA21" s="307">
        <v>0</v>
      </c>
      <c r="AB21" s="307">
        <v>0</v>
      </c>
      <c r="AC21" s="307">
        <v>0</v>
      </c>
      <c r="AD21" s="307">
        <v>0</v>
      </c>
      <c r="AE21" s="307">
        <v>0</v>
      </c>
      <c r="AF21" s="307">
        <v>0</v>
      </c>
      <c r="AG21" s="307">
        <v>0</v>
      </c>
      <c r="AH21" s="307">
        <v>0</v>
      </c>
      <c r="AI21" s="307">
        <v>0</v>
      </c>
      <c r="AJ21" s="307">
        <v>0</v>
      </c>
      <c r="AK21" s="307">
        <v>0</v>
      </c>
      <c r="AL21" s="307">
        <v>0</v>
      </c>
      <c r="AM21" s="307">
        <v>0</v>
      </c>
      <c r="AN21" s="307">
        <v>0</v>
      </c>
      <c r="AO21" s="307">
        <v>0</v>
      </c>
      <c r="AP21" s="307">
        <v>0</v>
      </c>
      <c r="AQ21" s="307">
        <v>0</v>
      </c>
      <c r="AR21" s="307">
        <v>0</v>
      </c>
      <c r="AS21" s="307">
        <v>0</v>
      </c>
      <c r="AT21" s="307">
        <v>1.9600000000000002</v>
      </c>
      <c r="AU21" s="307">
        <v>0</v>
      </c>
      <c r="AV21" s="307">
        <v>0</v>
      </c>
      <c r="AW21" s="307">
        <v>0</v>
      </c>
      <c r="AX21" s="307">
        <v>0</v>
      </c>
      <c r="AY21" s="307">
        <v>0</v>
      </c>
      <c r="AZ21" s="307">
        <v>0</v>
      </c>
      <c r="BA21" s="307">
        <v>0</v>
      </c>
      <c r="BB21" s="307">
        <v>0</v>
      </c>
      <c r="BC21" s="307">
        <v>0</v>
      </c>
      <c r="BD21" s="307">
        <v>0</v>
      </c>
      <c r="BE21" s="307">
        <v>0</v>
      </c>
      <c r="BF21" s="307">
        <v>0</v>
      </c>
      <c r="BG21" s="307">
        <v>0</v>
      </c>
      <c r="BH21" s="307">
        <v>0</v>
      </c>
      <c r="BI21" s="307">
        <v>0</v>
      </c>
      <c r="BJ21" s="307">
        <v>0</v>
      </c>
      <c r="BK21" s="307">
        <v>0</v>
      </c>
      <c r="BL21" s="307">
        <v>0</v>
      </c>
      <c r="BM21" s="307">
        <v>0</v>
      </c>
      <c r="BN21" s="307">
        <v>0</v>
      </c>
      <c r="BO21" s="307">
        <v>0</v>
      </c>
      <c r="BP21" s="307">
        <v>0</v>
      </c>
    </row>
    <row r="22" spans="1:68" s="6" customFormat="1" ht="16.5" customHeight="1">
      <c r="A22" s="98"/>
      <c r="B22" s="14"/>
      <c r="C22" s="14" t="s">
        <v>133</v>
      </c>
      <c r="D22" s="14"/>
      <c r="E22" s="307">
        <v>0</v>
      </c>
      <c r="F22" s="307">
        <v>0</v>
      </c>
      <c r="G22" s="307">
        <v>0</v>
      </c>
      <c r="H22" s="307">
        <v>0</v>
      </c>
      <c r="I22" s="307">
        <v>0</v>
      </c>
      <c r="J22" s="307">
        <v>0</v>
      </c>
      <c r="K22" s="307">
        <v>2.860969001</v>
      </c>
      <c r="L22" s="307">
        <v>6.29233522</v>
      </c>
      <c r="M22" s="307">
        <v>11.503020371000002</v>
      </c>
      <c r="N22" s="307">
        <v>10.962668186</v>
      </c>
      <c r="O22" s="307">
        <v>8.9634949940000013</v>
      </c>
      <c r="P22" s="307">
        <v>12.418212571</v>
      </c>
      <c r="Q22" s="307">
        <v>12.993127171000001</v>
      </c>
      <c r="R22" s="307">
        <v>32.271575147</v>
      </c>
      <c r="S22" s="308"/>
      <c r="T22" s="307">
        <v>0</v>
      </c>
      <c r="U22" s="307">
        <v>0</v>
      </c>
      <c r="V22" s="307">
        <v>0</v>
      </c>
      <c r="W22" s="307">
        <v>0</v>
      </c>
      <c r="X22" s="307">
        <v>0</v>
      </c>
      <c r="Y22" s="307">
        <v>0</v>
      </c>
      <c r="Z22" s="307">
        <v>0</v>
      </c>
      <c r="AA22" s="307">
        <v>0</v>
      </c>
      <c r="AB22" s="307">
        <v>0</v>
      </c>
      <c r="AC22" s="307">
        <v>0</v>
      </c>
      <c r="AD22" s="307">
        <v>0</v>
      </c>
      <c r="AE22" s="307">
        <v>0</v>
      </c>
      <c r="AF22" s="307">
        <v>0</v>
      </c>
      <c r="AG22" s="307">
        <v>0</v>
      </c>
      <c r="AH22" s="307">
        <v>0</v>
      </c>
      <c r="AI22" s="307">
        <v>0</v>
      </c>
      <c r="AJ22" s="307">
        <v>0</v>
      </c>
      <c r="AK22" s="307">
        <v>0</v>
      </c>
      <c r="AL22" s="307">
        <v>0</v>
      </c>
      <c r="AM22" s="307">
        <v>3.0153980059999999</v>
      </c>
      <c r="AN22" s="307">
        <v>3.2195071249999998</v>
      </c>
      <c r="AO22" s="307">
        <v>2.8429304210000002</v>
      </c>
      <c r="AP22" s="307">
        <v>6.29233522</v>
      </c>
      <c r="AQ22" s="307">
        <v>5.45722401</v>
      </c>
      <c r="AR22" s="307">
        <v>5.6303628760000004</v>
      </c>
      <c r="AS22" s="307">
        <v>7.467253047999999</v>
      </c>
      <c r="AT22" s="307">
        <v>11.503020371000002</v>
      </c>
      <c r="AU22" s="307">
        <v>10.868531231999999</v>
      </c>
      <c r="AV22" s="307">
        <v>10.962406929</v>
      </c>
      <c r="AW22" s="307">
        <v>11.169688765</v>
      </c>
      <c r="AX22" s="307">
        <v>10.962668186</v>
      </c>
      <c r="AY22" s="307">
        <v>11.16868528</v>
      </c>
      <c r="AZ22" s="307">
        <v>7.0399529149999989</v>
      </c>
      <c r="BA22" s="307">
        <v>7.1799640629999999</v>
      </c>
      <c r="BB22" s="307">
        <v>8.9634949940000013</v>
      </c>
      <c r="BC22" s="307">
        <v>10.056413125999999</v>
      </c>
      <c r="BD22" s="307">
        <v>13.149292149999999</v>
      </c>
      <c r="BE22" s="307">
        <v>11.995465405999999</v>
      </c>
      <c r="BF22" s="307">
        <v>12.418212571</v>
      </c>
      <c r="BG22" s="307">
        <v>12.729243878</v>
      </c>
      <c r="BH22" s="307">
        <v>15.222290881999999</v>
      </c>
      <c r="BI22" s="307">
        <v>15.553113290999999</v>
      </c>
      <c r="BJ22" s="307">
        <v>12.993127171000001</v>
      </c>
      <c r="BK22" s="307">
        <v>17.981526469999999</v>
      </c>
      <c r="BL22" s="307">
        <v>18.206243527999998</v>
      </c>
      <c r="BM22" s="307">
        <v>30.389117205999998</v>
      </c>
      <c r="BN22" s="307">
        <v>32.271575147</v>
      </c>
      <c r="BO22" s="307">
        <v>31.561139199000003</v>
      </c>
      <c r="BP22" s="307">
        <v>28.058034169999996</v>
      </c>
    </row>
    <row r="23" spans="1:68" s="6" customFormat="1" ht="16.5" customHeight="1">
      <c r="A23" s="98"/>
      <c r="B23" s="14"/>
      <c r="C23" s="14" t="s">
        <v>184</v>
      </c>
      <c r="D23" s="14"/>
      <c r="E23" s="307">
        <v>2.5350000000000001</v>
      </c>
      <c r="F23" s="307">
        <v>2.6930000000000001</v>
      </c>
      <c r="G23" s="307">
        <v>3.6719999999999997</v>
      </c>
      <c r="H23" s="307">
        <v>3.6719999999999997</v>
      </c>
      <c r="I23" s="307">
        <v>3.372394785</v>
      </c>
      <c r="J23" s="307">
        <v>3.372394785</v>
      </c>
      <c r="K23" s="307">
        <v>3.2470477850000004</v>
      </c>
      <c r="L23" s="307">
        <v>3.2470477850000004</v>
      </c>
      <c r="M23" s="307">
        <v>3.5797639619999999</v>
      </c>
      <c r="N23" s="307">
        <v>3.8777639620000004</v>
      </c>
      <c r="O23" s="307">
        <v>4.0437639619999999</v>
      </c>
      <c r="P23" s="307">
        <v>10.250763962000001</v>
      </c>
      <c r="Q23" s="307">
        <v>16.101157784999998</v>
      </c>
      <c r="R23" s="307">
        <v>17.843177785000002</v>
      </c>
      <c r="S23" s="308"/>
      <c r="T23" s="307">
        <v>2.6930000000000001</v>
      </c>
      <c r="U23" s="307">
        <v>2.6930000000000001</v>
      </c>
      <c r="V23" s="307">
        <v>3.6719999999999997</v>
      </c>
      <c r="W23" s="307">
        <v>3.6719999999999997</v>
      </c>
      <c r="X23" s="307">
        <v>3.6719999999999997</v>
      </c>
      <c r="Y23" s="307">
        <v>3.6719999999999997</v>
      </c>
      <c r="Z23" s="307">
        <v>3.6719999999999997</v>
      </c>
      <c r="AA23" s="307">
        <v>3.3719999999999999</v>
      </c>
      <c r="AB23" s="307">
        <v>3.3719999999999999</v>
      </c>
      <c r="AC23" s="307">
        <v>3.3719999999999999</v>
      </c>
      <c r="AD23" s="307">
        <v>3.372394785</v>
      </c>
      <c r="AE23" s="307">
        <v>3.372394785</v>
      </c>
      <c r="AF23" s="307">
        <v>3.372394785</v>
      </c>
      <c r="AG23" s="307">
        <v>3.372394785</v>
      </c>
      <c r="AH23" s="307">
        <v>3.372394785</v>
      </c>
      <c r="AI23" s="307">
        <v>3.372394785</v>
      </c>
      <c r="AJ23" s="307">
        <v>3.372394785</v>
      </c>
      <c r="AK23" s="307">
        <v>3.372394785</v>
      </c>
      <c r="AL23" s="307">
        <v>3.2470477850000004</v>
      </c>
      <c r="AM23" s="307">
        <v>3.2470477850000004</v>
      </c>
      <c r="AN23" s="307">
        <v>3.2470477850000004</v>
      </c>
      <c r="AO23" s="307">
        <v>3.2470477850000004</v>
      </c>
      <c r="AP23" s="307">
        <v>3.2470477850000004</v>
      </c>
      <c r="AQ23" s="307">
        <v>3.2470477850000004</v>
      </c>
      <c r="AR23" s="307">
        <v>3.2470477850000004</v>
      </c>
      <c r="AS23" s="307">
        <v>3.327047785</v>
      </c>
      <c r="AT23" s="307">
        <v>3.5797639619999999</v>
      </c>
      <c r="AU23" s="307">
        <v>3.5897639620000001</v>
      </c>
      <c r="AV23" s="307">
        <v>3.8597639620000002</v>
      </c>
      <c r="AW23" s="307">
        <v>3.5137639620000001</v>
      </c>
      <c r="AX23" s="307">
        <v>3.8777639620000004</v>
      </c>
      <c r="AY23" s="307">
        <v>4.2177639620000003</v>
      </c>
      <c r="AZ23" s="307">
        <v>4.1137639620000002</v>
      </c>
      <c r="BA23" s="307">
        <v>4.1137639620000002</v>
      </c>
      <c r="BB23" s="307">
        <v>4.0437639619999999</v>
      </c>
      <c r="BC23" s="307">
        <v>4.530763962</v>
      </c>
      <c r="BD23" s="307">
        <v>4.4507639619999999</v>
      </c>
      <c r="BE23" s="307">
        <v>4.5107639620000004</v>
      </c>
      <c r="BF23" s="307">
        <v>10.250763962000001</v>
      </c>
      <c r="BG23" s="307">
        <v>10.368763962000001</v>
      </c>
      <c r="BH23" s="307">
        <v>14.367763962000001</v>
      </c>
      <c r="BI23" s="307">
        <v>14.421163962</v>
      </c>
      <c r="BJ23" s="307">
        <v>16.101157784999998</v>
      </c>
      <c r="BK23" s="307">
        <v>16.091757784999999</v>
      </c>
      <c r="BL23" s="307">
        <v>15.858357785000001</v>
      </c>
      <c r="BM23" s="307">
        <v>15.857957785</v>
      </c>
      <c r="BN23" s="307">
        <v>17.843177785000002</v>
      </c>
      <c r="BO23" s="307">
        <v>17.842977784999999</v>
      </c>
      <c r="BP23" s="307">
        <v>17.312377785000002</v>
      </c>
    </row>
    <row r="24" spans="1:68" s="6" customFormat="1" ht="16.5" customHeight="1">
      <c r="A24" s="98"/>
      <c r="B24" s="30" t="s">
        <v>435</v>
      </c>
      <c r="C24" s="30"/>
      <c r="D24" s="10"/>
      <c r="E24" s="313">
        <v>0.97899999999999987</v>
      </c>
      <c r="F24" s="313">
        <v>0.84499999999999997</v>
      </c>
      <c r="G24" s="313">
        <v>1.1960000000000002</v>
      </c>
      <c r="H24" s="313">
        <v>2.6930000000000001</v>
      </c>
      <c r="I24" s="313">
        <v>6.0885298800000003</v>
      </c>
      <c r="J24" s="313">
        <v>4.5250138539999991</v>
      </c>
      <c r="K24" s="313">
        <v>2.518755487</v>
      </c>
      <c r="L24" s="313">
        <v>3.274878175</v>
      </c>
      <c r="M24" s="313">
        <v>2.8689503180000004</v>
      </c>
      <c r="N24" s="313">
        <v>3.6533688689999999</v>
      </c>
      <c r="O24" s="313">
        <v>3.4257802040000001</v>
      </c>
      <c r="P24" s="313">
        <v>3.7629933690000001</v>
      </c>
      <c r="Q24" s="313">
        <v>4.804882085</v>
      </c>
      <c r="R24" s="313">
        <v>4.8931629750000001</v>
      </c>
      <c r="S24" s="314"/>
      <c r="T24" s="313">
        <v>0.73399999999999999</v>
      </c>
      <c r="U24" s="313">
        <v>1.363</v>
      </c>
      <c r="V24" s="313">
        <v>1.1960000000000002</v>
      </c>
      <c r="W24" s="313">
        <v>1.2470000000000001</v>
      </c>
      <c r="X24" s="313">
        <v>1.454</v>
      </c>
      <c r="Y24" s="313">
        <v>1.7349000000000001</v>
      </c>
      <c r="Z24" s="313">
        <v>2.6930000000000001</v>
      </c>
      <c r="AA24" s="313">
        <v>3.2</v>
      </c>
      <c r="AB24" s="313">
        <v>3.2450000000000001</v>
      </c>
      <c r="AC24" s="313">
        <v>3.4969999999999999</v>
      </c>
      <c r="AD24" s="313">
        <v>6.0885298800000003</v>
      </c>
      <c r="AE24" s="313">
        <v>6.7182667600000006</v>
      </c>
      <c r="AF24" s="313">
        <v>4.7489249650000005</v>
      </c>
      <c r="AG24" s="313">
        <v>4.5946796400000007</v>
      </c>
      <c r="AH24" s="313">
        <v>4.5250138539999991</v>
      </c>
      <c r="AI24" s="313">
        <v>4.5851422169999996</v>
      </c>
      <c r="AJ24" s="313">
        <v>5.2524005399999991</v>
      </c>
      <c r="AK24" s="313">
        <v>6.4168651830000005</v>
      </c>
      <c r="AL24" s="313">
        <v>6.003592985</v>
      </c>
      <c r="AM24" s="313">
        <v>3.8223897409999998</v>
      </c>
      <c r="AN24" s="313">
        <v>3.6725861890000004</v>
      </c>
      <c r="AO24" s="313">
        <v>3.3545138219999999</v>
      </c>
      <c r="AP24" s="313">
        <v>3.274878175</v>
      </c>
      <c r="AQ24" s="313">
        <v>3.1019950559999998</v>
      </c>
      <c r="AR24" s="313">
        <v>2.9222329440000001</v>
      </c>
      <c r="AS24" s="313">
        <v>2.9331096589999999</v>
      </c>
      <c r="AT24" s="313">
        <v>2.8689503180000004</v>
      </c>
      <c r="AU24" s="313">
        <v>2.7815546709999999</v>
      </c>
      <c r="AV24" s="313">
        <v>2.6697542850000002</v>
      </c>
      <c r="AW24" s="313">
        <v>3.4598395740000001</v>
      </c>
      <c r="AX24" s="313">
        <v>3.6533688689999999</v>
      </c>
      <c r="AY24" s="313">
        <v>3.5718108499999999</v>
      </c>
      <c r="AZ24" s="313">
        <v>3.4199860059999998</v>
      </c>
      <c r="BA24" s="313">
        <v>3.5404575080000003</v>
      </c>
      <c r="BB24" s="313">
        <v>3.4257802040000001</v>
      </c>
      <c r="BC24" s="313">
        <v>3.2769587300000005</v>
      </c>
      <c r="BD24" s="313">
        <v>3.1333617789999999</v>
      </c>
      <c r="BE24" s="313">
        <v>2.9518997310000001</v>
      </c>
      <c r="BF24" s="313">
        <v>3.7629933690000001</v>
      </c>
      <c r="BG24" s="313">
        <v>3.6460235330000001</v>
      </c>
      <c r="BH24" s="313">
        <v>3.4628283620000007</v>
      </c>
      <c r="BI24" s="313">
        <v>4.8938993269999997</v>
      </c>
      <c r="BJ24" s="313">
        <v>4.804882085</v>
      </c>
      <c r="BK24" s="313">
        <v>4.8252818340000001</v>
      </c>
      <c r="BL24" s="313">
        <v>4.9166020100000001</v>
      </c>
      <c r="BM24" s="313">
        <v>5.0845342249999996</v>
      </c>
      <c r="BN24" s="313">
        <v>4.8931629750000001</v>
      </c>
      <c r="BO24" s="313">
        <v>4.7169852829999996</v>
      </c>
      <c r="BP24" s="313">
        <v>4.5036688069999995</v>
      </c>
    </row>
    <row r="25" spans="1:68" ht="16.5" customHeight="1">
      <c r="B25" s="14" t="s">
        <v>238</v>
      </c>
      <c r="C25" s="5"/>
      <c r="D25" s="14"/>
      <c r="E25" s="307">
        <v>3.1E-2</v>
      </c>
      <c r="F25" s="307">
        <v>1.0999999999999999E-2</v>
      </c>
      <c r="G25" s="307">
        <v>0.36599999999999999</v>
      </c>
      <c r="H25" s="307">
        <v>0.41100000000000003</v>
      </c>
      <c r="I25" s="307">
        <v>0.81949415000000003</v>
      </c>
      <c r="J25" s="307">
        <v>0.60213874499999998</v>
      </c>
      <c r="K25" s="307">
        <v>0.49430764999999999</v>
      </c>
      <c r="L25" s="307">
        <v>1.4191907079999999</v>
      </c>
      <c r="M25" s="307">
        <v>0.92656133500000004</v>
      </c>
      <c r="N25" s="307">
        <v>1.727870657</v>
      </c>
      <c r="O25" s="307">
        <v>1.4933550150000001</v>
      </c>
      <c r="P25" s="307">
        <v>0.78996169399999994</v>
      </c>
      <c r="Q25" s="307">
        <v>1.715715471</v>
      </c>
      <c r="R25" s="307">
        <v>1.4878830060000001</v>
      </c>
      <c r="S25" s="307"/>
      <c r="T25" s="307">
        <v>1.7999999999999999E-2</v>
      </c>
      <c r="U25" s="307">
        <v>0.26400000000000001</v>
      </c>
      <c r="V25" s="307">
        <v>0.36599999999999999</v>
      </c>
      <c r="W25" s="307">
        <v>0.376</v>
      </c>
      <c r="X25" s="307">
        <v>0.41900000000000004</v>
      </c>
      <c r="Y25" s="307">
        <v>0.42210000000000003</v>
      </c>
      <c r="Z25" s="307">
        <v>0.41100000000000003</v>
      </c>
      <c r="AA25" s="307">
        <v>0.47599999999999998</v>
      </c>
      <c r="AB25" s="307">
        <v>0.438</v>
      </c>
      <c r="AC25" s="307">
        <v>0.316</v>
      </c>
      <c r="AD25" s="307">
        <v>0.81949415000000003</v>
      </c>
      <c r="AE25" s="307">
        <v>0.77357771099999995</v>
      </c>
      <c r="AF25" s="307">
        <v>0.71514910200000004</v>
      </c>
      <c r="AG25" s="307">
        <v>0.66483675800000008</v>
      </c>
      <c r="AH25" s="307">
        <v>0.60213874499999998</v>
      </c>
      <c r="AI25" s="307">
        <v>0.54547841800000008</v>
      </c>
      <c r="AJ25" s="307">
        <v>0.54847086700000003</v>
      </c>
      <c r="AK25" s="307">
        <v>0.49639682599999996</v>
      </c>
      <c r="AL25" s="307">
        <v>0.49392152700000003</v>
      </c>
      <c r="AM25" s="307">
        <v>1.7794677489999997</v>
      </c>
      <c r="AN25" s="307">
        <v>1.6309529170000001</v>
      </c>
      <c r="AO25" s="307">
        <v>1.4626924109999999</v>
      </c>
      <c r="AP25" s="307">
        <v>1.4191907079999999</v>
      </c>
      <c r="AQ25" s="307">
        <v>1.2468527730000001</v>
      </c>
      <c r="AR25" s="307">
        <v>1.0706447610000001</v>
      </c>
      <c r="AS25" s="307">
        <v>1.0872215759999999</v>
      </c>
      <c r="AT25" s="307">
        <v>0.92656133500000004</v>
      </c>
      <c r="AU25" s="307">
        <v>0.83827395399999993</v>
      </c>
      <c r="AV25" s="307">
        <v>0.73200491700000003</v>
      </c>
      <c r="AW25" s="307">
        <v>1.5304100550000002</v>
      </c>
      <c r="AX25" s="307">
        <v>1.727870657</v>
      </c>
      <c r="AY25" s="307">
        <v>1.6474779679999998</v>
      </c>
      <c r="AZ25" s="307">
        <v>1.495779051</v>
      </c>
      <c r="BA25" s="307">
        <v>1.6044830689999998</v>
      </c>
      <c r="BB25" s="307">
        <v>1.4933550150000001</v>
      </c>
      <c r="BC25" s="307">
        <v>1.3327255120000001</v>
      </c>
      <c r="BD25" s="307">
        <v>1.1671957420000001</v>
      </c>
      <c r="BE25" s="307">
        <v>0.98197029699999994</v>
      </c>
      <c r="BF25" s="307">
        <v>0.78996169399999994</v>
      </c>
      <c r="BG25" s="307">
        <v>0.66722614299999994</v>
      </c>
      <c r="BH25" s="307">
        <v>0.49109457099999998</v>
      </c>
      <c r="BI25" s="307">
        <v>1.9292291349999999</v>
      </c>
      <c r="BJ25" s="307">
        <v>1.715715471</v>
      </c>
      <c r="BK25" s="307">
        <v>1.660026048</v>
      </c>
      <c r="BL25" s="307">
        <v>1.7286932270000002</v>
      </c>
      <c r="BM25" s="307">
        <v>1.6390340479999999</v>
      </c>
      <c r="BN25" s="307">
        <v>1.4878830060000001</v>
      </c>
      <c r="BO25" s="307">
        <v>1.3348670540000001</v>
      </c>
      <c r="BP25" s="307">
        <v>1.125740328</v>
      </c>
    </row>
    <row r="26" spans="1:68" ht="16.5" customHeight="1">
      <c r="B26" s="205" t="s">
        <v>239</v>
      </c>
      <c r="C26" s="222"/>
      <c r="D26" s="223"/>
      <c r="E26" s="310">
        <v>0.94800000000000006</v>
      </c>
      <c r="F26" s="310">
        <v>0.83399999999999996</v>
      </c>
      <c r="G26" s="310">
        <v>0.83000000000000007</v>
      </c>
      <c r="H26" s="310">
        <v>2.282</v>
      </c>
      <c r="I26" s="310">
        <v>5.2690357299999997</v>
      </c>
      <c r="J26" s="310">
        <v>3.9228751090000005</v>
      </c>
      <c r="K26" s="310">
        <v>2.0244478369999999</v>
      </c>
      <c r="L26" s="310">
        <v>1.8556874669999999</v>
      </c>
      <c r="M26" s="310">
        <v>1.9423889830000001</v>
      </c>
      <c r="N26" s="310">
        <v>1.9254982120000002</v>
      </c>
      <c r="O26" s="310">
        <v>1.9324251889999999</v>
      </c>
      <c r="P26" s="310">
        <v>2.9730316750000001</v>
      </c>
      <c r="Q26" s="310">
        <v>3.0891666140000003</v>
      </c>
      <c r="R26" s="310">
        <v>3.405279969</v>
      </c>
      <c r="S26" s="315"/>
      <c r="T26" s="310">
        <v>0.71599999999999997</v>
      </c>
      <c r="U26" s="310">
        <v>1.099</v>
      </c>
      <c r="V26" s="310">
        <v>0.83000000000000007</v>
      </c>
      <c r="W26" s="310">
        <v>0.87100000000000011</v>
      </c>
      <c r="X26" s="310">
        <v>1.0349999999999999</v>
      </c>
      <c r="Y26" s="310">
        <v>1.3128</v>
      </c>
      <c r="Z26" s="310">
        <v>2.282</v>
      </c>
      <c r="AA26" s="310">
        <v>2.7239999999999998</v>
      </c>
      <c r="AB26" s="310">
        <v>2.8069999999999999</v>
      </c>
      <c r="AC26" s="310">
        <v>3.181</v>
      </c>
      <c r="AD26" s="310">
        <v>5.2690357299999997</v>
      </c>
      <c r="AE26" s="310">
        <v>5.9446890489999991</v>
      </c>
      <c r="AF26" s="310">
        <v>4.0337758629999998</v>
      </c>
      <c r="AG26" s="310">
        <v>3.929842882</v>
      </c>
      <c r="AH26" s="310">
        <v>3.9228751090000005</v>
      </c>
      <c r="AI26" s="310">
        <v>4.0396637990000004</v>
      </c>
      <c r="AJ26" s="310">
        <v>4.7039296729999993</v>
      </c>
      <c r="AK26" s="310">
        <v>5.9204683569999998</v>
      </c>
      <c r="AL26" s="310">
        <v>5.5096714579999997</v>
      </c>
      <c r="AM26" s="310">
        <v>2.0429219920000001</v>
      </c>
      <c r="AN26" s="310">
        <v>2.0416332719999999</v>
      </c>
      <c r="AO26" s="310">
        <v>1.8918214109999998</v>
      </c>
      <c r="AP26" s="310">
        <v>1.8556874669999999</v>
      </c>
      <c r="AQ26" s="310">
        <v>1.8551422829999999</v>
      </c>
      <c r="AR26" s="310">
        <v>1.8515881830000001</v>
      </c>
      <c r="AS26" s="310">
        <v>1.8458880830000002</v>
      </c>
      <c r="AT26" s="310">
        <v>1.9423889830000001</v>
      </c>
      <c r="AU26" s="310">
        <v>1.9432807169999999</v>
      </c>
      <c r="AV26" s="310">
        <v>1.937749368</v>
      </c>
      <c r="AW26" s="310">
        <v>1.9294295189999999</v>
      </c>
      <c r="AX26" s="310">
        <v>1.9254982120000002</v>
      </c>
      <c r="AY26" s="310">
        <v>1.9243328819999999</v>
      </c>
      <c r="AZ26" s="310">
        <v>1.9242069550000001</v>
      </c>
      <c r="BA26" s="310">
        <v>1.935974439</v>
      </c>
      <c r="BB26" s="310">
        <v>1.9324251889999999</v>
      </c>
      <c r="BC26" s="310">
        <v>1.9442332180000002</v>
      </c>
      <c r="BD26" s="310">
        <v>1.966166037</v>
      </c>
      <c r="BE26" s="310">
        <v>1.9699294339999998</v>
      </c>
      <c r="BF26" s="310">
        <v>2.9730316750000001</v>
      </c>
      <c r="BG26" s="310">
        <v>2.97879739</v>
      </c>
      <c r="BH26" s="310">
        <v>2.9717337910000001</v>
      </c>
      <c r="BI26" s="310">
        <v>2.9646701920000003</v>
      </c>
      <c r="BJ26" s="310">
        <v>3.0891666140000003</v>
      </c>
      <c r="BK26" s="310">
        <v>3.1652557860000003</v>
      </c>
      <c r="BL26" s="310">
        <v>3.1879087830000001</v>
      </c>
      <c r="BM26" s="310">
        <v>3.4455001769999996</v>
      </c>
      <c r="BN26" s="310">
        <v>3.405279969</v>
      </c>
      <c r="BO26" s="310">
        <v>3.3821182290000005</v>
      </c>
      <c r="BP26" s="310">
        <v>3.3779284789999999</v>
      </c>
    </row>
    <row r="27" spans="1:68" s="5" customFormat="1" ht="16.5" customHeight="1">
      <c r="A27" s="98"/>
      <c r="B27" s="710" t="s">
        <v>485</v>
      </c>
      <c r="C27" s="5" t="s">
        <v>487</v>
      </c>
      <c r="D27" s="15"/>
      <c r="E27" s="307">
        <v>75.046000000000006</v>
      </c>
      <c r="F27" s="307">
        <v>62.405999999999992</v>
      </c>
      <c r="G27" s="307">
        <v>33.489999999999995</v>
      </c>
      <c r="H27" s="307">
        <v>185.59899999999999</v>
      </c>
      <c r="I27" s="307">
        <v>347.68</v>
      </c>
      <c r="J27" s="307">
        <v>454.32600000000002</v>
      </c>
      <c r="K27" s="307">
        <v>631.89700000000005</v>
      </c>
      <c r="L27" s="307">
        <v>610.86199999999997</v>
      </c>
      <c r="M27" s="307">
        <v>602.89799999999991</v>
      </c>
      <c r="N27" s="307">
        <v>603.33500000000004</v>
      </c>
      <c r="O27" s="307">
        <v>737.40060999999992</v>
      </c>
      <c r="P27" s="307">
        <v>670.54</v>
      </c>
      <c r="Q27" s="307">
        <v>734.09100000000001</v>
      </c>
      <c r="R27" s="307">
        <v>2120.5489580589997</v>
      </c>
      <c r="S27" s="308"/>
      <c r="T27" s="307">
        <v>62.405999999999992</v>
      </c>
      <c r="U27" s="307">
        <v>14.965999999999999</v>
      </c>
      <c r="V27" s="307">
        <v>33.489999999999995</v>
      </c>
      <c r="W27" s="307">
        <v>33.489999999999995</v>
      </c>
      <c r="X27" s="307">
        <v>103.11042999999999</v>
      </c>
      <c r="Y27" s="307">
        <v>192.99600000000001</v>
      </c>
      <c r="Z27" s="307">
        <v>185.59899999999999</v>
      </c>
      <c r="AA27" s="307">
        <v>210.50700000000001</v>
      </c>
      <c r="AB27" s="307">
        <v>286.83000000000004</v>
      </c>
      <c r="AC27" s="307">
        <v>301.83000000000004</v>
      </c>
      <c r="AD27" s="307">
        <v>347.68</v>
      </c>
      <c r="AE27" s="307">
        <v>347.68</v>
      </c>
      <c r="AF27" s="307">
        <v>367.96147590899994</v>
      </c>
      <c r="AG27" s="307">
        <v>484.35900000000004</v>
      </c>
      <c r="AH27" s="307">
        <v>454.32600000000002</v>
      </c>
      <c r="AI27" s="307">
        <v>434.13908891400007</v>
      </c>
      <c r="AJ27" s="307">
        <v>640.87900000000002</v>
      </c>
      <c r="AK27" s="307">
        <v>621.04190049100009</v>
      </c>
      <c r="AL27" s="307">
        <v>631.89700000000005</v>
      </c>
      <c r="AM27" s="307">
        <v>620.23787957899992</v>
      </c>
      <c r="AN27" s="307">
        <v>547.13</v>
      </c>
      <c r="AO27" s="307">
        <v>564.65699999999993</v>
      </c>
      <c r="AP27" s="307">
        <v>610.86199999999997</v>
      </c>
      <c r="AQ27" s="307">
        <v>619.053</v>
      </c>
      <c r="AR27" s="307">
        <v>610.20299999999997</v>
      </c>
      <c r="AS27" s="307">
        <v>705.61800000000005</v>
      </c>
      <c r="AT27" s="307">
        <v>602.89799999999991</v>
      </c>
      <c r="AU27" s="307">
        <v>616.49099999999999</v>
      </c>
      <c r="AV27" s="307">
        <v>543.90100000000007</v>
      </c>
      <c r="AW27" s="307">
        <v>558.88699999999994</v>
      </c>
      <c r="AX27" s="307">
        <v>603.33500000000004</v>
      </c>
      <c r="AY27" s="307">
        <v>613.82100000000003</v>
      </c>
      <c r="AZ27" s="307">
        <v>688.78158519400006</v>
      </c>
      <c r="BA27" s="307">
        <v>717.63</v>
      </c>
      <c r="BB27" s="307">
        <v>737.40060999999992</v>
      </c>
      <c r="BC27" s="307">
        <v>689.81673000000001</v>
      </c>
      <c r="BD27" s="307">
        <v>726.33600000000001</v>
      </c>
      <c r="BE27" s="307">
        <v>714.66489999999999</v>
      </c>
      <c r="BF27" s="307">
        <v>670.54</v>
      </c>
      <c r="BG27" s="307">
        <v>753.68399999999997</v>
      </c>
      <c r="BH27" s="307">
        <v>788.80200000000002</v>
      </c>
      <c r="BI27" s="307">
        <v>727.87200000000007</v>
      </c>
      <c r="BJ27" s="307">
        <v>734.09100000000001</v>
      </c>
      <c r="BK27" s="307">
        <v>888.57</v>
      </c>
      <c r="BL27" s="307">
        <v>1014.423</v>
      </c>
      <c r="BM27" s="307">
        <v>967.95148843699985</v>
      </c>
      <c r="BN27" s="307">
        <v>2120.5489580589997</v>
      </c>
      <c r="BO27" s="307">
        <v>2181.3702266080004</v>
      </c>
      <c r="BP27" s="307">
        <v>2078.6730554289998</v>
      </c>
    </row>
    <row r="28" spans="1:68" s="5" customFormat="1" ht="16.5" customHeight="1">
      <c r="A28" s="98"/>
      <c r="B28" s="711"/>
      <c r="C28" s="5" t="s">
        <v>488</v>
      </c>
      <c r="D28" s="15"/>
      <c r="E28" s="307">
        <v>1030.8690000000001</v>
      </c>
      <c r="F28" s="307">
        <v>985.07199999999989</v>
      </c>
      <c r="G28" s="307">
        <v>664.62700000000007</v>
      </c>
      <c r="H28" s="308">
        <v>827.22199999999998</v>
      </c>
      <c r="I28" s="308">
        <v>2435.5459999999998</v>
      </c>
      <c r="J28" s="308">
        <v>1471.7270000000001</v>
      </c>
      <c r="K28" s="308">
        <v>1992.4069999999999</v>
      </c>
      <c r="L28" s="308">
        <v>2123.0700000000002</v>
      </c>
      <c r="M28" s="308">
        <v>2940.0749999999998</v>
      </c>
      <c r="N28" s="308">
        <v>1902.3939999999998</v>
      </c>
      <c r="O28" s="308">
        <v>1947.3651000000002</v>
      </c>
      <c r="P28" s="308">
        <v>1229.585</v>
      </c>
      <c r="Q28" s="308">
        <v>1101.893</v>
      </c>
      <c r="R28" s="308">
        <v>705.80024492500002</v>
      </c>
      <c r="S28" s="308"/>
      <c r="T28" s="307">
        <v>923.44699999999989</v>
      </c>
      <c r="U28" s="307">
        <v>963.44699999999989</v>
      </c>
      <c r="V28" s="307">
        <v>664.62599999999998</v>
      </c>
      <c r="W28" s="307">
        <v>664.62599999999998</v>
      </c>
      <c r="X28" s="307">
        <v>693.02648999999997</v>
      </c>
      <c r="Y28" s="308">
        <v>692.9</v>
      </c>
      <c r="Z28" s="308">
        <v>827.22199999999998</v>
      </c>
      <c r="AA28" s="308">
        <v>872.98299999999995</v>
      </c>
      <c r="AB28" s="308">
        <v>1311.328</v>
      </c>
      <c r="AC28" s="308">
        <v>1373.7719999999999</v>
      </c>
      <c r="AD28" s="308">
        <v>2435.5459999999998</v>
      </c>
      <c r="AE28" s="308">
        <v>1842.6759999999999</v>
      </c>
      <c r="AF28" s="308">
        <v>1525.2523536200119</v>
      </c>
      <c r="AG28" s="308">
        <v>1457.9839999999999</v>
      </c>
      <c r="AH28" s="308">
        <v>1471.7270000000001</v>
      </c>
      <c r="AI28" s="308">
        <v>1412.953952823</v>
      </c>
      <c r="AJ28" s="308">
        <v>1602.3420000000001</v>
      </c>
      <c r="AK28" s="308">
        <v>1648.652414117</v>
      </c>
      <c r="AL28" s="308">
        <v>1992.4069999999999</v>
      </c>
      <c r="AM28" s="308">
        <v>1834.7290111520001</v>
      </c>
      <c r="AN28" s="308">
        <v>2104.5860000000002</v>
      </c>
      <c r="AO28" s="308">
        <v>2083.317</v>
      </c>
      <c r="AP28" s="308">
        <v>2123.0700000000002</v>
      </c>
      <c r="AQ28" s="308">
        <v>2037.3330000000001</v>
      </c>
      <c r="AR28" s="308">
        <v>2973.241</v>
      </c>
      <c r="AS28" s="308">
        <v>2974.029</v>
      </c>
      <c r="AT28" s="308">
        <v>2940.0749999999998</v>
      </c>
      <c r="AU28" s="308">
        <v>2909.2490000000003</v>
      </c>
      <c r="AV28" s="308">
        <v>2837.0729999999999</v>
      </c>
      <c r="AW28" s="308">
        <v>2822.2169999999996</v>
      </c>
      <c r="AX28" s="308">
        <v>1902.3939999999998</v>
      </c>
      <c r="AY28" s="308">
        <v>1876.0919999999999</v>
      </c>
      <c r="AZ28" s="308">
        <v>1869.2614488570002</v>
      </c>
      <c r="BA28" s="308">
        <v>1914.8901832719998</v>
      </c>
      <c r="BB28" s="308">
        <v>1947.3651000000002</v>
      </c>
      <c r="BC28" s="308">
        <v>1931.0131999999999</v>
      </c>
      <c r="BD28" s="308">
        <v>1782.7189999999998</v>
      </c>
      <c r="BE28" s="308">
        <v>1391.7148200000001</v>
      </c>
      <c r="BF28" s="308">
        <v>1229.585</v>
      </c>
      <c r="BG28" s="308">
        <v>1231.22</v>
      </c>
      <c r="BH28" s="308">
        <v>1242.922</v>
      </c>
      <c r="BI28" s="308">
        <v>1153.136</v>
      </c>
      <c r="BJ28" s="308">
        <v>1101.893</v>
      </c>
      <c r="BK28" s="308">
        <v>955.89599999999996</v>
      </c>
      <c r="BL28" s="308">
        <v>859.12700000000007</v>
      </c>
      <c r="BM28" s="308">
        <v>702.67381806399999</v>
      </c>
      <c r="BN28" s="308">
        <v>705.80024492500002</v>
      </c>
      <c r="BO28" s="308">
        <v>572.62808657299991</v>
      </c>
      <c r="BP28" s="308">
        <v>496.78487165899998</v>
      </c>
    </row>
    <row r="29" spans="1:68" s="5" customFormat="1" ht="16.5" customHeight="1">
      <c r="A29" s="98"/>
      <c r="B29" s="711"/>
      <c r="C29" s="5" t="s">
        <v>645</v>
      </c>
      <c r="D29" s="15"/>
      <c r="E29" s="307">
        <v>0</v>
      </c>
      <c r="F29" s="307">
        <v>0</v>
      </c>
      <c r="G29" s="307">
        <v>0</v>
      </c>
      <c r="H29" s="308">
        <v>0</v>
      </c>
      <c r="I29" s="308">
        <v>349.31399999999996</v>
      </c>
      <c r="J29" s="308">
        <v>985.87099999999987</v>
      </c>
      <c r="K29" s="308">
        <v>1091.3229999999999</v>
      </c>
      <c r="L29" s="308">
        <v>1785.2349999999999</v>
      </c>
      <c r="M29" s="308">
        <v>938.34899999999993</v>
      </c>
      <c r="N29" s="308">
        <v>481.27299999999997</v>
      </c>
      <c r="O29" s="308">
        <v>523.05170999999984</v>
      </c>
      <c r="P29" s="308">
        <v>554.52299999999991</v>
      </c>
      <c r="Q29" s="308">
        <v>316.24599999999998</v>
      </c>
      <c r="R29" s="308">
        <v>275.17276100300001</v>
      </c>
      <c r="S29" s="308"/>
      <c r="T29" s="307">
        <v>0</v>
      </c>
      <c r="U29" s="307">
        <v>0</v>
      </c>
      <c r="V29" s="307">
        <v>0</v>
      </c>
      <c r="W29" s="307">
        <v>0</v>
      </c>
      <c r="X29" s="307">
        <v>0</v>
      </c>
      <c r="Y29" s="308">
        <v>0</v>
      </c>
      <c r="Z29" s="308">
        <v>0</v>
      </c>
      <c r="AA29" s="308">
        <v>30.5</v>
      </c>
      <c r="AB29" s="308">
        <v>40.785000000000004</v>
      </c>
      <c r="AC29" s="308">
        <v>51.984999999999999</v>
      </c>
      <c r="AD29" s="308">
        <v>349.31399999999996</v>
      </c>
      <c r="AE29" s="308">
        <v>1052.712</v>
      </c>
      <c r="AF29" s="308">
        <v>946.04053474800003</v>
      </c>
      <c r="AG29" s="308">
        <v>1006.074</v>
      </c>
      <c r="AH29" s="308">
        <v>985.87099999999987</v>
      </c>
      <c r="AI29" s="308">
        <v>1091.1860390059999</v>
      </c>
      <c r="AJ29" s="308">
        <v>1043.6950000000002</v>
      </c>
      <c r="AK29" s="308">
        <v>1363.342807257</v>
      </c>
      <c r="AL29" s="308">
        <v>1091.3229999999999</v>
      </c>
      <c r="AM29" s="308">
        <v>1343.1680000000001</v>
      </c>
      <c r="AN29" s="308">
        <v>1938.9779999999998</v>
      </c>
      <c r="AO29" s="308">
        <v>1889.6089999999999</v>
      </c>
      <c r="AP29" s="308">
        <v>1785.2349999999999</v>
      </c>
      <c r="AQ29" s="308">
        <v>1785.7310000000002</v>
      </c>
      <c r="AR29" s="308">
        <v>909.39699999999993</v>
      </c>
      <c r="AS29" s="308">
        <v>958.54200000000003</v>
      </c>
      <c r="AT29" s="308">
        <v>938.34899999999993</v>
      </c>
      <c r="AU29" s="308">
        <v>944.35699999999997</v>
      </c>
      <c r="AV29" s="308">
        <v>735.26300000000003</v>
      </c>
      <c r="AW29" s="308">
        <v>474.27299999999997</v>
      </c>
      <c r="AX29" s="308">
        <v>481.27299999999997</v>
      </c>
      <c r="AY29" s="308">
        <v>543.47199999999998</v>
      </c>
      <c r="AZ29" s="308">
        <v>583.2563512439998</v>
      </c>
      <c r="BA29" s="308">
        <v>559.00400000000002</v>
      </c>
      <c r="BB29" s="308">
        <v>523.05170999999984</v>
      </c>
      <c r="BC29" s="308">
        <v>507.50954999999988</v>
      </c>
      <c r="BD29" s="308">
        <v>569.96800000000007</v>
      </c>
      <c r="BE29" s="308">
        <v>563.84761999999967</v>
      </c>
      <c r="BF29" s="308">
        <v>554.52299999999991</v>
      </c>
      <c r="BG29" s="308">
        <v>547.82799999999997</v>
      </c>
      <c r="BH29" s="308">
        <v>556.24099999999999</v>
      </c>
      <c r="BI29" s="308">
        <v>415.928</v>
      </c>
      <c r="BJ29" s="308">
        <v>316.24599999999998</v>
      </c>
      <c r="BK29" s="308">
        <v>315.49599999999998</v>
      </c>
      <c r="BL29" s="308">
        <v>314.13099999999997</v>
      </c>
      <c r="BM29" s="308">
        <v>296.72456601700003</v>
      </c>
      <c r="BN29" s="308">
        <v>275.17276100300001</v>
      </c>
      <c r="BO29" s="308">
        <v>274.57631539200003</v>
      </c>
      <c r="BP29" s="308">
        <v>267.80705743500005</v>
      </c>
    </row>
    <row r="30" spans="1:68" s="5" customFormat="1" ht="16.5" customHeight="1">
      <c r="A30" s="98"/>
      <c r="B30" s="711"/>
      <c r="C30" s="5" t="s">
        <v>644</v>
      </c>
      <c r="D30" s="15"/>
      <c r="E30" s="307">
        <v>0</v>
      </c>
      <c r="F30" s="307">
        <v>0</v>
      </c>
      <c r="G30" s="307">
        <v>0</v>
      </c>
      <c r="H30" s="308">
        <v>0</v>
      </c>
      <c r="I30" s="308">
        <v>1733.5029999999999</v>
      </c>
      <c r="J30" s="308">
        <v>1823.8080000000002</v>
      </c>
      <c r="K30" s="308">
        <v>1767.087</v>
      </c>
      <c r="L30" s="308">
        <v>1728.5259999999998</v>
      </c>
      <c r="M30" s="308">
        <v>1610.125</v>
      </c>
      <c r="N30" s="308">
        <v>2474.9459999999999</v>
      </c>
      <c r="O30" s="308">
        <v>2350.88168</v>
      </c>
      <c r="P30" s="308">
        <v>2794.973</v>
      </c>
      <c r="Q30" s="308">
        <v>3260.0209999999997</v>
      </c>
      <c r="R30" s="308">
        <v>3247.6413233459998</v>
      </c>
      <c r="S30" s="308"/>
      <c r="T30" s="307">
        <v>0</v>
      </c>
      <c r="U30" s="307">
        <v>0</v>
      </c>
      <c r="V30" s="307">
        <v>0</v>
      </c>
      <c r="W30" s="307">
        <v>0</v>
      </c>
      <c r="X30" s="307">
        <v>0</v>
      </c>
      <c r="Y30" s="308">
        <v>0</v>
      </c>
      <c r="Z30" s="308">
        <v>0</v>
      </c>
      <c r="AA30" s="308">
        <v>0</v>
      </c>
      <c r="AB30" s="308">
        <v>0</v>
      </c>
      <c r="AC30" s="308">
        <v>0</v>
      </c>
      <c r="AD30" s="308">
        <v>1733.5029999999999</v>
      </c>
      <c r="AE30" s="308">
        <v>1804.9490000000001</v>
      </c>
      <c r="AF30" s="308">
        <v>1798.4743046650001</v>
      </c>
      <c r="AG30" s="308">
        <v>1851.1410000000001</v>
      </c>
      <c r="AH30" s="308">
        <v>1823.8080000000002</v>
      </c>
      <c r="AI30" s="308">
        <v>1803.172282124</v>
      </c>
      <c r="AJ30" s="308">
        <v>1848.3919999999998</v>
      </c>
      <c r="AK30" s="308">
        <v>1781.7536037249999</v>
      </c>
      <c r="AL30" s="308">
        <v>1767.087</v>
      </c>
      <c r="AM30" s="308">
        <v>1707.6529650460002</v>
      </c>
      <c r="AN30" s="308">
        <v>1666.0759999999998</v>
      </c>
      <c r="AO30" s="308">
        <v>1803.2279999999998</v>
      </c>
      <c r="AP30" s="308">
        <v>1728.5259999999998</v>
      </c>
      <c r="AQ30" s="308">
        <v>1651.8919999999998</v>
      </c>
      <c r="AR30" s="308">
        <v>1615.356</v>
      </c>
      <c r="AS30" s="308">
        <v>1637.1</v>
      </c>
      <c r="AT30" s="308">
        <v>1610.125</v>
      </c>
      <c r="AU30" s="308">
        <v>1580.4360000000001</v>
      </c>
      <c r="AV30" s="308">
        <v>1589.002</v>
      </c>
      <c r="AW30" s="308">
        <v>2512.7830000000004</v>
      </c>
      <c r="AX30" s="308">
        <v>2474.9459999999999</v>
      </c>
      <c r="AY30" s="308">
        <v>2392.6799999999998</v>
      </c>
      <c r="AZ30" s="308">
        <v>2377.5009999999997</v>
      </c>
      <c r="BA30" s="308">
        <v>2351.410976657</v>
      </c>
      <c r="BB30" s="308">
        <v>2350.88168</v>
      </c>
      <c r="BC30" s="308">
        <v>2335.9459400000001</v>
      </c>
      <c r="BD30" s="308">
        <v>2527.433</v>
      </c>
      <c r="BE30" s="308">
        <v>2759.1889500000002</v>
      </c>
      <c r="BF30" s="308">
        <v>2794.973</v>
      </c>
      <c r="BG30" s="308">
        <v>2827.8820000000001</v>
      </c>
      <c r="BH30" s="308">
        <v>2780.7040000000002</v>
      </c>
      <c r="BI30" s="308">
        <v>2854.9229999999998</v>
      </c>
      <c r="BJ30" s="308">
        <v>3260.0209999999997</v>
      </c>
      <c r="BK30" s="308">
        <v>3337.8510000000001</v>
      </c>
      <c r="BL30" s="308">
        <v>3275.9290000000001</v>
      </c>
      <c r="BM30" s="308">
        <v>3234.4186277020003</v>
      </c>
      <c r="BN30" s="308">
        <v>3247.6413233459998</v>
      </c>
      <c r="BO30" s="308">
        <v>3151.1810640369995</v>
      </c>
      <c r="BP30" s="308">
        <v>3028.430542992</v>
      </c>
    </row>
    <row r="31" spans="1:68" s="5" customFormat="1" ht="16.5" customHeight="1">
      <c r="A31" s="98"/>
      <c r="B31" s="711"/>
      <c r="C31" s="5" t="s">
        <v>135</v>
      </c>
      <c r="D31" s="15"/>
      <c r="E31" s="307">
        <v>0</v>
      </c>
      <c r="F31" s="307">
        <v>0</v>
      </c>
      <c r="G31" s="307">
        <v>0</v>
      </c>
      <c r="H31" s="308">
        <v>3.2399999999999998</v>
      </c>
      <c r="I31" s="308">
        <v>12.733000000000001</v>
      </c>
      <c r="J31" s="308">
        <v>81</v>
      </c>
      <c r="K31" s="308">
        <v>81</v>
      </c>
      <c r="L31" s="308">
        <v>81</v>
      </c>
      <c r="M31" s="308">
        <v>81</v>
      </c>
      <c r="N31" s="308">
        <v>26.754000000000001</v>
      </c>
      <c r="O31" s="308">
        <v>19.0593</v>
      </c>
      <c r="P31" s="308">
        <v>1.7000000000000001E-2</v>
      </c>
      <c r="Q31" s="308">
        <v>1.7000000000000001E-2</v>
      </c>
      <c r="R31" s="308">
        <v>1.7000000000000001E-2</v>
      </c>
      <c r="S31" s="308"/>
      <c r="T31" s="307">
        <v>0</v>
      </c>
      <c r="U31" s="307">
        <v>0</v>
      </c>
      <c r="V31" s="307">
        <v>0</v>
      </c>
      <c r="W31" s="307">
        <v>0</v>
      </c>
      <c r="X31" s="307">
        <v>0</v>
      </c>
      <c r="Y31" s="308">
        <v>0</v>
      </c>
      <c r="Z31" s="308">
        <v>3.2399999999999998</v>
      </c>
      <c r="AA31" s="308">
        <v>3.2399999999999998</v>
      </c>
      <c r="AB31" s="308">
        <v>7.7760000000000007</v>
      </c>
      <c r="AC31" s="308">
        <v>12.733000000000001</v>
      </c>
      <c r="AD31" s="308">
        <v>12.733000000000001</v>
      </c>
      <c r="AE31" s="308">
        <v>81</v>
      </c>
      <c r="AF31" s="308">
        <v>81</v>
      </c>
      <c r="AG31" s="308">
        <v>81</v>
      </c>
      <c r="AH31" s="308">
        <v>81</v>
      </c>
      <c r="AI31" s="308">
        <v>81</v>
      </c>
      <c r="AJ31" s="308">
        <v>81</v>
      </c>
      <c r="AK31" s="308">
        <v>81</v>
      </c>
      <c r="AL31" s="308">
        <v>81</v>
      </c>
      <c r="AM31" s="308">
        <v>81</v>
      </c>
      <c r="AN31" s="308">
        <v>81</v>
      </c>
      <c r="AO31" s="308">
        <v>81</v>
      </c>
      <c r="AP31" s="308">
        <v>81</v>
      </c>
      <c r="AQ31" s="308">
        <v>81</v>
      </c>
      <c r="AR31" s="308">
        <v>81</v>
      </c>
      <c r="AS31" s="308">
        <v>81</v>
      </c>
      <c r="AT31" s="308">
        <v>81</v>
      </c>
      <c r="AU31" s="308">
        <v>48.7</v>
      </c>
      <c r="AV31" s="308">
        <v>26.754000000000001</v>
      </c>
      <c r="AW31" s="308">
        <v>26.754000000000001</v>
      </c>
      <c r="AX31" s="308">
        <v>26.754000000000001</v>
      </c>
      <c r="AY31" s="308">
        <v>19.059000000000001</v>
      </c>
      <c r="AZ31" s="308">
        <v>19.0593</v>
      </c>
      <c r="BA31" s="308">
        <v>19.0593</v>
      </c>
      <c r="BB31" s="308">
        <v>19.0593</v>
      </c>
      <c r="BC31" s="308">
        <v>19.059000000000001</v>
      </c>
      <c r="BD31" s="308">
        <v>16.71</v>
      </c>
      <c r="BE31" s="308">
        <v>16.71</v>
      </c>
      <c r="BF31" s="308">
        <v>1.7000000000000001E-2</v>
      </c>
      <c r="BG31" s="308">
        <v>1.7000000000000001E-2</v>
      </c>
      <c r="BH31" s="308">
        <v>1.7000000000000001E-2</v>
      </c>
      <c r="BI31" s="308">
        <v>1.7000000000000001E-2</v>
      </c>
      <c r="BJ31" s="308">
        <v>1.7000000000000001E-2</v>
      </c>
      <c r="BK31" s="308">
        <v>1.7000000000000001E-2</v>
      </c>
      <c r="BL31" s="308">
        <v>1.7000000000000001E-2</v>
      </c>
      <c r="BM31" s="308">
        <v>1.7000000000000001E-2</v>
      </c>
      <c r="BN31" s="308">
        <v>1.7000000000000001E-2</v>
      </c>
      <c r="BO31" s="308">
        <v>1.6710300000000001E-2</v>
      </c>
      <c r="BP31" s="308">
        <v>1.6710300000000001E-2</v>
      </c>
    </row>
    <row r="32" spans="1:68" s="5" customFormat="1" ht="16.5" customHeight="1" thickBot="1">
      <c r="A32" s="98"/>
      <c r="B32" s="712"/>
      <c r="C32" s="229" t="s">
        <v>486</v>
      </c>
      <c r="D32" s="230"/>
      <c r="E32" s="327">
        <v>1105.915</v>
      </c>
      <c r="F32" s="327">
        <v>1047.4780000000001</v>
      </c>
      <c r="G32" s="327">
        <v>698.11699999999996</v>
      </c>
      <c r="H32" s="327">
        <v>1016.0609999999999</v>
      </c>
      <c r="I32" s="327">
        <v>4878.7759999999998</v>
      </c>
      <c r="J32" s="327">
        <v>4816.732</v>
      </c>
      <c r="K32" s="327">
        <v>5563.7139999999999</v>
      </c>
      <c r="L32" s="327">
        <v>6328.6930000000002</v>
      </c>
      <c r="M32" s="327">
        <v>6172.4480000000003</v>
      </c>
      <c r="N32" s="327">
        <v>5488.7019999999993</v>
      </c>
      <c r="O32" s="327">
        <v>5577.7583999999997</v>
      </c>
      <c r="P32" s="327">
        <v>5249.6379999999999</v>
      </c>
      <c r="Q32" s="327">
        <v>5412.268</v>
      </c>
      <c r="R32" s="327">
        <v>6349.1802873329998</v>
      </c>
      <c r="S32" s="327"/>
      <c r="T32" s="327">
        <v>985.85299999999984</v>
      </c>
      <c r="U32" s="327">
        <v>978.4129999999999</v>
      </c>
      <c r="V32" s="327">
        <v>698.11599999999999</v>
      </c>
      <c r="W32" s="327">
        <v>698.11599999999999</v>
      </c>
      <c r="X32" s="327">
        <v>796.13692000000003</v>
      </c>
      <c r="Y32" s="327">
        <v>885.89599999999996</v>
      </c>
      <c r="Z32" s="327">
        <v>1016.0609999999999</v>
      </c>
      <c r="AA32" s="327">
        <v>1117.23</v>
      </c>
      <c r="AB32" s="327">
        <v>1646.7189999999998</v>
      </c>
      <c r="AC32" s="327">
        <v>1740.3200000000002</v>
      </c>
      <c r="AD32" s="327">
        <v>4878.7759999999998</v>
      </c>
      <c r="AE32" s="327">
        <v>5129.0169999999998</v>
      </c>
      <c r="AF32" s="327">
        <v>4718.7286689420125</v>
      </c>
      <c r="AG32" s="327">
        <v>4880.558</v>
      </c>
      <c r="AH32" s="327">
        <v>4816.732</v>
      </c>
      <c r="AI32" s="327">
        <v>4822.4513628670002</v>
      </c>
      <c r="AJ32" s="327">
        <v>5216.308</v>
      </c>
      <c r="AK32" s="327">
        <v>5495.79072559</v>
      </c>
      <c r="AL32" s="327">
        <v>5563.7139999999999</v>
      </c>
      <c r="AM32" s="327">
        <v>5586.787855777</v>
      </c>
      <c r="AN32" s="327">
        <v>6337.7699999999995</v>
      </c>
      <c r="AO32" s="327">
        <v>6421.8109999999997</v>
      </c>
      <c r="AP32" s="327">
        <v>6328.6929999999993</v>
      </c>
      <c r="AQ32" s="327">
        <v>6175.009</v>
      </c>
      <c r="AR32" s="327">
        <v>6189.1970000000001</v>
      </c>
      <c r="AS32" s="327">
        <v>6356.2889999999998</v>
      </c>
      <c r="AT32" s="327">
        <v>6172.4480000000003</v>
      </c>
      <c r="AU32" s="327">
        <v>6099.2330000000002</v>
      </c>
      <c r="AV32" s="327">
        <v>5731.9930000000004</v>
      </c>
      <c r="AW32" s="327">
        <v>6394.9139999999998</v>
      </c>
      <c r="AX32" s="327">
        <v>5488.7019999999993</v>
      </c>
      <c r="AY32" s="327">
        <v>5445.1239999999998</v>
      </c>
      <c r="AZ32" s="327">
        <v>5537.8596852949995</v>
      </c>
      <c r="BA32" s="327">
        <v>5561.9944599290002</v>
      </c>
      <c r="BB32" s="327">
        <v>5577.7583999999997</v>
      </c>
      <c r="BC32" s="327">
        <v>5483.3444199999994</v>
      </c>
      <c r="BD32" s="327">
        <v>5623.1660000000002</v>
      </c>
      <c r="BE32" s="327">
        <v>5446.1262900000002</v>
      </c>
      <c r="BF32" s="327">
        <v>5249.6379999999999</v>
      </c>
      <c r="BG32" s="327">
        <v>5360.6309999999994</v>
      </c>
      <c r="BH32" s="327">
        <v>5368.6859999999997</v>
      </c>
      <c r="BI32" s="327">
        <v>5151.8760000000002</v>
      </c>
      <c r="BJ32" s="327">
        <v>5412.268</v>
      </c>
      <c r="BK32" s="327">
        <v>5497.83</v>
      </c>
      <c r="BL32" s="327">
        <v>5463.6269999999995</v>
      </c>
      <c r="BM32" s="327">
        <v>5201.7855002199994</v>
      </c>
      <c r="BN32" s="327">
        <v>6349.1802873329998</v>
      </c>
      <c r="BO32" s="327">
        <v>6179.7724029100009</v>
      </c>
      <c r="BP32" s="327">
        <v>5871.7122378149998</v>
      </c>
    </row>
    <row r="33" spans="1:3" s="5" customFormat="1" ht="16.5" customHeight="1">
      <c r="A33" s="98"/>
      <c r="B33" s="1"/>
      <c r="C33" s="1"/>
    </row>
    <row r="34" spans="1:3" ht="16.5" customHeight="1"/>
    <row r="35" spans="1:3" ht="16.5" customHeight="1"/>
    <row r="36" spans="1:3" ht="16.5" customHeight="1"/>
    <row r="37" spans="1:3" ht="16.5" customHeight="1"/>
    <row r="38" spans="1:3" ht="16.5" customHeight="1"/>
    <row r="39" spans="1:3" ht="16.5" customHeight="1"/>
    <row r="40" spans="1:3" ht="16.5" customHeight="1"/>
    <row r="41" spans="1:3" ht="16.5" customHeight="1"/>
    <row r="42" spans="1:3" ht="16.5" customHeight="1"/>
    <row r="43" spans="1:3" ht="16.5" customHeight="1"/>
    <row r="44" spans="1:3" ht="16.5" customHeight="1"/>
    <row r="45" spans="1:3" ht="16.5" customHeight="1"/>
    <row r="46" spans="1:3" ht="16.5" customHeight="1"/>
    <row r="47" spans="1:3" ht="16.5" customHeight="1"/>
    <row r="48" spans="1:3"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sheetData>
  <mergeCells count="1">
    <mergeCell ref="B27:B32"/>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P205"/>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30.77734375" style="1" customWidth="1"/>
    <col min="4" max="4" width="2.77734375" style="5" customWidth="1"/>
    <col min="5" max="15" width="9.77734375" style="5" hidden="1" customWidth="1"/>
    <col min="16" max="18" width="9.77734375" style="5" customWidth="1"/>
    <col min="19" max="19" width="2.77734375" style="5" customWidth="1"/>
    <col min="20" max="58" width="9.77734375" style="5" hidden="1" customWidth="1"/>
    <col min="59" max="68" width="9.77734375" style="5" customWidth="1"/>
    <col min="69" max="16384" width="8.88671875" style="1"/>
  </cols>
  <sheetData>
    <row r="1" spans="1:68" s="3" customFormat="1" ht="26.25" customHeight="1">
      <c r="A1" s="17"/>
      <c r="B1" s="19" t="s">
        <v>244</v>
      </c>
      <c r="C1" s="19"/>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row>
    <row r="2" spans="1:68" s="8"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12" customFormat="1" ht="16.5" customHeight="1">
      <c r="A3" s="99"/>
      <c r="B3" s="190" t="s">
        <v>1018</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1038</v>
      </c>
      <c r="R3" s="29" t="s">
        <v>1139</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1029</v>
      </c>
      <c r="BK3" s="29" t="s">
        <v>1083</v>
      </c>
      <c r="BL3" s="29" t="s">
        <v>1087</v>
      </c>
      <c r="BM3" s="29" t="s">
        <v>1116</v>
      </c>
      <c r="BN3" s="29" t="s">
        <v>1156</v>
      </c>
      <c r="BO3" s="29" t="s">
        <v>1161</v>
      </c>
      <c r="BP3" s="29" t="s">
        <v>1171</v>
      </c>
    </row>
    <row r="4" spans="1:68" s="7" customFormat="1" ht="16.5" customHeight="1">
      <c r="A4" s="101" t="s">
        <v>819</v>
      </c>
      <c r="B4" s="54" t="s">
        <v>490</v>
      </c>
      <c r="C4" s="54"/>
      <c r="D4" s="10"/>
      <c r="E4" s="137">
        <v>8.2059999999999995</v>
      </c>
      <c r="F4" s="137">
        <v>13.196000000000002</v>
      </c>
      <c r="G4" s="137">
        <v>12.164</v>
      </c>
      <c r="H4" s="137">
        <v>16.731000000000002</v>
      </c>
      <c r="I4" s="137">
        <v>18.084</v>
      </c>
      <c r="J4" s="137">
        <v>17.586380909000003</v>
      </c>
      <c r="K4" s="137">
        <v>20.923282313999998</v>
      </c>
      <c r="L4" s="316">
        <v>26.945619219000001</v>
      </c>
      <c r="M4" s="316">
        <v>57.729936316000007</v>
      </c>
      <c r="N4" s="316">
        <v>85.908385750999997</v>
      </c>
      <c r="O4" s="316">
        <v>102.621454327</v>
      </c>
      <c r="P4" s="316">
        <v>108.695310826</v>
      </c>
      <c r="Q4" s="316">
        <v>113.12808969299999</v>
      </c>
      <c r="R4" s="316">
        <v>153.63132018899998</v>
      </c>
      <c r="S4" s="135"/>
      <c r="T4" s="137">
        <v>13.628</v>
      </c>
      <c r="U4" s="316">
        <v>13.497</v>
      </c>
      <c r="V4" s="316">
        <v>12.164</v>
      </c>
      <c r="W4" s="316">
        <v>15.188999999999998</v>
      </c>
      <c r="X4" s="316">
        <v>16.119999999999997</v>
      </c>
      <c r="Y4" s="316">
        <v>16.758540000000004</v>
      </c>
      <c r="Z4" s="316">
        <v>16.731000000000002</v>
      </c>
      <c r="AA4" s="316">
        <v>16.262</v>
      </c>
      <c r="AB4" s="316">
        <v>17.574000000000002</v>
      </c>
      <c r="AC4" s="316">
        <v>17.256999999999998</v>
      </c>
      <c r="AD4" s="316">
        <v>18.084</v>
      </c>
      <c r="AE4" s="316">
        <v>18.514657074000002</v>
      </c>
      <c r="AF4" s="316">
        <v>18.514641884</v>
      </c>
      <c r="AG4" s="316">
        <v>16.824593349000001</v>
      </c>
      <c r="AH4" s="316">
        <v>17.586380909000003</v>
      </c>
      <c r="AI4" s="316">
        <v>17.21536467</v>
      </c>
      <c r="AJ4" s="316">
        <v>18.561786989999995</v>
      </c>
      <c r="AK4" s="316">
        <v>19.169526935</v>
      </c>
      <c r="AL4" s="316">
        <v>20.923282313999998</v>
      </c>
      <c r="AM4" s="316">
        <v>22.282841148000003</v>
      </c>
      <c r="AN4" s="316">
        <v>22.201657032</v>
      </c>
      <c r="AO4" s="316">
        <v>22.434221891</v>
      </c>
      <c r="AP4" s="316">
        <v>26.945619219000001</v>
      </c>
      <c r="AQ4" s="316">
        <v>26.307674424999998</v>
      </c>
      <c r="AR4" s="316">
        <v>28.022722116000001</v>
      </c>
      <c r="AS4" s="316">
        <v>71.533064844999998</v>
      </c>
      <c r="AT4" s="316">
        <v>57.729936316000007</v>
      </c>
      <c r="AU4" s="316">
        <v>60.237116565999997</v>
      </c>
      <c r="AV4" s="316">
        <v>71.988362489000011</v>
      </c>
      <c r="AW4" s="316">
        <v>59.371649766000004</v>
      </c>
      <c r="AX4" s="316">
        <v>85.908385750999997</v>
      </c>
      <c r="AY4" s="316">
        <v>98.458294679999995</v>
      </c>
      <c r="AZ4" s="316">
        <v>98.956001063999992</v>
      </c>
      <c r="BA4" s="316">
        <v>99.756475219000009</v>
      </c>
      <c r="BB4" s="316">
        <v>102.621454327</v>
      </c>
      <c r="BC4" s="316">
        <v>101.86040885400001</v>
      </c>
      <c r="BD4" s="316">
        <v>106.020016489</v>
      </c>
      <c r="BE4" s="316">
        <v>104.18016155000001</v>
      </c>
      <c r="BF4" s="316">
        <v>108.695310826</v>
      </c>
      <c r="BG4" s="316">
        <v>113.33076414000001</v>
      </c>
      <c r="BH4" s="316">
        <v>130.51679716999999</v>
      </c>
      <c r="BI4" s="316">
        <v>132.60264220900001</v>
      </c>
      <c r="BJ4" s="316">
        <v>113.12808969299999</v>
      </c>
      <c r="BK4" s="316">
        <v>119.672088437</v>
      </c>
      <c r="BL4" s="316">
        <v>113.113715332</v>
      </c>
      <c r="BM4" s="316">
        <v>122.69145476600002</v>
      </c>
      <c r="BN4" s="316">
        <v>153.63132018899998</v>
      </c>
      <c r="BO4" s="316">
        <v>151.46602297999999</v>
      </c>
      <c r="BP4" s="316">
        <v>125.37805208899999</v>
      </c>
    </row>
    <row r="5" spans="1:68" s="8" customFormat="1" ht="16.5" customHeight="1">
      <c r="A5" s="101" t="s">
        <v>83</v>
      </c>
      <c r="B5" s="31" t="s">
        <v>439</v>
      </c>
      <c r="C5" s="31"/>
      <c r="D5" s="10"/>
      <c r="E5" s="136">
        <v>0.48899999999999999</v>
      </c>
      <c r="F5" s="136">
        <v>0.46200000000000002</v>
      </c>
      <c r="G5" s="136">
        <v>0.749</v>
      </c>
      <c r="H5" s="136">
        <v>1.1019999999999999</v>
      </c>
      <c r="I5" s="136">
        <v>2.0070000000000001</v>
      </c>
      <c r="J5" s="136">
        <v>1.1566933289999999</v>
      </c>
      <c r="K5" s="136">
        <v>2.3026854229999998</v>
      </c>
      <c r="L5" s="317">
        <v>10.526769484000001</v>
      </c>
      <c r="M5" s="317">
        <v>40.983864717000003</v>
      </c>
      <c r="N5" s="317">
        <v>52.821774677999997</v>
      </c>
      <c r="O5" s="317">
        <v>65.009306124999995</v>
      </c>
      <c r="P5" s="317">
        <v>66.111581396999995</v>
      </c>
      <c r="Q5" s="317">
        <v>64.909272606000002</v>
      </c>
      <c r="R5" s="317">
        <v>103.42937086700002</v>
      </c>
      <c r="S5" s="135"/>
      <c r="T5" s="136">
        <v>0.41</v>
      </c>
      <c r="U5" s="317">
        <v>0.34399999999999997</v>
      </c>
      <c r="V5" s="317">
        <v>0.749</v>
      </c>
      <c r="W5" s="317">
        <v>0.42899999999999999</v>
      </c>
      <c r="X5" s="317">
        <v>0.53</v>
      </c>
      <c r="Y5" s="317">
        <v>0.60799999999999998</v>
      </c>
      <c r="Z5" s="317">
        <v>1.1019999999999999</v>
      </c>
      <c r="AA5" s="317">
        <v>1.216</v>
      </c>
      <c r="AB5" s="317">
        <v>1.157</v>
      </c>
      <c r="AC5" s="317">
        <v>1.5760000000000001</v>
      </c>
      <c r="AD5" s="317">
        <v>2.0070000000000001</v>
      </c>
      <c r="AE5" s="317">
        <v>2.4193999530000001</v>
      </c>
      <c r="AF5" s="317">
        <v>2.1980838880000002</v>
      </c>
      <c r="AG5" s="317">
        <v>0.65067203699999998</v>
      </c>
      <c r="AH5" s="317">
        <v>1.1566933289999999</v>
      </c>
      <c r="AI5" s="317">
        <v>0.82409526700000002</v>
      </c>
      <c r="AJ5" s="317">
        <v>0.96128537200000008</v>
      </c>
      <c r="AK5" s="317">
        <v>0.91765443499999999</v>
      </c>
      <c r="AL5" s="317">
        <v>2.3026854229999998</v>
      </c>
      <c r="AM5" s="317">
        <v>2.6922969760000002</v>
      </c>
      <c r="AN5" s="317">
        <v>2.1367120129999999</v>
      </c>
      <c r="AO5" s="317">
        <v>2.0039075879999997</v>
      </c>
      <c r="AP5" s="317">
        <v>10.526769484000001</v>
      </c>
      <c r="AQ5" s="317">
        <v>9.5015374549999994</v>
      </c>
      <c r="AR5" s="317">
        <v>11.385839928999999</v>
      </c>
      <c r="AS5" s="317">
        <v>53.811953605000006</v>
      </c>
      <c r="AT5" s="317">
        <v>40.983864717000003</v>
      </c>
      <c r="AU5" s="317">
        <v>32.104195751999995</v>
      </c>
      <c r="AV5" s="317">
        <v>42.726994696000006</v>
      </c>
      <c r="AW5" s="317">
        <v>26.707211331999996</v>
      </c>
      <c r="AX5" s="317">
        <v>52.821774677999997</v>
      </c>
      <c r="AY5" s="317">
        <v>62.843933549999996</v>
      </c>
      <c r="AZ5" s="317">
        <v>59.457515788999999</v>
      </c>
      <c r="BA5" s="317">
        <v>58.613939268000003</v>
      </c>
      <c r="BB5" s="317">
        <v>65.009306124999995</v>
      </c>
      <c r="BC5" s="317">
        <v>63.038029698000003</v>
      </c>
      <c r="BD5" s="317">
        <v>61.686148432000003</v>
      </c>
      <c r="BE5" s="317">
        <v>58.739898862000004</v>
      </c>
      <c r="BF5" s="317">
        <v>66.111581396999995</v>
      </c>
      <c r="BG5" s="317">
        <v>69.892649492999993</v>
      </c>
      <c r="BH5" s="317">
        <v>86.355766585999987</v>
      </c>
      <c r="BI5" s="317">
        <v>87.326561855000008</v>
      </c>
      <c r="BJ5" s="317">
        <v>64.909272606000002</v>
      </c>
      <c r="BK5" s="317">
        <v>68.531714131999991</v>
      </c>
      <c r="BL5" s="317">
        <v>59.647444909000001</v>
      </c>
      <c r="BM5" s="317">
        <v>70.152860117000003</v>
      </c>
      <c r="BN5" s="317">
        <v>103.42937086700002</v>
      </c>
      <c r="BO5" s="317">
        <v>100.088996178</v>
      </c>
      <c r="BP5" s="317">
        <v>73.482068296999998</v>
      </c>
    </row>
    <row r="6" spans="1:68" ht="16.5" customHeight="1">
      <c r="A6" s="101" t="s">
        <v>84</v>
      </c>
      <c r="B6" s="10"/>
      <c r="C6" s="14" t="s">
        <v>254</v>
      </c>
      <c r="D6" s="14"/>
      <c r="E6" s="130">
        <v>0</v>
      </c>
      <c r="F6" s="130">
        <v>0</v>
      </c>
      <c r="G6" s="130">
        <v>0</v>
      </c>
      <c r="H6" s="130">
        <v>0</v>
      </c>
      <c r="I6" s="130">
        <v>0</v>
      </c>
      <c r="J6" s="130">
        <v>0</v>
      </c>
      <c r="K6" s="130">
        <v>0</v>
      </c>
      <c r="L6" s="307">
        <v>0</v>
      </c>
      <c r="M6" s="307">
        <v>25</v>
      </c>
      <c r="N6" s="307">
        <v>31.5</v>
      </c>
      <c r="O6" s="307">
        <v>39</v>
      </c>
      <c r="P6" s="307">
        <v>43</v>
      </c>
      <c r="Q6" s="307">
        <v>47.3</v>
      </c>
      <c r="R6" s="307">
        <v>87</v>
      </c>
      <c r="S6" s="130"/>
      <c r="T6" s="130">
        <v>0</v>
      </c>
      <c r="U6" s="307">
        <v>0</v>
      </c>
      <c r="V6" s="307">
        <v>0</v>
      </c>
      <c r="W6" s="307">
        <v>0</v>
      </c>
      <c r="X6" s="307">
        <v>0</v>
      </c>
      <c r="Y6" s="307">
        <v>0</v>
      </c>
      <c r="Z6" s="307">
        <v>0</v>
      </c>
      <c r="AA6" s="307">
        <v>0</v>
      </c>
      <c r="AB6" s="307">
        <v>0</v>
      </c>
      <c r="AC6" s="307">
        <v>0</v>
      </c>
      <c r="AD6" s="307">
        <v>0</v>
      </c>
      <c r="AE6" s="307">
        <v>0</v>
      </c>
      <c r="AF6" s="307">
        <v>0</v>
      </c>
      <c r="AG6" s="307">
        <v>0</v>
      </c>
      <c r="AH6" s="307">
        <v>0</v>
      </c>
      <c r="AI6" s="307">
        <v>0</v>
      </c>
      <c r="AJ6" s="307">
        <v>0</v>
      </c>
      <c r="AK6" s="307">
        <v>0</v>
      </c>
      <c r="AL6" s="307">
        <v>0</v>
      </c>
      <c r="AM6" s="307">
        <v>0</v>
      </c>
      <c r="AN6" s="307">
        <v>0</v>
      </c>
      <c r="AO6" s="307">
        <v>0</v>
      </c>
      <c r="AP6" s="307">
        <v>0</v>
      </c>
      <c r="AQ6" s="307">
        <v>0</v>
      </c>
      <c r="AR6" s="307">
        <v>0</v>
      </c>
      <c r="AS6" s="307">
        <v>0</v>
      </c>
      <c r="AT6" s="307">
        <v>25</v>
      </c>
      <c r="AU6" s="307">
        <v>17</v>
      </c>
      <c r="AV6" s="307">
        <v>28</v>
      </c>
      <c r="AW6" s="307">
        <v>10</v>
      </c>
      <c r="AX6" s="307">
        <v>31.5</v>
      </c>
      <c r="AY6" s="307">
        <v>43.5</v>
      </c>
      <c r="AZ6" s="307">
        <v>43.5</v>
      </c>
      <c r="BA6" s="307">
        <v>43.5</v>
      </c>
      <c r="BB6" s="307">
        <v>39</v>
      </c>
      <c r="BC6" s="307">
        <v>39</v>
      </c>
      <c r="BD6" s="307">
        <v>39</v>
      </c>
      <c r="BE6" s="307">
        <v>38</v>
      </c>
      <c r="BF6" s="307">
        <v>43</v>
      </c>
      <c r="BG6" s="307">
        <v>48</v>
      </c>
      <c r="BH6" s="307">
        <v>64.3</v>
      </c>
      <c r="BI6" s="307">
        <v>64.3</v>
      </c>
      <c r="BJ6" s="307">
        <v>47.3</v>
      </c>
      <c r="BK6" s="307">
        <v>47.3</v>
      </c>
      <c r="BL6" s="307">
        <v>42</v>
      </c>
      <c r="BM6" s="307">
        <v>56</v>
      </c>
      <c r="BN6" s="307">
        <v>87</v>
      </c>
      <c r="BO6" s="307">
        <v>87</v>
      </c>
      <c r="BP6" s="307">
        <v>61.6</v>
      </c>
    </row>
    <row r="7" spans="1:68" ht="16.5" customHeight="1">
      <c r="A7" s="101" t="s">
        <v>90</v>
      </c>
      <c r="B7" s="14"/>
      <c r="C7" s="14" t="s">
        <v>283</v>
      </c>
      <c r="D7" s="14"/>
      <c r="E7" s="130">
        <v>0</v>
      </c>
      <c r="F7" s="130">
        <v>0</v>
      </c>
      <c r="G7" s="130">
        <v>0</v>
      </c>
      <c r="H7" s="130">
        <v>0</v>
      </c>
      <c r="I7" s="130">
        <v>0</v>
      </c>
      <c r="J7" s="130">
        <v>0</v>
      </c>
      <c r="K7" s="130">
        <v>0</v>
      </c>
      <c r="L7" s="307">
        <v>0</v>
      </c>
      <c r="M7" s="307">
        <v>0</v>
      </c>
      <c r="N7" s="307">
        <v>0</v>
      </c>
      <c r="O7" s="307">
        <v>0</v>
      </c>
      <c r="P7" s="307">
        <v>0</v>
      </c>
      <c r="Q7" s="307">
        <v>0</v>
      </c>
      <c r="R7" s="307">
        <v>0</v>
      </c>
      <c r="S7" s="139"/>
      <c r="T7" s="130">
        <v>0</v>
      </c>
      <c r="U7" s="307">
        <v>0</v>
      </c>
      <c r="V7" s="307">
        <v>0</v>
      </c>
      <c r="W7" s="307">
        <v>0</v>
      </c>
      <c r="X7" s="307">
        <v>0</v>
      </c>
      <c r="Y7" s="307">
        <v>0</v>
      </c>
      <c r="Z7" s="307">
        <v>0</v>
      </c>
      <c r="AA7" s="307">
        <v>0</v>
      </c>
      <c r="AB7" s="307">
        <v>0</v>
      </c>
      <c r="AC7" s="307">
        <v>0</v>
      </c>
      <c r="AD7" s="307">
        <v>0</v>
      </c>
      <c r="AE7" s="307">
        <v>0</v>
      </c>
      <c r="AF7" s="307">
        <v>0</v>
      </c>
      <c r="AG7" s="307">
        <v>0</v>
      </c>
      <c r="AH7" s="307">
        <v>0</v>
      </c>
      <c r="AI7" s="307">
        <v>0</v>
      </c>
      <c r="AJ7" s="307">
        <v>0</v>
      </c>
      <c r="AK7" s="307">
        <v>0</v>
      </c>
      <c r="AL7" s="307">
        <v>0</v>
      </c>
      <c r="AM7" s="307">
        <v>0</v>
      </c>
      <c r="AN7" s="307">
        <v>0</v>
      </c>
      <c r="AO7" s="307">
        <v>0</v>
      </c>
      <c r="AP7" s="307">
        <v>0</v>
      </c>
      <c r="AQ7" s="307">
        <v>0</v>
      </c>
      <c r="AR7" s="307">
        <v>0</v>
      </c>
      <c r="AS7" s="307">
        <v>0</v>
      </c>
      <c r="AT7" s="307">
        <v>0</v>
      </c>
      <c r="AU7" s="307">
        <v>0</v>
      </c>
      <c r="AV7" s="307">
        <v>0</v>
      </c>
      <c r="AW7" s="307">
        <v>0</v>
      </c>
      <c r="AX7" s="307">
        <v>0</v>
      </c>
      <c r="AY7" s="307">
        <v>0</v>
      </c>
      <c r="AZ7" s="307">
        <v>0</v>
      </c>
      <c r="BA7" s="307">
        <v>0</v>
      </c>
      <c r="BB7" s="307">
        <v>0</v>
      </c>
      <c r="BC7" s="307">
        <v>0</v>
      </c>
      <c r="BD7" s="307">
        <v>0</v>
      </c>
      <c r="BE7" s="307">
        <v>0</v>
      </c>
      <c r="BF7" s="307">
        <v>0</v>
      </c>
      <c r="BG7" s="307">
        <v>0</v>
      </c>
      <c r="BH7" s="307">
        <v>0</v>
      </c>
      <c r="BI7" s="307">
        <v>0</v>
      </c>
      <c r="BJ7" s="307">
        <v>0</v>
      </c>
      <c r="BK7" s="307">
        <v>0</v>
      </c>
      <c r="BL7" s="307">
        <v>0</v>
      </c>
      <c r="BM7" s="307">
        <v>0</v>
      </c>
      <c r="BN7" s="307">
        <v>0</v>
      </c>
      <c r="BO7" s="307">
        <v>0</v>
      </c>
      <c r="BP7" s="307">
        <v>0</v>
      </c>
    </row>
    <row r="8" spans="1:68" ht="16.5" customHeight="1">
      <c r="A8" s="413" t="s">
        <v>91</v>
      </c>
      <c r="B8" s="14"/>
      <c r="C8" s="14" t="s">
        <v>256</v>
      </c>
      <c r="D8" s="14"/>
      <c r="E8" s="130">
        <v>0</v>
      </c>
      <c r="F8" s="130">
        <v>0</v>
      </c>
      <c r="G8" s="130">
        <v>0</v>
      </c>
      <c r="H8" s="130">
        <v>0</v>
      </c>
      <c r="I8" s="130">
        <v>0</v>
      </c>
      <c r="J8" s="130">
        <v>0</v>
      </c>
      <c r="K8" s="130">
        <v>0</v>
      </c>
      <c r="L8" s="307">
        <v>0</v>
      </c>
      <c r="M8" s="307">
        <v>0</v>
      </c>
      <c r="N8" s="307">
        <v>0</v>
      </c>
      <c r="O8" s="307">
        <v>0</v>
      </c>
      <c r="P8" s="307">
        <v>0</v>
      </c>
      <c r="Q8" s="307">
        <v>0</v>
      </c>
      <c r="R8" s="307">
        <v>0</v>
      </c>
      <c r="S8" s="139"/>
      <c r="T8" s="130">
        <v>0</v>
      </c>
      <c r="U8" s="307">
        <v>0</v>
      </c>
      <c r="V8" s="307">
        <v>0</v>
      </c>
      <c r="W8" s="307">
        <v>0</v>
      </c>
      <c r="X8" s="307">
        <v>0</v>
      </c>
      <c r="Y8" s="307">
        <v>0</v>
      </c>
      <c r="Z8" s="307">
        <v>0</v>
      </c>
      <c r="AA8" s="307">
        <v>0</v>
      </c>
      <c r="AB8" s="307">
        <v>0</v>
      </c>
      <c r="AC8" s="307">
        <v>0</v>
      </c>
      <c r="AD8" s="307">
        <v>0</v>
      </c>
      <c r="AE8" s="307">
        <v>0</v>
      </c>
      <c r="AF8" s="307">
        <v>0</v>
      </c>
      <c r="AG8" s="307">
        <v>0</v>
      </c>
      <c r="AH8" s="307">
        <v>0</v>
      </c>
      <c r="AI8" s="307">
        <v>0</v>
      </c>
      <c r="AJ8" s="307">
        <v>0</v>
      </c>
      <c r="AK8" s="307">
        <v>0</v>
      </c>
      <c r="AL8" s="307">
        <v>0</v>
      </c>
      <c r="AM8" s="307">
        <v>0</v>
      </c>
      <c r="AN8" s="307">
        <v>0</v>
      </c>
      <c r="AO8" s="307">
        <v>0</v>
      </c>
      <c r="AP8" s="307">
        <v>0</v>
      </c>
      <c r="AQ8" s="307">
        <v>0</v>
      </c>
      <c r="AR8" s="307">
        <v>0</v>
      </c>
      <c r="AS8" s="307">
        <v>0</v>
      </c>
      <c r="AT8" s="307">
        <v>0</v>
      </c>
      <c r="AU8" s="307">
        <v>0</v>
      </c>
      <c r="AV8" s="307">
        <v>0</v>
      </c>
      <c r="AW8" s="307">
        <v>0</v>
      </c>
      <c r="AX8" s="307">
        <v>0</v>
      </c>
      <c r="AY8" s="307">
        <v>0</v>
      </c>
      <c r="AZ8" s="307">
        <v>0</v>
      </c>
      <c r="BA8" s="307">
        <v>0</v>
      </c>
      <c r="BB8" s="307">
        <v>0</v>
      </c>
      <c r="BC8" s="307">
        <v>0</v>
      </c>
      <c r="BD8" s="307">
        <v>0</v>
      </c>
      <c r="BE8" s="307">
        <v>0</v>
      </c>
      <c r="BF8" s="307">
        <v>0</v>
      </c>
      <c r="BG8" s="307">
        <v>0</v>
      </c>
      <c r="BH8" s="307">
        <v>0</v>
      </c>
      <c r="BI8" s="307">
        <v>0</v>
      </c>
      <c r="BJ8" s="307">
        <v>0</v>
      </c>
      <c r="BK8" s="307">
        <v>0</v>
      </c>
      <c r="BL8" s="307">
        <v>0</v>
      </c>
      <c r="BM8" s="307">
        <v>0</v>
      </c>
      <c r="BN8" s="307">
        <v>0</v>
      </c>
      <c r="BO8" s="307">
        <v>0</v>
      </c>
      <c r="BP8" s="307">
        <v>0</v>
      </c>
    </row>
    <row r="9" spans="1:68" s="7" customFormat="1" ht="16.5" customHeight="1">
      <c r="A9" s="103" t="s">
        <v>552</v>
      </c>
      <c r="B9" s="10"/>
      <c r="C9" s="14" t="s">
        <v>255</v>
      </c>
      <c r="D9" s="14"/>
      <c r="E9" s="130">
        <v>0</v>
      </c>
      <c r="F9" s="130">
        <v>0</v>
      </c>
      <c r="G9" s="130">
        <v>0</v>
      </c>
      <c r="H9" s="130">
        <v>0</v>
      </c>
      <c r="I9" s="130">
        <v>0</v>
      </c>
      <c r="J9" s="130">
        <v>0</v>
      </c>
      <c r="K9" s="130">
        <v>0</v>
      </c>
      <c r="L9" s="307">
        <v>0</v>
      </c>
      <c r="M9" s="307">
        <v>0</v>
      </c>
      <c r="N9" s="307">
        <v>0</v>
      </c>
      <c r="O9" s="307">
        <v>0</v>
      </c>
      <c r="P9" s="307">
        <v>0</v>
      </c>
      <c r="Q9" s="307">
        <v>0</v>
      </c>
      <c r="R9" s="307">
        <v>0</v>
      </c>
      <c r="S9" s="139"/>
      <c r="T9" s="130">
        <v>0</v>
      </c>
      <c r="U9" s="307">
        <v>0</v>
      </c>
      <c r="V9" s="307">
        <v>0</v>
      </c>
      <c r="W9" s="307">
        <v>0</v>
      </c>
      <c r="X9" s="307">
        <v>0</v>
      </c>
      <c r="Y9" s="307">
        <v>0</v>
      </c>
      <c r="Z9" s="307">
        <v>0</v>
      </c>
      <c r="AA9" s="307">
        <v>0</v>
      </c>
      <c r="AB9" s="307">
        <v>0</v>
      </c>
      <c r="AC9" s="307">
        <v>0</v>
      </c>
      <c r="AD9" s="307">
        <v>0</v>
      </c>
      <c r="AE9" s="307">
        <v>0</v>
      </c>
      <c r="AF9" s="307">
        <v>0</v>
      </c>
      <c r="AG9" s="307">
        <v>0</v>
      </c>
      <c r="AH9" s="307">
        <v>0</v>
      </c>
      <c r="AI9" s="307">
        <v>0</v>
      </c>
      <c r="AJ9" s="307">
        <v>0</v>
      </c>
      <c r="AK9" s="307">
        <v>0</v>
      </c>
      <c r="AL9" s="307">
        <v>0</v>
      </c>
      <c r="AM9" s="307">
        <v>0</v>
      </c>
      <c r="AN9" s="307">
        <v>0</v>
      </c>
      <c r="AO9" s="307">
        <v>0</v>
      </c>
      <c r="AP9" s="307">
        <v>0</v>
      </c>
      <c r="AQ9" s="307">
        <v>0</v>
      </c>
      <c r="AR9" s="307">
        <v>0</v>
      </c>
      <c r="AS9" s="307">
        <v>0</v>
      </c>
      <c r="AT9" s="307">
        <v>0</v>
      </c>
      <c r="AU9" s="307">
        <v>0</v>
      </c>
      <c r="AV9" s="307">
        <v>0</v>
      </c>
      <c r="AW9" s="307">
        <v>0</v>
      </c>
      <c r="AX9" s="307">
        <v>0</v>
      </c>
      <c r="AY9" s="307">
        <v>0</v>
      </c>
      <c r="AZ9" s="307">
        <v>0</v>
      </c>
      <c r="BA9" s="307">
        <v>0</v>
      </c>
      <c r="BB9" s="307">
        <v>0</v>
      </c>
      <c r="BC9" s="307">
        <v>0</v>
      </c>
      <c r="BD9" s="307">
        <v>0</v>
      </c>
      <c r="BE9" s="307">
        <v>0</v>
      </c>
      <c r="BF9" s="307">
        <v>0</v>
      </c>
      <c r="BG9" s="307">
        <v>0</v>
      </c>
      <c r="BH9" s="307">
        <v>0</v>
      </c>
      <c r="BI9" s="307">
        <v>0</v>
      </c>
      <c r="BJ9" s="307">
        <v>0</v>
      </c>
      <c r="BK9" s="307">
        <v>0</v>
      </c>
      <c r="BL9" s="307">
        <v>0</v>
      </c>
      <c r="BM9" s="307">
        <v>0</v>
      </c>
      <c r="BN9" s="307">
        <v>0</v>
      </c>
      <c r="BO9" s="307">
        <v>0</v>
      </c>
      <c r="BP9" s="307">
        <v>0</v>
      </c>
    </row>
    <row r="10" spans="1:68" ht="16.5" customHeight="1">
      <c r="A10" s="103" t="s">
        <v>553</v>
      </c>
      <c r="B10" s="32"/>
      <c r="C10" s="32" t="s">
        <v>133</v>
      </c>
      <c r="D10" s="14"/>
      <c r="E10" s="186">
        <v>0.48899999999999999</v>
      </c>
      <c r="F10" s="186">
        <v>0.46200000000000002</v>
      </c>
      <c r="G10" s="186">
        <v>0.749</v>
      </c>
      <c r="H10" s="186">
        <v>1.1019999999999999</v>
      </c>
      <c r="I10" s="186">
        <v>2.0070000000000001</v>
      </c>
      <c r="J10" s="186">
        <v>1.1566933289999999</v>
      </c>
      <c r="K10" s="186">
        <v>2.3026854229999998</v>
      </c>
      <c r="L10" s="309">
        <v>10.526769484000001</v>
      </c>
      <c r="M10" s="309">
        <v>15.983864716999999</v>
      </c>
      <c r="N10" s="309">
        <v>21.321774678000004</v>
      </c>
      <c r="O10" s="309">
        <v>26.009306125000002</v>
      </c>
      <c r="P10" s="309">
        <v>23.111581397000002</v>
      </c>
      <c r="Q10" s="309">
        <v>17.609272605999998</v>
      </c>
      <c r="R10" s="309">
        <v>16.429370866999999</v>
      </c>
      <c r="S10" s="130"/>
      <c r="T10" s="186">
        <v>0.41</v>
      </c>
      <c r="U10" s="309">
        <v>0.34399999999999997</v>
      </c>
      <c r="V10" s="309">
        <v>0.749</v>
      </c>
      <c r="W10" s="309">
        <v>0.42899999999999999</v>
      </c>
      <c r="X10" s="309">
        <v>0.53003</v>
      </c>
      <c r="Y10" s="309">
        <v>0.60829999999999995</v>
      </c>
      <c r="Z10" s="309">
        <v>1.1019999999999999</v>
      </c>
      <c r="AA10" s="309">
        <v>1.216</v>
      </c>
      <c r="AB10" s="309">
        <v>1.157</v>
      </c>
      <c r="AC10" s="309">
        <v>1.5760000000000001</v>
      </c>
      <c r="AD10" s="309">
        <v>2.0070000000000001</v>
      </c>
      <c r="AE10" s="309">
        <v>2.4193999530000001</v>
      </c>
      <c r="AF10" s="309">
        <v>2.1980838880000002</v>
      </c>
      <c r="AG10" s="309">
        <v>0.65067203699999998</v>
      </c>
      <c r="AH10" s="309">
        <v>1.1566933289999999</v>
      </c>
      <c r="AI10" s="309">
        <v>0.82409526700000002</v>
      </c>
      <c r="AJ10" s="309">
        <v>0.96128537200000008</v>
      </c>
      <c r="AK10" s="309">
        <v>0.91765443499999999</v>
      </c>
      <c r="AL10" s="309">
        <v>2.3026854229999998</v>
      </c>
      <c r="AM10" s="309">
        <v>2.6922969760000002</v>
      </c>
      <c r="AN10" s="309">
        <v>2.1367120129999999</v>
      </c>
      <c r="AO10" s="309">
        <v>2.0039075879999997</v>
      </c>
      <c r="AP10" s="309">
        <v>10.526769484000001</v>
      </c>
      <c r="AQ10" s="309">
        <v>9.5015374549999994</v>
      </c>
      <c r="AR10" s="309">
        <v>11.385839928999999</v>
      </c>
      <c r="AS10" s="309">
        <v>53.811953605000006</v>
      </c>
      <c r="AT10" s="309">
        <v>15.983864716999999</v>
      </c>
      <c r="AU10" s="309">
        <v>15.104195751999999</v>
      </c>
      <c r="AV10" s="309">
        <v>14.726994696</v>
      </c>
      <c r="AW10" s="309">
        <v>16.707211332</v>
      </c>
      <c r="AX10" s="309">
        <v>21.321774678000004</v>
      </c>
      <c r="AY10" s="309">
        <v>19.343933550000003</v>
      </c>
      <c r="AZ10" s="309">
        <v>15.957515788999999</v>
      </c>
      <c r="BA10" s="309">
        <v>15.113939268000001</v>
      </c>
      <c r="BB10" s="309">
        <v>26.009306125000002</v>
      </c>
      <c r="BC10" s="309">
        <v>24.038029697999999</v>
      </c>
      <c r="BD10" s="309">
        <v>22.686148432000003</v>
      </c>
      <c r="BE10" s="309">
        <v>20.739898861999997</v>
      </c>
      <c r="BF10" s="309">
        <v>23.111581397000002</v>
      </c>
      <c r="BG10" s="309">
        <v>21.892649493</v>
      </c>
      <c r="BH10" s="309">
        <v>22.055766586000001</v>
      </c>
      <c r="BI10" s="309">
        <v>23.026561855000001</v>
      </c>
      <c r="BJ10" s="309">
        <v>17.609272605999998</v>
      </c>
      <c r="BK10" s="309">
        <v>21.231714132</v>
      </c>
      <c r="BL10" s="309">
        <v>17.647444909000001</v>
      </c>
      <c r="BM10" s="309">
        <v>14.152860116999999</v>
      </c>
      <c r="BN10" s="309">
        <v>16.429370866999999</v>
      </c>
      <c r="BO10" s="309">
        <v>13.088996177999999</v>
      </c>
      <c r="BP10" s="309">
        <v>11.882068297</v>
      </c>
    </row>
    <row r="11" spans="1:68" ht="16.5" customHeight="1">
      <c r="A11" s="103" t="s">
        <v>554</v>
      </c>
      <c r="B11" s="72" t="s">
        <v>440</v>
      </c>
      <c r="C11" s="72"/>
      <c r="D11" s="10"/>
      <c r="E11" s="235">
        <v>0</v>
      </c>
      <c r="F11" s="235">
        <v>0</v>
      </c>
      <c r="G11" s="235">
        <v>0</v>
      </c>
      <c r="H11" s="235">
        <v>0</v>
      </c>
      <c r="I11" s="235">
        <v>0</v>
      </c>
      <c r="J11" s="235">
        <v>0</v>
      </c>
      <c r="K11" s="235">
        <v>0</v>
      </c>
      <c r="L11" s="312">
        <v>0</v>
      </c>
      <c r="M11" s="312">
        <v>0</v>
      </c>
      <c r="N11" s="312">
        <v>0</v>
      </c>
      <c r="O11" s="312">
        <v>0</v>
      </c>
      <c r="P11" s="312">
        <v>0</v>
      </c>
      <c r="Q11" s="312">
        <v>0</v>
      </c>
      <c r="R11" s="312">
        <v>0</v>
      </c>
      <c r="S11" s="140"/>
      <c r="T11" s="235">
        <v>0</v>
      </c>
      <c r="U11" s="312">
        <v>0</v>
      </c>
      <c r="V11" s="312">
        <v>0</v>
      </c>
      <c r="W11" s="312">
        <v>0</v>
      </c>
      <c r="X11" s="312">
        <v>0</v>
      </c>
      <c r="Y11" s="312">
        <v>0</v>
      </c>
      <c r="Z11" s="312">
        <v>0</v>
      </c>
      <c r="AA11" s="312">
        <v>0</v>
      </c>
      <c r="AB11" s="312">
        <v>0</v>
      </c>
      <c r="AC11" s="312">
        <v>0</v>
      </c>
      <c r="AD11" s="312">
        <v>0</v>
      </c>
      <c r="AE11" s="312">
        <v>0</v>
      </c>
      <c r="AF11" s="312">
        <v>0</v>
      </c>
      <c r="AG11" s="312">
        <v>0</v>
      </c>
      <c r="AH11" s="312">
        <v>0</v>
      </c>
      <c r="AI11" s="312">
        <v>0</v>
      </c>
      <c r="AJ11" s="312">
        <v>0</v>
      </c>
      <c r="AK11" s="312">
        <v>0</v>
      </c>
      <c r="AL11" s="312">
        <v>0</v>
      </c>
      <c r="AM11" s="312">
        <v>0</v>
      </c>
      <c r="AN11" s="312">
        <v>0</v>
      </c>
      <c r="AO11" s="312">
        <v>0</v>
      </c>
      <c r="AP11" s="312">
        <v>0</v>
      </c>
      <c r="AQ11" s="312">
        <v>0</v>
      </c>
      <c r="AR11" s="312">
        <v>0</v>
      </c>
      <c r="AS11" s="312">
        <v>0</v>
      </c>
      <c r="AT11" s="312">
        <v>0</v>
      </c>
      <c r="AU11" s="312">
        <v>0</v>
      </c>
      <c r="AV11" s="312">
        <v>0</v>
      </c>
      <c r="AW11" s="312">
        <v>0</v>
      </c>
      <c r="AX11" s="312">
        <v>0</v>
      </c>
      <c r="AY11" s="312">
        <v>0</v>
      </c>
      <c r="AZ11" s="312">
        <v>0</v>
      </c>
      <c r="BA11" s="312">
        <v>0</v>
      </c>
      <c r="BB11" s="312">
        <v>0</v>
      </c>
      <c r="BC11" s="312">
        <v>0</v>
      </c>
      <c r="BD11" s="312">
        <v>0</v>
      </c>
      <c r="BE11" s="312">
        <v>0</v>
      </c>
      <c r="BF11" s="312">
        <v>0</v>
      </c>
      <c r="BG11" s="312">
        <v>0</v>
      </c>
      <c r="BH11" s="312">
        <v>0</v>
      </c>
      <c r="BI11" s="312">
        <v>0</v>
      </c>
      <c r="BJ11" s="312">
        <v>0</v>
      </c>
      <c r="BK11" s="312">
        <v>0</v>
      </c>
      <c r="BL11" s="312">
        <v>0</v>
      </c>
      <c r="BM11" s="312">
        <v>0</v>
      </c>
      <c r="BN11" s="312">
        <v>0</v>
      </c>
      <c r="BO11" s="312">
        <v>0</v>
      </c>
      <c r="BP11" s="312">
        <v>0</v>
      </c>
    </row>
    <row r="12" spans="1:68" ht="16.5" customHeight="1">
      <c r="A12" s="296" t="s">
        <v>559</v>
      </c>
      <c r="B12" s="10" t="s">
        <v>436</v>
      </c>
      <c r="C12" s="10"/>
      <c r="D12" s="10"/>
      <c r="E12" s="140">
        <v>7.7170000000000005</v>
      </c>
      <c r="F12" s="140">
        <v>12.734</v>
      </c>
      <c r="G12" s="140">
        <v>11.415000000000001</v>
      </c>
      <c r="H12" s="140">
        <v>15.629</v>
      </c>
      <c r="I12" s="140">
        <v>16.077000000000002</v>
      </c>
      <c r="J12" s="140">
        <v>16.42968758</v>
      </c>
      <c r="K12" s="140">
        <v>18.620596891000002</v>
      </c>
      <c r="L12" s="311">
        <v>16.418849735000002</v>
      </c>
      <c r="M12" s="311">
        <v>16.746071598999997</v>
      </c>
      <c r="N12" s="311">
        <v>33.086611073</v>
      </c>
      <c r="O12" s="311">
        <v>37.612148202</v>
      </c>
      <c r="P12" s="311">
        <v>42.583729429000002</v>
      </c>
      <c r="Q12" s="311">
        <v>48.218817087000005</v>
      </c>
      <c r="R12" s="311">
        <v>50.201949322000004</v>
      </c>
      <c r="S12" s="140"/>
      <c r="T12" s="135">
        <v>13.218</v>
      </c>
      <c r="U12" s="311">
        <v>13.153</v>
      </c>
      <c r="V12" s="311">
        <v>11.415000000000001</v>
      </c>
      <c r="W12" s="311">
        <v>14.76</v>
      </c>
      <c r="X12" s="311">
        <v>15.58957</v>
      </c>
      <c r="Y12" s="311">
        <v>16.150539999999999</v>
      </c>
      <c r="Z12" s="311">
        <v>15.629</v>
      </c>
      <c r="AA12" s="311">
        <v>15.046000000000001</v>
      </c>
      <c r="AB12" s="311">
        <v>16.416999999999998</v>
      </c>
      <c r="AC12" s="311">
        <v>15.681000000000001</v>
      </c>
      <c r="AD12" s="311">
        <v>16.077000000000002</v>
      </c>
      <c r="AE12" s="311">
        <v>16.095257121</v>
      </c>
      <c r="AF12" s="311">
        <v>16.316557996</v>
      </c>
      <c r="AG12" s="311">
        <v>16.173921312000001</v>
      </c>
      <c r="AH12" s="311">
        <v>16.42968758</v>
      </c>
      <c r="AI12" s="311">
        <v>16.391269402999999</v>
      </c>
      <c r="AJ12" s="311">
        <v>17.600501617999999</v>
      </c>
      <c r="AK12" s="311">
        <v>18.251872500000001</v>
      </c>
      <c r="AL12" s="311">
        <v>18.620596891000002</v>
      </c>
      <c r="AM12" s="311">
        <v>19.590544172000001</v>
      </c>
      <c r="AN12" s="311">
        <v>20.064945019</v>
      </c>
      <c r="AO12" s="311">
        <v>20.430314302999999</v>
      </c>
      <c r="AP12" s="311">
        <v>16.418849735000002</v>
      </c>
      <c r="AQ12" s="311">
        <v>16.806136970000001</v>
      </c>
      <c r="AR12" s="311">
        <v>16.636882187000001</v>
      </c>
      <c r="AS12" s="311">
        <v>17.721111239999999</v>
      </c>
      <c r="AT12" s="311">
        <v>16.746071598999997</v>
      </c>
      <c r="AU12" s="311">
        <v>28.132920813999998</v>
      </c>
      <c r="AV12" s="311">
        <v>29.261367792999998</v>
      </c>
      <c r="AW12" s="311">
        <v>32.664438433999997</v>
      </c>
      <c r="AX12" s="311">
        <v>33.086611073</v>
      </c>
      <c r="AY12" s="311">
        <v>35.614361129999999</v>
      </c>
      <c r="AZ12" s="311">
        <v>39.498485275</v>
      </c>
      <c r="BA12" s="311">
        <v>41.142535950999999</v>
      </c>
      <c r="BB12" s="311">
        <v>37.612148202</v>
      </c>
      <c r="BC12" s="311">
        <v>38.822379156000004</v>
      </c>
      <c r="BD12" s="311">
        <v>44.333868057000004</v>
      </c>
      <c r="BE12" s="311">
        <v>45.440262688000004</v>
      </c>
      <c r="BF12" s="311">
        <v>42.583729429000002</v>
      </c>
      <c r="BG12" s="311">
        <v>43.438114647000006</v>
      </c>
      <c r="BH12" s="311">
        <v>44.161030584000002</v>
      </c>
      <c r="BI12" s="311">
        <v>45.276080354000001</v>
      </c>
      <c r="BJ12" s="311">
        <v>48.218817087000005</v>
      </c>
      <c r="BK12" s="311">
        <v>51.140374305000002</v>
      </c>
      <c r="BL12" s="311">
        <v>53.466270423000005</v>
      </c>
      <c r="BM12" s="311">
        <v>52.538594649000004</v>
      </c>
      <c r="BN12" s="311">
        <v>50.201949322000004</v>
      </c>
      <c r="BO12" s="311">
        <v>51.377026802000003</v>
      </c>
      <c r="BP12" s="311">
        <v>51.895983792000003</v>
      </c>
    </row>
    <row r="13" spans="1:68" ht="16.5" customHeight="1" thickBot="1">
      <c r="A13" s="103" t="s">
        <v>556</v>
      </c>
      <c r="B13" s="122" t="s">
        <v>437</v>
      </c>
      <c r="C13" s="122"/>
      <c r="D13" s="122"/>
      <c r="E13" s="293">
        <v>20</v>
      </c>
      <c r="F13" s="293">
        <v>13.719999999999999</v>
      </c>
      <c r="G13" s="293">
        <v>13.719999999999999</v>
      </c>
      <c r="H13" s="293">
        <v>17.72</v>
      </c>
      <c r="I13" s="293">
        <v>17.72</v>
      </c>
      <c r="J13" s="293">
        <v>17.72</v>
      </c>
      <c r="K13" s="293">
        <v>17.72</v>
      </c>
      <c r="L13" s="318">
        <v>17.72</v>
      </c>
      <c r="M13" s="318">
        <v>17.72</v>
      </c>
      <c r="N13" s="318">
        <v>27.72</v>
      </c>
      <c r="O13" s="318">
        <v>27.72</v>
      </c>
      <c r="P13" s="318">
        <v>27.72</v>
      </c>
      <c r="Q13" s="318">
        <v>27.72</v>
      </c>
      <c r="R13" s="318">
        <v>27.72</v>
      </c>
      <c r="S13" s="293"/>
      <c r="T13" s="292">
        <v>13.719999999999999</v>
      </c>
      <c r="U13" s="318">
        <v>13.719999999999999</v>
      </c>
      <c r="V13" s="318">
        <v>13.719999999999999</v>
      </c>
      <c r="W13" s="318">
        <v>17.72</v>
      </c>
      <c r="X13" s="318">
        <v>17.72</v>
      </c>
      <c r="Y13" s="318">
        <v>17.72</v>
      </c>
      <c r="Z13" s="318">
        <v>17.72</v>
      </c>
      <c r="AA13" s="318">
        <v>17.72</v>
      </c>
      <c r="AB13" s="318">
        <v>17.72</v>
      </c>
      <c r="AC13" s="318">
        <v>17.72</v>
      </c>
      <c r="AD13" s="318">
        <v>17.72</v>
      </c>
      <c r="AE13" s="318">
        <v>17.72</v>
      </c>
      <c r="AF13" s="318">
        <v>17.72</v>
      </c>
      <c r="AG13" s="318">
        <v>17.72</v>
      </c>
      <c r="AH13" s="318">
        <v>17.72</v>
      </c>
      <c r="AI13" s="318">
        <v>17.72</v>
      </c>
      <c r="AJ13" s="318">
        <v>17.72</v>
      </c>
      <c r="AK13" s="318">
        <v>17.72</v>
      </c>
      <c r="AL13" s="318">
        <v>17.72</v>
      </c>
      <c r="AM13" s="318">
        <v>17.72</v>
      </c>
      <c r="AN13" s="318">
        <v>17.72</v>
      </c>
      <c r="AO13" s="318">
        <v>17.72</v>
      </c>
      <c r="AP13" s="318">
        <v>17.72</v>
      </c>
      <c r="AQ13" s="318">
        <v>17.72</v>
      </c>
      <c r="AR13" s="318">
        <v>17.72</v>
      </c>
      <c r="AS13" s="318">
        <v>17.72</v>
      </c>
      <c r="AT13" s="318">
        <v>17.72</v>
      </c>
      <c r="AU13" s="318">
        <v>27.72</v>
      </c>
      <c r="AV13" s="318">
        <v>27.72</v>
      </c>
      <c r="AW13" s="318">
        <v>27.72</v>
      </c>
      <c r="AX13" s="318">
        <v>27.72</v>
      </c>
      <c r="AY13" s="318">
        <v>27.72</v>
      </c>
      <c r="AZ13" s="318">
        <v>27.72</v>
      </c>
      <c r="BA13" s="318">
        <v>27.72</v>
      </c>
      <c r="BB13" s="318">
        <v>27.72</v>
      </c>
      <c r="BC13" s="318">
        <v>27.72</v>
      </c>
      <c r="BD13" s="318">
        <v>27.72</v>
      </c>
      <c r="BE13" s="318">
        <v>27.72</v>
      </c>
      <c r="BF13" s="318">
        <v>27.72</v>
      </c>
      <c r="BG13" s="318">
        <v>27.72</v>
      </c>
      <c r="BH13" s="318">
        <v>27.72</v>
      </c>
      <c r="BI13" s="318">
        <v>27.72</v>
      </c>
      <c r="BJ13" s="318">
        <v>27.72</v>
      </c>
      <c r="BK13" s="318">
        <v>27.72</v>
      </c>
      <c r="BL13" s="318">
        <v>27.72</v>
      </c>
      <c r="BM13" s="318">
        <v>27.72</v>
      </c>
      <c r="BN13" s="318">
        <v>27.72</v>
      </c>
      <c r="BO13" s="318">
        <v>27.72</v>
      </c>
      <c r="BP13" s="318">
        <v>27.72</v>
      </c>
    </row>
    <row r="14" spans="1:68" ht="16.5" customHeight="1">
      <c r="A14" s="101" t="s">
        <v>924</v>
      </c>
      <c r="B14" s="58"/>
    </row>
    <row r="15" spans="1:68" ht="16.5" customHeight="1">
      <c r="A15" s="101" t="s">
        <v>953</v>
      </c>
    </row>
    <row r="16" spans="1:68" ht="16.5" customHeight="1">
      <c r="A16" s="591" t="s">
        <v>1009</v>
      </c>
    </row>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sheetData>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4" location="Group_IS!A1" display="JB Financial Group"/>
    <hyperlink ref="A14" location="PPCB_Info!A1" display="PPCB"/>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BP202"/>
  <sheetViews>
    <sheetView showGridLines="0" view="pageBreakPreview" zoomScaleNormal="85" zoomScaleSheetLayoutView="100" workbookViewId="0"/>
  </sheetViews>
  <sheetFormatPr defaultRowHeight="16.5"/>
  <cols>
    <col min="1" max="1" width="24.77734375" style="98" bestFit="1" customWidth="1"/>
    <col min="2" max="2" width="2.77734375" style="20" customWidth="1"/>
    <col min="3" max="3" width="30.77734375" style="20" customWidth="1"/>
    <col min="4" max="4" width="2.77734375" style="21" customWidth="1"/>
    <col min="5" max="15" width="9.77734375" style="21" hidden="1" customWidth="1"/>
    <col min="16" max="18" width="9.77734375" style="21" customWidth="1"/>
    <col min="19" max="19" width="2.77734375" style="20" customWidth="1"/>
    <col min="20" max="20" width="9.44140625" style="21" hidden="1" customWidth="1"/>
    <col min="21" max="24" width="9.77734375" style="21" hidden="1" customWidth="1"/>
    <col min="25" max="58" width="9.77734375" style="20" hidden="1" customWidth="1"/>
    <col min="59" max="68" width="9.77734375" style="20" customWidth="1"/>
    <col min="69" max="16384" width="8.88671875" style="20"/>
  </cols>
  <sheetData>
    <row r="1" spans="1:68" s="22" customFormat="1" ht="26.25" customHeight="1">
      <c r="A1" s="23"/>
      <c r="B1" s="34" t="s">
        <v>96</v>
      </c>
      <c r="C1" s="34"/>
      <c r="D1" s="23"/>
      <c r="E1" s="23"/>
      <c r="F1" s="23"/>
      <c r="G1" s="23"/>
      <c r="H1" s="23"/>
      <c r="I1" s="23"/>
      <c r="J1" s="23"/>
      <c r="K1" s="23"/>
      <c r="L1" s="23"/>
      <c r="M1" s="23"/>
      <c r="N1" s="23"/>
      <c r="O1" s="23"/>
      <c r="P1" s="23"/>
      <c r="Q1" s="23"/>
      <c r="R1" s="23"/>
      <c r="S1" s="34"/>
      <c r="T1" s="23"/>
      <c r="U1" s="23"/>
      <c r="V1" s="23"/>
      <c r="W1" s="23"/>
      <c r="X1" s="23"/>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row>
    <row r="2" spans="1:68" s="502" customFormat="1" ht="24" customHeight="1">
      <c r="A2" s="500" t="s">
        <v>18</v>
      </c>
      <c r="B2" s="107"/>
      <c r="C2" s="107"/>
      <c r="D2" s="107"/>
      <c r="E2" s="107"/>
      <c r="F2" s="107"/>
      <c r="G2" s="107"/>
      <c r="H2" s="107"/>
      <c r="I2" s="107"/>
      <c r="J2" s="505"/>
      <c r="K2" s="505"/>
      <c r="L2" s="505"/>
      <c r="M2" s="505"/>
      <c r="N2" s="505"/>
      <c r="O2" s="505"/>
      <c r="P2" s="505"/>
      <c r="Q2" s="505"/>
      <c r="R2" s="505"/>
      <c r="S2" s="107"/>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c r="BK2" s="107"/>
      <c r="BL2" s="107"/>
      <c r="BM2" s="107"/>
      <c r="BN2" s="107"/>
      <c r="BO2" s="107"/>
      <c r="BP2" s="107"/>
    </row>
    <row r="3" spans="1:68" s="25" customFormat="1" ht="16.5" customHeight="1">
      <c r="A3" s="99"/>
      <c r="B3" s="190" t="s">
        <v>1021</v>
      </c>
      <c r="C3" s="190"/>
      <c r="D3" s="26"/>
      <c r="E3" s="29" t="s">
        <v>107</v>
      </c>
      <c r="F3" s="29" t="s">
        <v>104</v>
      </c>
      <c r="G3" s="29" t="s">
        <v>105</v>
      </c>
      <c r="H3" s="29" t="s">
        <v>106</v>
      </c>
      <c r="I3" s="29" t="s">
        <v>639</v>
      </c>
      <c r="J3" s="29" t="s">
        <v>823</v>
      </c>
      <c r="K3" s="29" t="s">
        <v>835</v>
      </c>
      <c r="L3" s="29" t="s">
        <v>876</v>
      </c>
      <c r="M3" s="29" t="s">
        <v>932</v>
      </c>
      <c r="N3" s="29" t="s">
        <v>946</v>
      </c>
      <c r="O3" s="29" t="s">
        <v>977</v>
      </c>
      <c r="P3" s="29" t="s">
        <v>994</v>
      </c>
      <c r="Q3" s="29" t="s">
        <v>1063</v>
      </c>
      <c r="R3" s="29" t="s">
        <v>1143</v>
      </c>
      <c r="S3" s="5"/>
      <c r="T3" s="29" t="s">
        <v>1</v>
      </c>
      <c r="U3" s="29" t="s">
        <v>2</v>
      </c>
      <c r="V3" s="29" t="s">
        <v>3</v>
      </c>
      <c r="W3" s="29" t="s">
        <v>4</v>
      </c>
      <c r="X3" s="29" t="s">
        <v>5</v>
      </c>
      <c r="Y3" s="29" t="s">
        <v>6</v>
      </c>
      <c r="Z3" s="29" t="s">
        <v>22</v>
      </c>
      <c r="AA3" s="29" t="s">
        <v>79</v>
      </c>
      <c r="AB3" s="29" t="s">
        <v>80</v>
      </c>
      <c r="AC3" s="29" t="s">
        <v>579</v>
      </c>
      <c r="AD3" s="29" t="s">
        <v>643</v>
      </c>
      <c r="AE3" s="29" t="s">
        <v>779</v>
      </c>
      <c r="AF3" s="29" t="s">
        <v>783</v>
      </c>
      <c r="AG3" s="29" t="s">
        <v>815</v>
      </c>
      <c r="AH3" s="29" t="s">
        <v>824</v>
      </c>
      <c r="AI3" s="29" t="s">
        <v>830</v>
      </c>
      <c r="AJ3" s="29" t="s">
        <v>831</v>
      </c>
      <c r="AK3" s="29" t="s">
        <v>834</v>
      </c>
      <c r="AL3" s="29" t="s">
        <v>836</v>
      </c>
      <c r="AM3" s="29" t="s">
        <v>837</v>
      </c>
      <c r="AN3" s="29" t="s">
        <v>839</v>
      </c>
      <c r="AO3" s="29" t="s">
        <v>870</v>
      </c>
      <c r="AP3" s="29" t="s">
        <v>901</v>
      </c>
      <c r="AQ3" s="29" t="s">
        <v>917</v>
      </c>
      <c r="AR3" s="29" t="s">
        <v>928</v>
      </c>
      <c r="AS3" s="29" t="s">
        <v>931</v>
      </c>
      <c r="AT3" s="29" t="s">
        <v>934</v>
      </c>
      <c r="AU3" s="29" t="s">
        <v>936</v>
      </c>
      <c r="AV3" s="29" t="s">
        <v>939</v>
      </c>
      <c r="AW3" s="29" t="s">
        <v>941</v>
      </c>
      <c r="AX3" s="29" t="s">
        <v>944</v>
      </c>
      <c r="AY3" s="29" t="s">
        <v>950</v>
      </c>
      <c r="AZ3" s="29" t="s">
        <v>952</v>
      </c>
      <c r="BA3" s="29" t="s">
        <v>976</v>
      </c>
      <c r="BB3" s="29" t="s">
        <v>978</v>
      </c>
      <c r="BC3" s="29" t="s">
        <v>984</v>
      </c>
      <c r="BD3" s="29" t="s">
        <v>990</v>
      </c>
      <c r="BE3" s="29" t="s">
        <v>991</v>
      </c>
      <c r="BF3" s="29" t="s">
        <v>992</v>
      </c>
      <c r="BG3" s="29" t="s">
        <v>999</v>
      </c>
      <c r="BH3" s="29" t="s">
        <v>1023</v>
      </c>
      <c r="BI3" s="29" t="s">
        <v>1024</v>
      </c>
      <c r="BJ3" s="29" t="s">
        <v>1035</v>
      </c>
      <c r="BK3" s="29" t="s">
        <v>1073</v>
      </c>
      <c r="BL3" s="29" t="s">
        <v>1099</v>
      </c>
      <c r="BM3" s="29" t="s">
        <v>1108</v>
      </c>
      <c r="BN3" s="29" t="s">
        <v>1144</v>
      </c>
      <c r="BO3" s="29" t="s">
        <v>1161</v>
      </c>
      <c r="BP3" s="29" t="s">
        <v>1171</v>
      </c>
    </row>
    <row r="4" spans="1:68" s="27" customFormat="1" ht="16.5" customHeight="1">
      <c r="A4" s="101" t="s">
        <v>819</v>
      </c>
      <c r="B4" s="708" t="s">
        <v>847</v>
      </c>
      <c r="C4" s="26" t="s">
        <v>491</v>
      </c>
      <c r="D4" s="26"/>
      <c r="E4" s="145">
        <v>0.94040945649524743</v>
      </c>
      <c r="F4" s="145">
        <v>0.96498939072446199</v>
      </c>
      <c r="G4" s="145">
        <v>0.93842486024334104</v>
      </c>
      <c r="H4" s="145">
        <v>0.93413424182654947</v>
      </c>
      <c r="I4" s="145">
        <v>0.88901026209199985</v>
      </c>
      <c r="J4" s="145">
        <v>0.93422789287999275</v>
      </c>
      <c r="K4" s="145">
        <v>0.88994626232905893</v>
      </c>
      <c r="L4" s="145">
        <v>0.60933280477082807</v>
      </c>
      <c r="M4" s="145">
        <v>0.29007604490217986</v>
      </c>
      <c r="N4" s="145">
        <v>0.38496901798040506</v>
      </c>
      <c r="O4" s="145">
        <v>0.36636569719947992</v>
      </c>
      <c r="P4" s="145">
        <v>0.391771541066461</v>
      </c>
      <c r="Q4" s="145">
        <v>0.42623204562061678</v>
      </c>
      <c r="R4" s="145">
        <v>0.32676897692632378</v>
      </c>
      <c r="S4" s="145"/>
      <c r="T4" s="145">
        <v>0.96991488112709123</v>
      </c>
      <c r="U4" s="145">
        <v>0.97451285470845372</v>
      </c>
      <c r="V4" s="145">
        <v>0.93842486024334104</v>
      </c>
      <c r="W4" s="145">
        <v>0.97175587596286783</v>
      </c>
      <c r="X4" s="145">
        <v>0.96712158808933002</v>
      </c>
      <c r="Y4" s="145">
        <v>0.96372098573900589</v>
      </c>
      <c r="Z4" s="145">
        <v>0.93413424182654947</v>
      </c>
      <c r="AA4" s="145">
        <v>0.92522444963719097</v>
      </c>
      <c r="AB4" s="145">
        <v>0.93411095305832148</v>
      </c>
      <c r="AC4" s="145">
        <v>0.90867474068493947</v>
      </c>
      <c r="AD4" s="145">
        <v>0.88901026209199985</v>
      </c>
      <c r="AE4" s="145">
        <v>0.86932515448003922</v>
      </c>
      <c r="AF4" s="145">
        <v>0.88127861711980826</v>
      </c>
      <c r="AG4" s="145">
        <v>0.96132613588317883</v>
      </c>
      <c r="AH4" s="145">
        <v>0.93422789287999275</v>
      </c>
      <c r="AI4" s="145">
        <v>0.9520355581050215</v>
      </c>
      <c r="AJ4" s="145">
        <v>0.9538383966230396</v>
      </c>
      <c r="AK4" s="145">
        <v>0.95212952108251914</v>
      </c>
      <c r="AL4" s="145">
        <v>0.88994626232905893</v>
      </c>
      <c r="AM4" s="145">
        <v>0.87917622541407181</v>
      </c>
      <c r="AN4" s="145">
        <v>0.90375889466627257</v>
      </c>
      <c r="AO4" s="145">
        <v>0.91067630525648346</v>
      </c>
      <c r="AP4" s="145">
        <v>0.60933280477082807</v>
      </c>
      <c r="AQ4" s="145">
        <v>0.63883020211126085</v>
      </c>
      <c r="AR4" s="145">
        <v>0.59369257983331025</v>
      </c>
      <c r="AS4" s="145">
        <v>0.24773314660008819</v>
      </c>
      <c r="AT4" s="145">
        <v>0.29007604490217986</v>
      </c>
      <c r="AU4" s="145">
        <v>0.467036312788571</v>
      </c>
      <c r="AV4" s="145">
        <v>0.40647358519192894</v>
      </c>
      <c r="AW4" s="145">
        <v>0.54995761899466189</v>
      </c>
      <c r="AX4" s="145">
        <v>0.38496901798040506</v>
      </c>
      <c r="AY4" s="145">
        <v>0.36172027197658135</v>
      </c>
      <c r="AZ4" s="145">
        <v>0.399151995334313</v>
      </c>
      <c r="BA4" s="145">
        <v>0.41242972810213957</v>
      </c>
      <c r="BB4" s="145">
        <v>0.36636569719947992</v>
      </c>
      <c r="BC4" s="145">
        <v>0.38113315656964863</v>
      </c>
      <c r="BD4" s="145">
        <v>0.41816507415465093</v>
      </c>
      <c r="BE4" s="145">
        <v>0.43617001559544999</v>
      </c>
      <c r="BF4" s="145">
        <v>0.391771541066461</v>
      </c>
      <c r="BG4" s="145">
        <v>0.38328617102890034</v>
      </c>
      <c r="BH4" s="145">
        <v>0.33835515076637707</v>
      </c>
      <c r="BI4" s="145">
        <v>0.34144176616510147</v>
      </c>
      <c r="BJ4" s="145">
        <v>0.42623204562061678</v>
      </c>
      <c r="BK4" s="145">
        <v>0.42733752684463483</v>
      </c>
      <c r="BL4" s="145">
        <v>0.47277956867660775</v>
      </c>
      <c r="BM4" s="145">
        <v>0.42821722791699585</v>
      </c>
      <c r="BN4" s="145">
        <v>0.32676897692632378</v>
      </c>
      <c r="BO4" s="145">
        <v>0.33919836139609982</v>
      </c>
      <c r="BP4" s="145">
        <v>0.41391601582038839</v>
      </c>
    </row>
    <row r="5" spans="1:68" s="27" customFormat="1" ht="16.5" customHeight="1">
      <c r="A5" s="101" t="s">
        <v>83</v>
      </c>
      <c r="B5" s="700"/>
      <c r="C5" s="27" t="s">
        <v>189</v>
      </c>
      <c r="D5" s="28"/>
      <c r="E5" s="324">
        <v>7.7170000000000005</v>
      </c>
      <c r="F5" s="324">
        <v>12.734</v>
      </c>
      <c r="G5" s="324">
        <v>11.415000000000001</v>
      </c>
      <c r="H5" s="324">
        <v>15.629</v>
      </c>
      <c r="I5" s="324">
        <v>16.076671103000002</v>
      </c>
      <c r="J5" s="324">
        <v>16.42968758</v>
      </c>
      <c r="K5" s="324">
        <v>18.620596891000002</v>
      </c>
      <c r="L5" s="324">
        <v>16.418849735000002</v>
      </c>
      <c r="M5" s="324">
        <v>16.746071598999997</v>
      </c>
      <c r="N5" s="324">
        <v>33.086611073</v>
      </c>
      <c r="O5" s="324">
        <v>37.612148202</v>
      </c>
      <c r="P5" s="324">
        <v>42.583729429000002</v>
      </c>
      <c r="Q5" s="324">
        <v>48.218817087000005</v>
      </c>
      <c r="R5" s="324">
        <v>50.201949322000004</v>
      </c>
      <c r="S5" s="324"/>
      <c r="T5" s="324">
        <v>13.218</v>
      </c>
      <c r="U5" s="324">
        <v>13.153</v>
      </c>
      <c r="V5" s="324">
        <v>11.415000000000001</v>
      </c>
      <c r="W5" s="324">
        <v>14.76</v>
      </c>
      <c r="X5" s="324">
        <v>15.59</v>
      </c>
      <c r="Y5" s="324">
        <v>16.151</v>
      </c>
      <c r="Z5" s="324">
        <v>15.629</v>
      </c>
      <c r="AA5" s="324">
        <v>15.046000000000001</v>
      </c>
      <c r="AB5" s="324">
        <v>16.416999999999998</v>
      </c>
      <c r="AC5" s="324">
        <v>15.681000000000001</v>
      </c>
      <c r="AD5" s="324">
        <v>16.076671103000002</v>
      </c>
      <c r="AE5" s="324">
        <v>16.095257121</v>
      </c>
      <c r="AF5" s="324">
        <v>16.316557996</v>
      </c>
      <c r="AG5" s="324">
        <v>16.173921312000001</v>
      </c>
      <c r="AH5" s="324">
        <v>16.42968758</v>
      </c>
      <c r="AI5" s="324">
        <v>16.357283988999999</v>
      </c>
      <c r="AJ5" s="324">
        <v>17.704945141</v>
      </c>
      <c r="AK5" s="324">
        <v>18.251872500000001</v>
      </c>
      <c r="AL5" s="324">
        <v>18.620596891000002</v>
      </c>
      <c r="AM5" s="324">
        <v>19.590544172000001</v>
      </c>
      <c r="AN5" s="324">
        <v>20.064945019</v>
      </c>
      <c r="AO5" s="324">
        <v>20.430314302999999</v>
      </c>
      <c r="AP5" s="324">
        <v>16.418849735000002</v>
      </c>
      <c r="AQ5" s="324">
        <v>16.806136970000001</v>
      </c>
      <c r="AR5" s="324">
        <v>16.636882187000001</v>
      </c>
      <c r="AS5" s="324">
        <v>17.721111239999999</v>
      </c>
      <c r="AT5" s="324">
        <v>16.746071598999997</v>
      </c>
      <c r="AU5" s="324">
        <v>28.132920813999998</v>
      </c>
      <c r="AV5" s="324">
        <v>29.261367792999998</v>
      </c>
      <c r="AW5" s="324">
        <v>32.679289025999999</v>
      </c>
      <c r="AX5" s="324">
        <v>33.086611073</v>
      </c>
      <c r="AY5" s="324">
        <v>35.614361129999999</v>
      </c>
      <c r="AZ5" s="324">
        <v>39.498485275</v>
      </c>
      <c r="BA5" s="324">
        <v>41.142535950999999</v>
      </c>
      <c r="BB5" s="324">
        <v>37.612148202</v>
      </c>
      <c r="BC5" s="324">
        <v>38.822379156000004</v>
      </c>
      <c r="BD5" s="324">
        <v>44.333868057000004</v>
      </c>
      <c r="BE5" s="324">
        <v>45.440262688000004</v>
      </c>
      <c r="BF5" s="324">
        <v>42.583729429000002</v>
      </c>
      <c r="BG5" s="324">
        <v>43.438114647000006</v>
      </c>
      <c r="BH5" s="324">
        <v>44.161030584000002</v>
      </c>
      <c r="BI5" s="324">
        <v>45.276080354000001</v>
      </c>
      <c r="BJ5" s="324">
        <v>48.218817087000005</v>
      </c>
      <c r="BK5" s="324">
        <v>51.140374305000002</v>
      </c>
      <c r="BL5" s="324">
        <v>534.66270423000003</v>
      </c>
      <c r="BM5" s="324">
        <v>52.538594649000004</v>
      </c>
      <c r="BN5" s="324">
        <v>50.201949322000004</v>
      </c>
      <c r="BO5" s="324">
        <v>51.377026802000003</v>
      </c>
      <c r="BP5" s="324">
        <v>51.895983792000003</v>
      </c>
    </row>
    <row r="6" spans="1:68" s="27" customFormat="1" ht="16.5" customHeight="1">
      <c r="A6" s="101" t="s">
        <v>84</v>
      </c>
      <c r="B6" s="700"/>
      <c r="C6" s="27" t="s">
        <v>492</v>
      </c>
      <c r="D6" s="28"/>
      <c r="E6" s="324">
        <v>8.2059999999999995</v>
      </c>
      <c r="F6" s="324">
        <v>13.196000000000002</v>
      </c>
      <c r="G6" s="324">
        <v>12.164</v>
      </c>
      <c r="H6" s="324">
        <v>16.731000000000002</v>
      </c>
      <c r="I6" s="324">
        <v>18.083785743</v>
      </c>
      <c r="J6" s="324">
        <v>17.586380908999999</v>
      </c>
      <c r="K6" s="324">
        <v>20.923282313999998</v>
      </c>
      <c r="L6" s="324">
        <v>26.945619219000001</v>
      </c>
      <c r="M6" s="324">
        <v>57.729936316</v>
      </c>
      <c r="N6" s="324">
        <v>85.946165867000005</v>
      </c>
      <c r="O6" s="324">
        <v>102.66285432699999</v>
      </c>
      <c r="P6" s="324">
        <v>108.695310826</v>
      </c>
      <c r="Q6" s="324">
        <v>113.12808969299999</v>
      </c>
      <c r="R6" s="324">
        <v>153.63132018899998</v>
      </c>
      <c r="S6" s="324"/>
      <c r="T6" s="324">
        <v>13.628</v>
      </c>
      <c r="U6" s="324">
        <v>13.497</v>
      </c>
      <c r="V6" s="324">
        <v>12.164</v>
      </c>
      <c r="W6" s="324">
        <v>15.188999999999998</v>
      </c>
      <c r="X6" s="324">
        <v>16.119999999999997</v>
      </c>
      <c r="Y6" s="324">
        <v>16.759</v>
      </c>
      <c r="Z6" s="324">
        <v>16.731000000000002</v>
      </c>
      <c r="AA6" s="324">
        <v>16.262</v>
      </c>
      <c r="AB6" s="324">
        <v>17.574999999999999</v>
      </c>
      <c r="AC6" s="324">
        <v>17.256999999999998</v>
      </c>
      <c r="AD6" s="324">
        <v>18.083785743</v>
      </c>
      <c r="AE6" s="324">
        <v>18.514657073999999</v>
      </c>
      <c r="AF6" s="324">
        <v>18.514641884</v>
      </c>
      <c r="AG6" s="324">
        <v>16.824593349000001</v>
      </c>
      <c r="AH6" s="324">
        <v>17.586380908999999</v>
      </c>
      <c r="AI6" s="324">
        <v>17.181379256</v>
      </c>
      <c r="AJ6" s="324">
        <v>18.561786990000002</v>
      </c>
      <c r="AK6" s="324">
        <v>19.169526935</v>
      </c>
      <c r="AL6" s="324">
        <v>20.923282313999998</v>
      </c>
      <c r="AM6" s="324">
        <v>22.282841147999999</v>
      </c>
      <c r="AN6" s="324">
        <v>22.201657032</v>
      </c>
      <c r="AO6" s="324">
        <v>22.434221891</v>
      </c>
      <c r="AP6" s="324">
        <v>26.945619219000001</v>
      </c>
      <c r="AQ6" s="324">
        <v>26.307674424999998</v>
      </c>
      <c r="AR6" s="324">
        <v>28.022722116000001</v>
      </c>
      <c r="AS6" s="324">
        <v>71.533064844999998</v>
      </c>
      <c r="AT6" s="324">
        <v>57.729936316</v>
      </c>
      <c r="AU6" s="324">
        <v>60.237116565999997</v>
      </c>
      <c r="AV6" s="324">
        <v>71.988362489000011</v>
      </c>
      <c r="AW6" s="324">
        <v>59.421467941000003</v>
      </c>
      <c r="AX6" s="324">
        <v>85.946165867000005</v>
      </c>
      <c r="AY6" s="324">
        <v>98.458294680000009</v>
      </c>
      <c r="AZ6" s="324">
        <v>98.956001063999992</v>
      </c>
      <c r="BA6" s="324">
        <v>99.756475219000009</v>
      </c>
      <c r="BB6" s="324">
        <v>102.66285432699999</v>
      </c>
      <c r="BC6" s="324">
        <v>101.86040885399999</v>
      </c>
      <c r="BD6" s="324">
        <v>106.020016489</v>
      </c>
      <c r="BE6" s="324">
        <v>104.18016155000001</v>
      </c>
      <c r="BF6" s="324">
        <v>108.695310826</v>
      </c>
      <c r="BG6" s="324">
        <v>113.33076414</v>
      </c>
      <c r="BH6" s="324">
        <v>130.51679716999999</v>
      </c>
      <c r="BI6" s="324">
        <v>132.60264220900001</v>
      </c>
      <c r="BJ6" s="324">
        <v>113.12808969299999</v>
      </c>
      <c r="BK6" s="324">
        <v>119.672088437</v>
      </c>
      <c r="BL6" s="324">
        <v>1130.8921528200001</v>
      </c>
      <c r="BM6" s="324">
        <v>122.69145476599999</v>
      </c>
      <c r="BN6" s="324">
        <v>153.63132018899998</v>
      </c>
      <c r="BO6" s="324">
        <v>151.46602297999999</v>
      </c>
      <c r="BP6" s="324">
        <v>125.37805208899999</v>
      </c>
    </row>
    <row r="7" spans="1:68" s="27" customFormat="1" ht="16.5" customHeight="1">
      <c r="A7" s="101" t="s">
        <v>90</v>
      </c>
      <c r="B7" s="700"/>
      <c r="C7" s="36" t="s">
        <v>498</v>
      </c>
      <c r="D7" s="26"/>
      <c r="E7" s="365"/>
      <c r="F7" s="365"/>
      <c r="G7" s="365"/>
      <c r="H7" s="146">
        <v>1.0944</v>
      </c>
      <c r="I7" s="146">
        <v>1.0540399399314995</v>
      </c>
      <c r="J7" s="146">
        <v>1.0780634895013124</v>
      </c>
      <c r="K7" s="146">
        <v>1.2042033816853135</v>
      </c>
      <c r="L7" s="146">
        <v>1.1617384656477747</v>
      </c>
      <c r="M7" s="146">
        <v>1.0395475572040473</v>
      </c>
      <c r="N7" s="146">
        <v>1.7943820745702046</v>
      </c>
      <c r="O7" s="146">
        <v>1.8526290068387214</v>
      </c>
      <c r="P7" s="146">
        <v>2.1491196637876131</v>
      </c>
      <c r="Q7" s="146">
        <v>2.4168391502962985</v>
      </c>
      <c r="R7" s="146">
        <v>2.2428511181176871</v>
      </c>
      <c r="S7" s="324"/>
      <c r="T7" s="365"/>
      <c r="U7" s="365"/>
      <c r="V7" s="365"/>
      <c r="W7" s="365"/>
      <c r="X7" s="365"/>
      <c r="Y7" s="365"/>
      <c r="Z7" s="146">
        <v>1.0944</v>
      </c>
      <c r="AA7" s="146">
        <v>1.0588</v>
      </c>
      <c r="AB7" s="146">
        <v>1.1395946133555463</v>
      </c>
      <c r="AC7" s="146">
        <v>1.0857162639340858</v>
      </c>
      <c r="AD7" s="146">
        <v>1.0540399399314995</v>
      </c>
      <c r="AE7" s="146">
        <v>1.0519148495560697</v>
      </c>
      <c r="AF7" s="146">
        <v>1.065722345835306</v>
      </c>
      <c r="AG7" s="146">
        <v>1.0591265347390479</v>
      </c>
      <c r="AH7" s="146">
        <v>1.0780634895013124</v>
      </c>
      <c r="AI7" s="146">
        <v>1.0712102002885091</v>
      </c>
      <c r="AJ7" s="146">
        <v>1.1519705725660745</v>
      </c>
      <c r="AK7" s="146">
        <v>1.1824422757797595</v>
      </c>
      <c r="AL7" s="146">
        <v>1.2042033816853135</v>
      </c>
      <c r="AM7" s="146">
        <v>1.2633355369832981</v>
      </c>
      <c r="AN7" s="146">
        <v>1.2843208742879089</v>
      </c>
      <c r="AO7" s="146">
        <v>1.3042013599106288</v>
      </c>
      <c r="AP7" s="146">
        <v>1.1617384656477747</v>
      </c>
      <c r="AQ7" s="146">
        <v>1.2292376367758924</v>
      </c>
      <c r="AR7" s="146">
        <v>1.2208763621486753</v>
      </c>
      <c r="AS7" s="146">
        <v>1.1861520240963854</v>
      </c>
      <c r="AT7" s="146">
        <v>1.0395475572040473</v>
      </c>
      <c r="AU7" s="146">
        <v>1.7400371606877783</v>
      </c>
      <c r="AV7" s="146">
        <v>1.6282548435256803</v>
      </c>
      <c r="AW7" s="146">
        <v>2.0418685269235093</v>
      </c>
      <c r="AX7" s="146">
        <v>1.7943820745702046</v>
      </c>
      <c r="AY7" s="146">
        <v>1.7162720413474049</v>
      </c>
      <c r="AZ7" s="146">
        <v>1.9277070082889698</v>
      </c>
      <c r="BA7" s="146">
        <v>2.0055178051121465</v>
      </c>
      <c r="BB7" s="146">
        <v>1.8526290068387214</v>
      </c>
      <c r="BC7" s="146">
        <v>1.9356999657458944</v>
      </c>
      <c r="BD7" s="146">
        <v>2.2785035067287853</v>
      </c>
      <c r="BE7" s="146">
        <v>2.3101197141446734</v>
      </c>
      <c r="BF7" s="146">
        <v>2.1491196637876131</v>
      </c>
      <c r="BG7" s="146">
        <v>2.1081745612753653</v>
      </c>
      <c r="BH7" s="146">
        <v>1.9482607054339147</v>
      </c>
      <c r="BI7" s="146">
        <v>1.9804319339927177</v>
      </c>
      <c r="BJ7" s="146">
        <v>2.4168391502962985</v>
      </c>
      <c r="BK7" s="146">
        <v>2.5805885205020047</v>
      </c>
      <c r="BL7" s="146">
        <v>2.8899155840933837</v>
      </c>
      <c r="BM7" s="146">
        <v>2.8678350458925927</v>
      </c>
      <c r="BN7" s="146">
        <v>2.2428511181176871</v>
      </c>
      <c r="BO7" s="146">
        <v>2.2996511125043972</v>
      </c>
      <c r="BP7" s="146">
        <v>2.7906988218353721</v>
      </c>
    </row>
    <row r="8" spans="1:68" s="27" customFormat="1" ht="16.5" customHeight="1">
      <c r="A8" s="413" t="s">
        <v>91</v>
      </c>
      <c r="B8" s="700"/>
      <c r="C8" s="27" t="s">
        <v>189</v>
      </c>
      <c r="D8" s="28"/>
      <c r="E8" s="363"/>
      <c r="F8" s="363"/>
      <c r="G8" s="363"/>
      <c r="H8" s="324">
        <v>15.628</v>
      </c>
      <c r="I8" s="324">
        <v>16.076671103000002</v>
      </c>
      <c r="J8" s="324">
        <v>16.42968758</v>
      </c>
      <c r="K8" s="324">
        <v>18.620596891000002</v>
      </c>
      <c r="L8" s="324">
        <v>16.418849735000002</v>
      </c>
      <c r="M8" s="324">
        <v>16.746071598999997</v>
      </c>
      <c r="N8" s="324">
        <v>33.086611073</v>
      </c>
      <c r="O8" s="324">
        <v>37.612148202</v>
      </c>
      <c r="P8" s="324">
        <v>42.583729429000002</v>
      </c>
      <c r="Q8" s="324">
        <v>48.218817087000005</v>
      </c>
      <c r="R8" s="324">
        <v>50.201949322000004</v>
      </c>
      <c r="S8" s="324"/>
      <c r="T8" s="363"/>
      <c r="U8" s="363"/>
      <c r="V8" s="363"/>
      <c r="W8" s="363"/>
      <c r="X8" s="363"/>
      <c r="Y8" s="363"/>
      <c r="Z8" s="324">
        <v>15.628</v>
      </c>
      <c r="AA8" s="324">
        <v>15.046000000000001</v>
      </c>
      <c r="AB8" s="324">
        <v>16.416999999999998</v>
      </c>
      <c r="AC8" s="324">
        <v>15.681000000000001</v>
      </c>
      <c r="AD8" s="324">
        <v>16.076671103000002</v>
      </c>
      <c r="AE8" s="324">
        <v>16.095257121</v>
      </c>
      <c r="AF8" s="324">
        <v>16.316557996</v>
      </c>
      <c r="AG8" s="324">
        <v>16.173921312000001</v>
      </c>
      <c r="AH8" s="324">
        <v>16.42968758</v>
      </c>
      <c r="AI8" s="324">
        <v>16.357283988999999</v>
      </c>
      <c r="AJ8" s="324">
        <v>17.704945141</v>
      </c>
      <c r="AK8" s="324">
        <v>18.251872500000001</v>
      </c>
      <c r="AL8" s="324">
        <v>18.620596891000002</v>
      </c>
      <c r="AM8" s="324">
        <v>19.590544172000001</v>
      </c>
      <c r="AN8" s="324">
        <v>20.064945019</v>
      </c>
      <c r="AO8" s="324">
        <v>20.430314302999999</v>
      </c>
      <c r="AP8" s="324">
        <v>16.418849735000002</v>
      </c>
      <c r="AQ8" s="324">
        <v>16.806136970000001</v>
      </c>
      <c r="AR8" s="324">
        <v>16.636882187000001</v>
      </c>
      <c r="AS8" s="324">
        <v>17.721111239999999</v>
      </c>
      <c r="AT8" s="324">
        <v>16.746071598999997</v>
      </c>
      <c r="AU8" s="324">
        <v>28.132920813999998</v>
      </c>
      <c r="AV8" s="324">
        <v>29.261367792999998</v>
      </c>
      <c r="AW8" s="324">
        <v>32.679289025999999</v>
      </c>
      <c r="AX8" s="324">
        <v>33.086611073</v>
      </c>
      <c r="AY8" s="324">
        <v>35.614361129999999</v>
      </c>
      <c r="AZ8" s="324">
        <v>39.498485275</v>
      </c>
      <c r="BA8" s="324">
        <v>41.142535950999999</v>
      </c>
      <c r="BB8" s="324">
        <v>37.612148202</v>
      </c>
      <c r="BC8" s="324">
        <v>38.822379156000004</v>
      </c>
      <c r="BD8" s="324">
        <v>44.333868057000004</v>
      </c>
      <c r="BE8" s="324">
        <v>45.440262688000004</v>
      </c>
      <c r="BF8" s="324">
        <v>42.583729429000002</v>
      </c>
      <c r="BG8" s="324">
        <v>43.438114647000006</v>
      </c>
      <c r="BH8" s="324">
        <v>44.161030584000002</v>
      </c>
      <c r="BI8" s="324">
        <v>45.276080354000001</v>
      </c>
      <c r="BJ8" s="324">
        <v>48.218817087000005</v>
      </c>
      <c r="BK8" s="324">
        <v>51.140374305000002</v>
      </c>
      <c r="BL8" s="324">
        <v>534.66270423000003</v>
      </c>
      <c r="BM8" s="324">
        <v>52.538594649000004</v>
      </c>
      <c r="BN8" s="324">
        <v>50.201949322000004</v>
      </c>
      <c r="BO8" s="324">
        <v>51.377026802000003</v>
      </c>
      <c r="BP8" s="324">
        <v>51.895983792000003</v>
      </c>
    </row>
    <row r="9" spans="1:68" s="27" customFormat="1" ht="16.5" customHeight="1">
      <c r="A9" s="103" t="s">
        <v>552</v>
      </c>
      <c r="B9" s="700"/>
      <c r="C9" s="27" t="s">
        <v>499</v>
      </c>
      <c r="D9" s="28"/>
      <c r="E9" s="363"/>
      <c r="F9" s="363"/>
      <c r="G9" s="363"/>
      <c r="H9" s="324">
        <v>14.3</v>
      </c>
      <c r="I9" s="324">
        <v>15.252430666</v>
      </c>
      <c r="J9" s="324">
        <v>15.24</v>
      </c>
      <c r="K9" s="324">
        <v>15.462999999999999</v>
      </c>
      <c r="L9" s="324">
        <v>14.133000000000001</v>
      </c>
      <c r="M9" s="324">
        <v>16.109000000000002</v>
      </c>
      <c r="N9" s="324">
        <v>18.439</v>
      </c>
      <c r="O9" s="324">
        <v>20.302039999999998</v>
      </c>
      <c r="P9" s="324">
        <v>19.814499000000001</v>
      </c>
      <c r="Q9" s="324">
        <v>19.95119</v>
      </c>
      <c r="R9" s="324">
        <v>22.383094854789999</v>
      </c>
      <c r="S9" s="324"/>
      <c r="T9" s="363"/>
      <c r="U9" s="363"/>
      <c r="V9" s="363"/>
      <c r="W9" s="363"/>
      <c r="X9" s="363"/>
      <c r="Y9" s="363"/>
      <c r="Z9" s="324">
        <v>14.3</v>
      </c>
      <c r="AA9" s="324">
        <v>14.211000000000002</v>
      </c>
      <c r="AB9" s="324">
        <v>14.406000000000001</v>
      </c>
      <c r="AC9" s="324">
        <v>14.443000000000001</v>
      </c>
      <c r="AD9" s="324">
        <v>15.252430666</v>
      </c>
      <c r="AE9" s="324">
        <v>15.300912547999999</v>
      </c>
      <c r="AF9" s="324">
        <v>15.310327365999999</v>
      </c>
      <c r="AG9" s="324">
        <v>15.271000000000001</v>
      </c>
      <c r="AH9" s="324">
        <v>15.24</v>
      </c>
      <c r="AI9" s="324">
        <v>15.269910597000001</v>
      </c>
      <c r="AJ9" s="324">
        <v>15.369268593000001</v>
      </c>
      <c r="AK9" s="324">
        <v>15.435740816999999</v>
      </c>
      <c r="AL9" s="324">
        <v>15.462999999999999</v>
      </c>
      <c r="AM9" s="324">
        <v>15.507</v>
      </c>
      <c r="AN9" s="324">
        <v>15.622999999999999</v>
      </c>
      <c r="AO9" s="324">
        <v>15.665000000000001</v>
      </c>
      <c r="AP9" s="324">
        <v>14.133000000000001</v>
      </c>
      <c r="AQ9" s="324">
        <v>13.672000000000001</v>
      </c>
      <c r="AR9" s="324">
        <v>13.627000000000001</v>
      </c>
      <c r="AS9" s="324">
        <v>14.940000000000001</v>
      </c>
      <c r="AT9" s="324">
        <v>16.109000000000002</v>
      </c>
      <c r="AU9" s="324">
        <v>16.167999999999999</v>
      </c>
      <c r="AV9" s="324">
        <v>17.971</v>
      </c>
      <c r="AW9" s="324">
        <v>16.0046</v>
      </c>
      <c r="AX9" s="324">
        <v>18.439</v>
      </c>
      <c r="AY9" s="324">
        <v>20.750999999999998</v>
      </c>
      <c r="AZ9" s="324">
        <v>20.489880000000003</v>
      </c>
      <c r="BA9" s="324">
        <v>20.514669999999999</v>
      </c>
      <c r="BB9" s="324">
        <v>20.302039999999998</v>
      </c>
      <c r="BC9" s="324">
        <v>20.055990000000001</v>
      </c>
      <c r="BD9" s="324">
        <v>19.457450000000001</v>
      </c>
      <c r="BE9" s="324">
        <v>19.670089999999998</v>
      </c>
      <c r="BF9" s="324">
        <v>19.814499000000001</v>
      </c>
      <c r="BG9" s="324">
        <v>20.604610000000001</v>
      </c>
      <c r="BH9" s="324">
        <v>22.666900000000002</v>
      </c>
      <c r="BI9" s="324">
        <v>22.861720000000002</v>
      </c>
      <c r="BJ9" s="324">
        <v>19.95119</v>
      </c>
      <c r="BK9" s="324">
        <v>19.817330000000002</v>
      </c>
      <c r="BL9" s="324">
        <v>185.00979999999998</v>
      </c>
      <c r="BM9" s="324">
        <v>18.319949999999999</v>
      </c>
      <c r="BN9" s="324">
        <v>22.383094854789999</v>
      </c>
      <c r="BO9" s="324">
        <v>22.34122668549</v>
      </c>
      <c r="BP9" s="324">
        <v>18.596053212889998</v>
      </c>
    </row>
    <row r="10" spans="1:68" s="27" customFormat="1" ht="16.5" customHeight="1">
      <c r="A10" s="103" t="s">
        <v>553</v>
      </c>
      <c r="B10" s="700"/>
      <c r="C10" s="36" t="s">
        <v>496</v>
      </c>
      <c r="D10" s="26"/>
      <c r="E10" s="146">
        <v>3.2571271929824563</v>
      </c>
      <c r="F10" s="146">
        <v>6.3459335624284074</v>
      </c>
      <c r="G10" s="146">
        <v>6.1720238095238091</v>
      </c>
      <c r="H10" s="146">
        <v>3.5533999999999999</v>
      </c>
      <c r="I10" s="365"/>
      <c r="J10" s="365"/>
      <c r="K10" s="365"/>
      <c r="L10" s="365"/>
      <c r="M10" s="365"/>
      <c r="N10" s="365"/>
      <c r="O10" s="365"/>
      <c r="P10" s="365"/>
      <c r="Q10" s="365"/>
      <c r="R10" s="365"/>
      <c r="S10" s="324"/>
      <c r="T10" s="146">
        <v>7.170278637770898</v>
      </c>
      <c r="U10" s="146">
        <v>5.9829424307036243</v>
      </c>
      <c r="V10" s="146">
        <v>6.1720238095238091</v>
      </c>
      <c r="W10" s="146">
        <v>7.9204152249134951</v>
      </c>
      <c r="X10" s="146">
        <v>4.0799298253895202</v>
      </c>
      <c r="Y10" s="146">
        <v>3.7987718560510007</v>
      </c>
      <c r="Z10" s="146">
        <v>3.5533999999999999</v>
      </c>
      <c r="AA10" s="365"/>
      <c r="AB10" s="365"/>
      <c r="AC10" s="365"/>
      <c r="AD10" s="365"/>
      <c r="AE10" s="365"/>
      <c r="AF10" s="365"/>
      <c r="AG10" s="365"/>
      <c r="AH10" s="365"/>
      <c r="AI10" s="365"/>
      <c r="AJ10" s="365"/>
      <c r="AK10" s="365"/>
      <c r="AL10" s="365"/>
      <c r="AM10" s="365"/>
      <c r="AN10" s="365"/>
      <c r="AO10" s="365"/>
      <c r="AP10" s="365"/>
      <c r="AQ10" s="365"/>
      <c r="AR10" s="365"/>
      <c r="AS10" s="365"/>
      <c r="AT10" s="365"/>
      <c r="AU10" s="365"/>
      <c r="AV10" s="365"/>
      <c r="AW10" s="365"/>
      <c r="AX10" s="365"/>
      <c r="AY10" s="365"/>
      <c r="AZ10" s="365"/>
      <c r="BA10" s="365"/>
      <c r="BB10" s="365"/>
      <c r="BC10" s="365"/>
      <c r="BD10" s="365"/>
      <c r="BE10" s="365"/>
      <c r="BF10" s="365"/>
      <c r="BG10" s="365"/>
      <c r="BH10" s="365"/>
      <c r="BI10" s="365"/>
      <c r="BJ10" s="365"/>
      <c r="BK10" s="365"/>
      <c r="BL10" s="365"/>
      <c r="BM10" s="365"/>
      <c r="BN10" s="365"/>
      <c r="BO10" s="365"/>
      <c r="BP10" s="365"/>
    </row>
    <row r="11" spans="1:68" s="27" customFormat="1" ht="16.5" customHeight="1">
      <c r="A11" s="103" t="s">
        <v>554</v>
      </c>
      <c r="B11" s="700"/>
      <c r="C11" s="27" t="s">
        <v>497</v>
      </c>
      <c r="D11" s="28"/>
      <c r="E11" s="324">
        <v>5.9409999999999998</v>
      </c>
      <c r="F11" s="324">
        <v>11.08</v>
      </c>
      <c r="G11" s="324">
        <v>10.369</v>
      </c>
      <c r="H11" s="324">
        <v>9.1650000000000009</v>
      </c>
      <c r="I11" s="363"/>
      <c r="J11" s="363"/>
      <c r="K11" s="363"/>
      <c r="L11" s="363"/>
      <c r="M11" s="363"/>
      <c r="N11" s="363"/>
      <c r="O11" s="363"/>
      <c r="P11" s="363"/>
      <c r="Q11" s="363"/>
      <c r="R11" s="363"/>
      <c r="S11" s="324"/>
      <c r="T11" s="324">
        <v>11.58</v>
      </c>
      <c r="U11" s="324">
        <v>11.224</v>
      </c>
      <c r="V11" s="324">
        <v>10.369</v>
      </c>
      <c r="W11" s="324">
        <v>13.734</v>
      </c>
      <c r="X11" s="324">
        <v>10.372120000000001</v>
      </c>
      <c r="Y11" s="324">
        <v>11.834200000000001</v>
      </c>
      <c r="Z11" s="324">
        <v>9.1650000000000009</v>
      </c>
      <c r="AA11" s="363"/>
      <c r="AB11" s="363"/>
      <c r="AC11" s="363"/>
      <c r="AD11" s="363"/>
      <c r="AE11" s="363"/>
      <c r="AF11" s="363"/>
      <c r="AG11" s="363"/>
      <c r="AH11" s="363"/>
      <c r="AI11" s="363"/>
      <c r="AJ11" s="363"/>
      <c r="AK11" s="363"/>
      <c r="AL11" s="363"/>
      <c r="AM11" s="363"/>
      <c r="AN11" s="363"/>
      <c r="AO11" s="363"/>
      <c r="AP11" s="363"/>
      <c r="AQ11" s="363"/>
      <c r="AR11" s="363"/>
      <c r="AS11" s="363"/>
      <c r="AT11" s="363"/>
      <c r="AU11" s="363"/>
      <c r="AV11" s="363"/>
      <c r="AW11" s="363"/>
      <c r="AX11" s="363"/>
      <c r="AY11" s="363"/>
      <c r="AZ11" s="363"/>
      <c r="BA11" s="363"/>
      <c r="BB11" s="363"/>
      <c r="BC11" s="363"/>
      <c r="BD11" s="363"/>
      <c r="BE11" s="363"/>
      <c r="BF11" s="363"/>
      <c r="BG11" s="363"/>
      <c r="BH11" s="363"/>
      <c r="BI11" s="363"/>
      <c r="BJ11" s="363"/>
      <c r="BK11" s="363"/>
      <c r="BL11" s="363"/>
      <c r="BM11" s="363"/>
      <c r="BN11" s="363"/>
      <c r="BO11" s="363"/>
      <c r="BP11" s="363"/>
    </row>
    <row r="12" spans="1:68" s="27" customFormat="1" ht="16.5" customHeight="1">
      <c r="A12" s="103" t="s">
        <v>555</v>
      </c>
      <c r="B12" s="713"/>
      <c r="C12" s="198" t="s">
        <v>500</v>
      </c>
      <c r="D12" s="28"/>
      <c r="E12" s="325">
        <v>1.8239999999999998</v>
      </c>
      <c r="F12" s="325">
        <v>1.746</v>
      </c>
      <c r="G12" s="325">
        <v>1.6800000000000002</v>
      </c>
      <c r="H12" s="325">
        <v>2.5789999999999997</v>
      </c>
      <c r="I12" s="516"/>
      <c r="J12" s="516"/>
      <c r="K12" s="516"/>
      <c r="L12" s="516"/>
      <c r="M12" s="516"/>
      <c r="N12" s="516"/>
      <c r="O12" s="516"/>
      <c r="P12" s="516"/>
      <c r="Q12" s="516"/>
      <c r="R12" s="516"/>
      <c r="S12" s="324"/>
      <c r="T12" s="325">
        <v>1.6149999999999998</v>
      </c>
      <c r="U12" s="325">
        <v>1.8760000000000001</v>
      </c>
      <c r="V12" s="325">
        <v>1.6800000000000002</v>
      </c>
      <c r="W12" s="517">
        <v>1.734</v>
      </c>
      <c r="X12" s="517">
        <v>2.54223</v>
      </c>
      <c r="Y12" s="517">
        <v>3.1152699999999998</v>
      </c>
      <c r="Z12" s="517">
        <v>2.5789999999999997</v>
      </c>
      <c r="AA12" s="516"/>
      <c r="AB12" s="516"/>
      <c r="AC12" s="516"/>
      <c r="AD12" s="516"/>
      <c r="AE12" s="516"/>
      <c r="AF12" s="516"/>
      <c r="AG12" s="516"/>
      <c r="AH12" s="516"/>
      <c r="AI12" s="516"/>
      <c r="AJ12" s="516"/>
      <c r="AK12" s="516"/>
      <c r="AL12" s="516"/>
      <c r="AM12" s="516"/>
      <c r="AN12" s="516"/>
      <c r="AO12" s="516"/>
      <c r="AP12" s="516"/>
      <c r="AQ12" s="516"/>
      <c r="AR12" s="516"/>
      <c r="AS12" s="516"/>
      <c r="AT12" s="516"/>
      <c r="AU12" s="516"/>
      <c r="AV12" s="516"/>
      <c r="AW12" s="516"/>
      <c r="AX12" s="516"/>
      <c r="AY12" s="516"/>
      <c r="AZ12" s="516"/>
      <c r="BA12" s="516"/>
      <c r="BB12" s="516"/>
      <c r="BC12" s="516"/>
      <c r="BD12" s="516"/>
      <c r="BE12" s="516"/>
      <c r="BF12" s="516"/>
      <c r="BG12" s="516"/>
      <c r="BH12" s="516"/>
      <c r="BI12" s="516"/>
      <c r="BJ12" s="516"/>
      <c r="BK12" s="516"/>
      <c r="BL12" s="516"/>
      <c r="BM12" s="516"/>
      <c r="BN12" s="516"/>
      <c r="BO12" s="516"/>
      <c r="BP12" s="516"/>
    </row>
    <row r="13" spans="1:68" s="27" customFormat="1" ht="16.5" customHeight="1">
      <c r="A13" s="296" t="s">
        <v>549</v>
      </c>
      <c r="B13" s="714" t="s">
        <v>849</v>
      </c>
      <c r="C13" s="26" t="s">
        <v>445</v>
      </c>
      <c r="D13" s="522"/>
      <c r="E13" s="497">
        <v>-0.44814560439560441</v>
      </c>
      <c r="F13" s="497">
        <v>-0.11978088861838102</v>
      </c>
      <c r="G13" s="497">
        <v>-0.10610101683613936</v>
      </c>
      <c r="H13" s="497">
        <v>2.2608845021954618E-2</v>
      </c>
      <c r="I13" s="497">
        <v>2.5163096787335588E-2</v>
      </c>
      <c r="J13" s="158">
        <v>2.905534705591914E-2</v>
      </c>
      <c r="K13" s="158">
        <v>0.12073028281608472</v>
      </c>
      <c r="L13" s="158">
        <v>-0.10028709432375635</v>
      </c>
      <c r="M13" s="158">
        <v>6.6613891027074313E-3</v>
      </c>
      <c r="N13" s="158">
        <v>9.4337350884321741E-2</v>
      </c>
      <c r="O13" s="158">
        <v>4.5758603055226436E-2</v>
      </c>
      <c r="P13" s="158">
        <v>4.7804971549435381E-2</v>
      </c>
      <c r="Q13" s="158">
        <v>4.6033791979314398E-2</v>
      </c>
      <c r="R13" s="158">
        <v>1.6085658565355203E-2</v>
      </c>
      <c r="S13" s="498"/>
      <c r="T13" s="158">
        <v>8.9711857827293087E-2</v>
      </c>
      <c r="U13" s="158">
        <v>4.7946034337681034E-2</v>
      </c>
      <c r="V13" s="158">
        <v>-0.10610101683613936</v>
      </c>
      <c r="W13" s="158">
        <v>-0.19012755834461259</v>
      </c>
      <c r="X13" s="158">
        <v>2.6089755211736624E-2</v>
      </c>
      <c r="Y13" s="158">
        <v>6.6442464466455034E-2</v>
      </c>
      <c r="Z13" s="158">
        <v>2.2608845021954621E-2</v>
      </c>
      <c r="AA13" s="158">
        <v>-0.12848290098699261</v>
      </c>
      <c r="AB13" s="158">
        <v>9.9974814088203731E-2</v>
      </c>
      <c r="AC13" s="158">
        <v>1.9221360970676147E-2</v>
      </c>
      <c r="AD13" s="158">
        <v>2.5163096787335588E-2</v>
      </c>
      <c r="AE13" s="158">
        <v>5.2677845046571005E-2</v>
      </c>
      <c r="AF13" s="158">
        <v>4.2811327557342974E-2</v>
      </c>
      <c r="AG13" s="158">
        <v>1.6324966102833547E-2</v>
      </c>
      <c r="AH13" s="158">
        <v>2.905534705591914E-2</v>
      </c>
      <c r="AI13" s="158">
        <v>-3.2862167782280377E-2</v>
      </c>
      <c r="AJ13" s="158">
        <v>0.14583088104817438</v>
      </c>
      <c r="AK13" s="158">
        <v>0.13628587868314929</v>
      </c>
      <c r="AL13" s="158">
        <v>0.12073028281608472</v>
      </c>
      <c r="AM13" s="158">
        <v>0.16198549717241903</v>
      </c>
      <c r="AN13" s="158">
        <v>0.12305079460562193</v>
      </c>
      <c r="AO13" s="158">
        <v>0.10343981090215103</v>
      </c>
      <c r="AP13" s="158">
        <v>-0.10028709432375635</v>
      </c>
      <c r="AQ13" s="158">
        <v>6.2240082161634708E-2</v>
      </c>
      <c r="AR13" s="158">
        <v>1.796085961013234E-2</v>
      </c>
      <c r="AS13" s="158">
        <v>4.7789995501018583E-2</v>
      </c>
      <c r="AT13" s="158">
        <v>6.6613891027074313E-3</v>
      </c>
      <c r="AU13" s="158">
        <v>9.823595474513698E-2</v>
      </c>
      <c r="AV13" s="158">
        <v>8.0276777790470308E-2</v>
      </c>
      <c r="AW13" s="158">
        <v>0.12803968805912344</v>
      </c>
      <c r="AX13" s="158">
        <v>9.4337350884321741E-2</v>
      </c>
      <c r="AY13" s="158">
        <v>0.11103868571493852</v>
      </c>
      <c r="AZ13" s="158">
        <v>0.13502619107873845</v>
      </c>
      <c r="BA13" s="158">
        <v>0.10955741358329031</v>
      </c>
      <c r="BB13" s="158">
        <v>4.5758603055226436E-2</v>
      </c>
      <c r="BC13" s="158">
        <v>4.8780987880709684E-2</v>
      </c>
      <c r="BD13" s="158">
        <v>0.13118128826747422</v>
      </c>
      <c r="BE13" s="158">
        <v>0.10106137274369263</v>
      </c>
      <c r="BF13" s="158">
        <v>4.7804971549435381E-2</v>
      </c>
      <c r="BG13" s="158">
        <v>2.8239455916661098E-2</v>
      </c>
      <c r="BH13" s="158">
        <v>2.6138116213749455E-2</v>
      </c>
      <c r="BI13" s="158">
        <v>2.8926335554192426E-2</v>
      </c>
      <c r="BJ13" s="158">
        <v>4.6033791979314398E-2</v>
      </c>
      <c r="BK13" s="158">
        <v>0.10200089249772297</v>
      </c>
      <c r="BL13" s="158">
        <v>9.1717557167015074E-2</v>
      </c>
      <c r="BM13" s="158">
        <v>4.9146967162823484E-2</v>
      </c>
      <c r="BN13" s="158">
        <v>1.6085658565355203E-2</v>
      </c>
      <c r="BO13" s="158">
        <v>2.9307160636787982E-2</v>
      </c>
      <c r="BP13" s="158">
        <v>2.1196130808191913E-2</v>
      </c>
    </row>
    <row r="14" spans="1:68" s="27" customFormat="1" ht="16.5" customHeight="1">
      <c r="A14" s="101" t="s">
        <v>924</v>
      </c>
      <c r="B14" s="700"/>
      <c r="C14" s="27" t="s">
        <v>167</v>
      </c>
      <c r="D14" s="28"/>
      <c r="E14" s="324">
        <v>-5.2200000000000006</v>
      </c>
      <c r="F14" s="324">
        <v>-0.98399999999999999</v>
      </c>
      <c r="G14" s="324">
        <v>-1.2730000000000001</v>
      </c>
      <c r="H14" s="324">
        <v>0.34799999999999998</v>
      </c>
      <c r="I14" s="324">
        <v>0.43235232900000009</v>
      </c>
      <c r="J14" s="255">
        <v>0.52020800600000361</v>
      </c>
      <c r="K14" s="255">
        <v>2.2557815019999969</v>
      </c>
      <c r="L14" s="255">
        <v>-2.3023434069999995</v>
      </c>
      <c r="M14" s="255">
        <v>0.28051665599999842</v>
      </c>
      <c r="N14" s="255">
        <v>6.32669763</v>
      </c>
      <c r="O14" s="255">
        <v>4.4476022239999997</v>
      </c>
      <c r="P14" s="255">
        <v>5.0044037100000001</v>
      </c>
      <c r="Q14" s="255">
        <v>5.5081605269999994</v>
      </c>
      <c r="R14" s="255">
        <v>2.0018173189999997</v>
      </c>
      <c r="S14" s="324"/>
      <c r="T14" s="324">
        <v>0.48499999999999999</v>
      </c>
      <c r="U14" s="324">
        <v>0.41900000000000004</v>
      </c>
      <c r="V14" s="324">
        <v>-1.2730000000000001</v>
      </c>
      <c r="W14" s="255">
        <v>-0.63500000000000001</v>
      </c>
      <c r="X14" s="255">
        <v>0.18526999999999999</v>
      </c>
      <c r="Y14" s="255">
        <v>0.74099999999999999</v>
      </c>
      <c r="Z14" s="255">
        <v>0.34799999999999998</v>
      </c>
      <c r="AA14" s="255">
        <v>-0.52699999999999991</v>
      </c>
      <c r="AB14" s="255">
        <v>0.83800000000000008</v>
      </c>
      <c r="AC14" s="255">
        <v>0.24399999999999999</v>
      </c>
      <c r="AD14" s="255">
        <v>0.43235232900000009</v>
      </c>
      <c r="AE14" s="255">
        <v>0.23766599500000046</v>
      </c>
      <c r="AF14" s="255">
        <v>0.38998614399999926</v>
      </c>
      <c r="AG14" s="255">
        <v>0.21958188700000045</v>
      </c>
      <c r="AH14" s="255">
        <v>0.52020800600000361</v>
      </c>
      <c r="AI14" s="255">
        <v>-0.1409992769999999</v>
      </c>
      <c r="AJ14" s="255">
        <v>1.2855289199999997</v>
      </c>
      <c r="AK14" s="255">
        <v>1.8326877850000005</v>
      </c>
      <c r="AL14" s="255">
        <v>2.2557815019999969</v>
      </c>
      <c r="AM14" s="255">
        <v>0.85456939500000095</v>
      </c>
      <c r="AN14" s="255">
        <v>1.3303879130000005</v>
      </c>
      <c r="AO14" s="255">
        <v>1.6990248710000007</v>
      </c>
      <c r="AP14" s="255">
        <v>-2.3023434069999995</v>
      </c>
      <c r="AQ14" s="255">
        <v>0.41204717600000001</v>
      </c>
      <c r="AR14" s="255">
        <v>0.24196835500000002</v>
      </c>
      <c r="AS14" s="255">
        <v>1.3667706320000002</v>
      </c>
      <c r="AT14" s="255">
        <v>0.28051665599999842</v>
      </c>
      <c r="AU14" s="255">
        <v>1.4287322549999999</v>
      </c>
      <c r="AV14" s="255">
        <v>2.5206123919999999</v>
      </c>
      <c r="AW14" s="255">
        <v>5.9704984720000001</v>
      </c>
      <c r="AX14" s="255">
        <v>6.32669763</v>
      </c>
      <c r="AY14" s="255">
        <v>2.5244419240000004</v>
      </c>
      <c r="AZ14" s="255">
        <v>6.3244348620000004</v>
      </c>
      <c r="BA14" s="255">
        <v>7.8484322540000004</v>
      </c>
      <c r="BB14" s="255">
        <v>4.4476022239999997</v>
      </c>
      <c r="BC14" s="255">
        <v>1.2300222110000001</v>
      </c>
      <c r="BD14" s="255">
        <v>6.7337731649999997</v>
      </c>
      <c r="BE14" s="255">
        <v>7.837067148</v>
      </c>
      <c r="BF14" s="255">
        <v>5.0044037100000001</v>
      </c>
      <c r="BG14" s="255">
        <v>0.77945422900000005</v>
      </c>
      <c r="BH14" s="255">
        <v>1.5274087380000001</v>
      </c>
      <c r="BI14" s="255">
        <v>2.6264850080000004</v>
      </c>
      <c r="BJ14" s="255">
        <v>5.5081605269999994</v>
      </c>
      <c r="BK14" s="255">
        <v>2.927567582</v>
      </c>
      <c r="BL14" s="255">
        <v>52.438973230000002</v>
      </c>
      <c r="BM14" s="255">
        <v>4.3063939339999999</v>
      </c>
      <c r="BN14" s="255">
        <v>2.0018173189999997</v>
      </c>
      <c r="BO14" s="255">
        <v>1.1023812550000001</v>
      </c>
      <c r="BP14" s="255">
        <v>1.508236269</v>
      </c>
    </row>
    <row r="15" spans="1:68" s="27" customFormat="1" ht="16.5" customHeight="1">
      <c r="A15" s="101" t="s">
        <v>953</v>
      </c>
      <c r="B15" s="700"/>
      <c r="C15" s="27" t="s">
        <v>446</v>
      </c>
      <c r="D15" s="28"/>
      <c r="E15" s="324">
        <v>11.648</v>
      </c>
      <c r="F15" s="324">
        <v>8.2149999999999999</v>
      </c>
      <c r="G15" s="324">
        <v>11.998000000000001</v>
      </c>
      <c r="H15" s="324">
        <v>15.392205999999998</v>
      </c>
      <c r="I15" s="324">
        <v>17.181999999999999</v>
      </c>
      <c r="J15" s="255">
        <v>17.904036905800002</v>
      </c>
      <c r="K15" s="255">
        <v>18.6844712808</v>
      </c>
      <c r="L15" s="255">
        <v>22.957524320799997</v>
      </c>
      <c r="M15" s="255">
        <v>42.107803384200011</v>
      </c>
      <c r="N15" s="255">
        <v>67.064609835799999</v>
      </c>
      <c r="O15" s="255">
        <v>97.197071742600002</v>
      </c>
      <c r="P15" s="255">
        <v>104.6837504092</v>
      </c>
      <c r="Q15" s="255">
        <v>119.6547208076</v>
      </c>
      <c r="R15" s="255">
        <v>124.44733368339999</v>
      </c>
      <c r="S15" s="324"/>
      <c r="T15" s="324">
        <v>10.901999999999999</v>
      </c>
      <c r="U15" s="324">
        <v>11.684000000000001</v>
      </c>
      <c r="V15" s="324">
        <v>11.998000000000001</v>
      </c>
      <c r="W15" s="255">
        <v>13.544999999999998</v>
      </c>
      <c r="X15" s="255">
        <v>14.320209999999999</v>
      </c>
      <c r="Y15" s="255">
        <v>14.91086</v>
      </c>
      <c r="Z15" s="255">
        <v>15.392205999999998</v>
      </c>
      <c r="AA15" s="255">
        <v>16.497</v>
      </c>
      <c r="AB15" s="255">
        <v>16.856333333333332</v>
      </c>
      <c r="AC15" s="255">
        <v>16.956499999999998</v>
      </c>
      <c r="AD15" s="255">
        <v>17.181999999999999</v>
      </c>
      <c r="AE15" s="255">
        <v>18.2974008435</v>
      </c>
      <c r="AF15" s="255">
        <v>18.369814523666669</v>
      </c>
      <c r="AG15" s="255">
        <v>17.983509229999999</v>
      </c>
      <c r="AH15" s="255">
        <v>17.904036905800002</v>
      </c>
      <c r="AI15" s="255">
        <v>17.400872789500003</v>
      </c>
      <c r="AJ15" s="255">
        <v>17.776515718333332</v>
      </c>
      <c r="AK15" s="255">
        <v>17.979095700000002</v>
      </c>
      <c r="AL15" s="255">
        <v>18.6844712808</v>
      </c>
      <c r="AM15" s="255">
        <v>21.395456494546671</v>
      </c>
      <c r="AN15" s="255">
        <v>21.802593498</v>
      </c>
      <c r="AO15" s="255">
        <v>21.96050059625</v>
      </c>
      <c r="AP15" s="255">
        <v>22.957524320799997</v>
      </c>
      <c r="AQ15" s="255">
        <v>26.626646822000005</v>
      </c>
      <c r="AR15" s="255">
        <v>27.092005253333337</v>
      </c>
      <c r="AS15" s="255">
        <v>38.202270151250005</v>
      </c>
      <c r="AT15" s="255">
        <v>42.107803384200011</v>
      </c>
      <c r="AU15" s="255">
        <v>58.983526440999995</v>
      </c>
      <c r="AV15" s="255">
        <v>63.318471790333341</v>
      </c>
      <c r="AW15" s="255">
        <v>62.344220828000005</v>
      </c>
      <c r="AX15" s="255">
        <v>67.064609835799999</v>
      </c>
      <c r="AY15" s="255">
        <v>92.202230273499993</v>
      </c>
      <c r="AZ15" s="255">
        <v>94.453487203666668</v>
      </c>
      <c r="BA15" s="255">
        <v>95.779234207500011</v>
      </c>
      <c r="BB15" s="255">
        <v>97.197071742600002</v>
      </c>
      <c r="BC15" s="255">
        <v>102.2616315905</v>
      </c>
      <c r="BD15" s="255">
        <v>103.51442655666665</v>
      </c>
      <c r="BE15" s="255">
        <v>103.68086030499998</v>
      </c>
      <c r="BF15" s="255">
        <v>104.6837504092</v>
      </c>
      <c r="BG15" s="255">
        <v>111.01303748299999</v>
      </c>
      <c r="BH15" s="255">
        <v>117.51429071199998</v>
      </c>
      <c r="BI15" s="255">
        <v>121.28637858625</v>
      </c>
      <c r="BJ15" s="255">
        <v>119.6547208076</v>
      </c>
      <c r="BK15" s="255">
        <v>116.400089065</v>
      </c>
      <c r="BL15" s="255">
        <v>1152.9646447066668</v>
      </c>
      <c r="BM15" s="255">
        <v>117.15133705700001</v>
      </c>
      <c r="BN15" s="255">
        <v>124.44733368339999</v>
      </c>
      <c r="BO15" s="255">
        <v>152.5486715845</v>
      </c>
      <c r="BP15" s="255">
        <v>143.49179841933332</v>
      </c>
    </row>
    <row r="16" spans="1:68" s="27" customFormat="1" ht="16.5" customHeight="1">
      <c r="A16" s="591" t="s">
        <v>1009</v>
      </c>
      <c r="B16" s="700"/>
      <c r="C16" s="35" t="s">
        <v>447</v>
      </c>
      <c r="D16" s="26"/>
      <c r="E16" s="148">
        <v>-0.46068308181096107</v>
      </c>
      <c r="F16" s="148">
        <v>-0.12612150730581903</v>
      </c>
      <c r="G16" s="148">
        <v>-0.10986450332268922</v>
      </c>
      <c r="H16" s="148">
        <v>2.3113708820403825E-2</v>
      </c>
      <c r="I16" s="148">
        <v>2.7416127393785676E-2</v>
      </c>
      <c r="J16" s="149">
        <v>3.2107685433541831E-2</v>
      </c>
      <c r="K16" s="149">
        <v>0.12910189166739741</v>
      </c>
      <c r="L16" s="149">
        <v>-0.12101641804334844</v>
      </c>
      <c r="M16" s="149">
        <v>1.664719073658899E-2</v>
      </c>
      <c r="N16" s="149">
        <v>0.22610487966040985</v>
      </c>
      <c r="O16" s="149">
        <v>0.11891472494908996</v>
      </c>
      <c r="P16" s="149">
        <v>0.11984162279941873</v>
      </c>
      <c r="Q16" s="149">
        <v>0.12312713228636843</v>
      </c>
      <c r="R16" s="149">
        <v>3.9164389505626104E-2</v>
      </c>
      <c r="S16" s="145"/>
      <c r="T16" s="149">
        <v>9.319979741120156E-2</v>
      </c>
      <c r="U16" s="149">
        <v>4.9562192798501749E-2</v>
      </c>
      <c r="V16" s="149">
        <v>-0.10986450332268922</v>
      </c>
      <c r="W16" s="149">
        <v>-0.19705239710595898</v>
      </c>
      <c r="X16" s="149">
        <v>2.6970229903077663E-2</v>
      </c>
      <c r="Y16" s="149">
        <v>6.6442464466455034E-2</v>
      </c>
      <c r="Z16" s="149">
        <v>2.3659270606442854E-2</v>
      </c>
      <c r="AA16" s="149">
        <v>-0.13819608264596039</v>
      </c>
      <c r="AB16" s="149">
        <v>0.10735637419575245</v>
      </c>
      <c r="AC16" s="149">
        <v>2.0768611173547231E-2</v>
      </c>
      <c r="AD16" s="149">
        <v>2.7416127393785676E-2</v>
      </c>
      <c r="AE16" s="149">
        <v>6.0072856869840201E-2</v>
      </c>
      <c r="AF16" s="149">
        <v>4.87394831541944E-2</v>
      </c>
      <c r="AG16" s="149">
        <v>1.8183846565290793E-2</v>
      </c>
      <c r="AH16" s="149">
        <v>3.2107685433541831E-2</v>
      </c>
      <c r="AI16" s="149">
        <v>-3.4845443505066138E-2</v>
      </c>
      <c r="AJ16" s="149">
        <v>0.15402653244838185</v>
      </c>
      <c r="AK16" s="149">
        <v>0.14402541241472944</v>
      </c>
      <c r="AL16" s="149">
        <v>0.12910189166739741</v>
      </c>
      <c r="AM16" s="149">
        <v>0.18326240398454122</v>
      </c>
      <c r="AN16" s="149">
        <v>0.13810947001231041</v>
      </c>
      <c r="AO16" s="149">
        <v>0.11544626703195529</v>
      </c>
      <c r="AP16" s="149">
        <v>-0.12101641804334844</v>
      </c>
      <c r="AQ16" s="149">
        <v>9.9758937489098365E-2</v>
      </c>
      <c r="AR16" s="149">
        <v>2.8445647636261916E-2</v>
      </c>
      <c r="AS16" s="149">
        <v>0.10805598185170805</v>
      </c>
      <c r="AT16" s="149">
        <v>1.664719073658899E-2</v>
      </c>
      <c r="AU16" s="149">
        <v>0.25753111587095856</v>
      </c>
      <c r="AV16" s="149">
        <v>0.2056775638459899</v>
      </c>
      <c r="AW16" s="149">
        <v>0.29891633775239529</v>
      </c>
      <c r="AX16" s="149">
        <v>0.22610487966040985</v>
      </c>
      <c r="AY16" s="149">
        <v>0.29804569400572439</v>
      </c>
      <c r="AZ16" s="149">
        <v>0.35361622623131889</v>
      </c>
      <c r="BA16" s="149">
        <v>0.28105491118278481</v>
      </c>
      <c r="BB16" s="149">
        <v>0.11891472494908996</v>
      </c>
      <c r="BC16" s="149">
        <v>0.13052801093184666</v>
      </c>
      <c r="BD16" s="149">
        <v>0.33731894300598902</v>
      </c>
      <c r="BE16" s="149">
        <v>0.25216809254730888</v>
      </c>
      <c r="BF16" s="149">
        <v>0.11984162279941873</v>
      </c>
      <c r="BG16" s="149">
        <v>7.288724885753689E-2</v>
      </c>
      <c r="BH16" s="149">
        <v>7.0783554183191821E-2</v>
      </c>
      <c r="BI16" s="149">
        <v>7.9981565713958605E-2</v>
      </c>
      <c r="BJ16" s="149">
        <v>0.12312713228636843</v>
      </c>
      <c r="BK16" s="149">
        <v>0.2389897261663988</v>
      </c>
      <c r="BL16" s="149">
        <v>0.20758406247862238</v>
      </c>
      <c r="BM16" s="149">
        <v>0.11214490041845368</v>
      </c>
      <c r="BN16" s="149">
        <v>3.9164389505626104E-2</v>
      </c>
      <c r="BO16" s="149">
        <v>8.8025467348636713E-2</v>
      </c>
      <c r="BP16" s="149">
        <v>5.9452126865455202E-2</v>
      </c>
    </row>
    <row r="17" spans="1:68" s="27" customFormat="1" ht="16.5" customHeight="1">
      <c r="A17" s="98"/>
      <c r="B17" s="713"/>
      <c r="C17" s="198" t="s">
        <v>448</v>
      </c>
      <c r="D17" s="28"/>
      <c r="E17" s="499">
        <v>11.331</v>
      </c>
      <c r="F17" s="499">
        <v>7.8019999999999996</v>
      </c>
      <c r="G17" s="499">
        <v>11.587</v>
      </c>
      <c r="H17" s="499">
        <v>1470.8822</v>
      </c>
      <c r="I17" s="499">
        <v>15.77</v>
      </c>
      <c r="J17" s="258">
        <v>16.2019777812</v>
      </c>
      <c r="K17" s="258">
        <v>17.472877220200004</v>
      </c>
      <c r="L17" s="258">
        <v>19.025050024000002</v>
      </c>
      <c r="M17" s="258">
        <v>16.8658103462</v>
      </c>
      <c r="N17" s="258">
        <v>27.981252060999999</v>
      </c>
      <c r="O17" s="258">
        <v>37.401610489399999</v>
      </c>
      <c r="P17" s="258">
        <v>41.758477506399991</v>
      </c>
      <c r="Q17" s="258">
        <v>44.735554420200003</v>
      </c>
      <c r="R17" s="258">
        <v>51.11320115720001</v>
      </c>
      <c r="S17" s="324"/>
      <c r="T17" s="499">
        <v>10.494</v>
      </c>
      <c r="U17" s="499">
        <v>11.303000000000001</v>
      </c>
      <c r="V17" s="499">
        <v>11.587</v>
      </c>
      <c r="W17" s="258">
        <v>13.068999999999999</v>
      </c>
      <c r="X17" s="258">
        <v>13.852709999999998</v>
      </c>
      <c r="Y17" s="258">
        <v>14.91086</v>
      </c>
      <c r="Z17" s="258">
        <v>14.708822000000001</v>
      </c>
      <c r="AA17" s="258">
        <v>15.3375</v>
      </c>
      <c r="AB17" s="258">
        <v>15.697333333333333</v>
      </c>
      <c r="AC17" s="258">
        <v>15.693250000000001</v>
      </c>
      <c r="AD17" s="258">
        <v>15.77</v>
      </c>
      <c r="AE17" s="258">
        <v>16.044977659000001</v>
      </c>
      <c r="AF17" s="258">
        <v>16.135504438000002</v>
      </c>
      <c r="AG17" s="258">
        <v>16.1451086565</v>
      </c>
      <c r="AH17" s="258">
        <v>16.2019777812</v>
      </c>
      <c r="AI17" s="258">
        <v>16.410478491499997</v>
      </c>
      <c r="AJ17" s="258">
        <v>16.830638903333337</v>
      </c>
      <c r="AK17" s="258">
        <v>17.012948023</v>
      </c>
      <c r="AL17" s="258">
        <v>17.472877220200004</v>
      </c>
      <c r="AM17" s="258">
        <v>18.911427451275557</v>
      </c>
      <c r="AN17" s="258">
        <v>19.425362027333332</v>
      </c>
      <c r="AO17" s="258">
        <v>19.676600096250002</v>
      </c>
      <c r="AP17" s="258">
        <v>19.025050024000002</v>
      </c>
      <c r="AQ17" s="258">
        <v>16.612493352500003</v>
      </c>
      <c r="AR17" s="258">
        <v>17.106156595000002</v>
      </c>
      <c r="AS17" s="258">
        <v>16.895745033000001</v>
      </c>
      <c r="AT17" s="258">
        <v>16.8658103462</v>
      </c>
      <c r="AU17" s="258">
        <v>22.499428911999999</v>
      </c>
      <c r="AV17" s="258">
        <v>24.713453401999999</v>
      </c>
      <c r="AW17" s="258">
        <v>26.704912308000001</v>
      </c>
      <c r="AX17" s="258">
        <v>27.981252060999999</v>
      </c>
      <c r="AY17" s="258">
        <v>34.350486101499996</v>
      </c>
      <c r="AZ17" s="258">
        <v>36.066485825999997</v>
      </c>
      <c r="BA17" s="258">
        <v>37.335498357249996</v>
      </c>
      <c r="BB17" s="258">
        <v>37.401610489399999</v>
      </c>
      <c r="BC17" s="258">
        <v>38.217263678999998</v>
      </c>
      <c r="BD17" s="258">
        <v>40.256131804999995</v>
      </c>
      <c r="BE17" s="258">
        <v>41.552164525750001</v>
      </c>
      <c r="BF17" s="258">
        <v>41.758477506399991</v>
      </c>
      <c r="BG17" s="258">
        <v>43.010922038000004</v>
      </c>
      <c r="BH17" s="258">
        <v>43.394291553333332</v>
      </c>
      <c r="BI17" s="258">
        <v>43.864738753499999</v>
      </c>
      <c r="BJ17" s="258">
        <v>44.735554420200003</v>
      </c>
      <c r="BK17" s="258">
        <v>49.679595696</v>
      </c>
      <c r="BL17" s="258">
        <v>509.41820605000009</v>
      </c>
      <c r="BM17" s="258">
        <v>51.341014116000011</v>
      </c>
      <c r="BN17" s="258">
        <v>51.11320115720001</v>
      </c>
      <c r="BO17" s="258">
        <v>50.789488062000004</v>
      </c>
      <c r="BP17" s="258">
        <v>51.158319972000001</v>
      </c>
    </row>
    <row r="18" spans="1:68" s="27" customFormat="1" ht="16.5" customHeight="1">
      <c r="A18" s="98"/>
      <c r="B18" s="714" t="s">
        <v>851</v>
      </c>
      <c r="C18" s="26" t="s">
        <v>493</v>
      </c>
      <c r="D18" s="26"/>
      <c r="E18" s="497">
        <v>11.777096114519427</v>
      </c>
      <c r="F18" s="660">
        <v>29.270053475935828</v>
      </c>
      <c r="G18" s="660">
        <v>17.367524991648036</v>
      </c>
      <c r="H18" s="660">
        <v>12.712341197822141</v>
      </c>
      <c r="I18" s="660">
        <v>5.7501428188217707</v>
      </c>
      <c r="J18" s="561">
        <v>11.291987882641276</v>
      </c>
      <c r="K18" s="561">
        <v>6.7551118066357754</v>
      </c>
      <c r="L18" s="561">
        <v>7.0696390156331317</v>
      </c>
      <c r="M18" s="561">
        <v>0.76837146326367867</v>
      </c>
      <c r="N18" s="561">
        <v>0.87699263065940181</v>
      </c>
      <c r="O18" s="561">
        <v>1.0226683514888337</v>
      </c>
      <c r="P18" s="561">
        <v>1.0973875931649675</v>
      </c>
      <c r="Q18" s="561">
        <v>1.0712997299392992</v>
      </c>
      <c r="R18" s="561">
        <v>0.65074711166616017</v>
      </c>
      <c r="S18" s="340"/>
      <c r="T18" s="660">
        <v>37.453376205787784</v>
      </c>
      <c r="U18" s="660">
        <v>49.889282550930027</v>
      </c>
      <c r="V18" s="660">
        <v>17.373071979434449</v>
      </c>
      <c r="W18" s="561">
        <v>52.758620689655174</v>
      </c>
      <c r="X18" s="561">
        <v>43.438910645421664</v>
      </c>
      <c r="Y18" s="561">
        <v>40.253497677166415</v>
      </c>
      <c r="Z18" s="561">
        <v>12.712341197822141</v>
      </c>
      <c r="AA18" s="561">
        <v>10.740953947368421</v>
      </c>
      <c r="AB18" s="561">
        <v>12.417458945548834</v>
      </c>
      <c r="AC18" s="561">
        <v>8.7303299492385786</v>
      </c>
      <c r="AD18" s="561">
        <v>5.7501428188217707</v>
      </c>
      <c r="AE18" s="561">
        <v>4.8757504104985818</v>
      </c>
      <c r="AF18" s="561">
        <v>6.2625985269039006</v>
      </c>
      <c r="AG18" s="561">
        <v>18.795460252735591</v>
      </c>
      <c r="AH18" s="561">
        <v>11.291987882641276</v>
      </c>
      <c r="AI18" s="561">
        <v>15.284928264246417</v>
      </c>
      <c r="AJ18" s="561">
        <v>13.845406200563717</v>
      </c>
      <c r="AK18" s="561">
        <v>13.89701969020615</v>
      </c>
      <c r="AL18" s="561">
        <v>6.7551118066357754</v>
      </c>
      <c r="AM18" s="561">
        <v>11.625295513970306</v>
      </c>
      <c r="AN18" s="561">
        <v>17.586706792546863</v>
      </c>
      <c r="AO18" s="561">
        <v>19.158773935093382</v>
      </c>
      <c r="AP18" s="561">
        <v>7.0696390156331317</v>
      </c>
      <c r="AQ18" s="561">
        <v>11.506082609641126</v>
      </c>
      <c r="AR18" s="561">
        <v>5.3918151788069641</v>
      </c>
      <c r="AS18" s="561">
        <v>1.0321336820496048</v>
      </c>
      <c r="AT18" s="561">
        <v>0.76837146326367867</v>
      </c>
      <c r="AU18" s="561">
        <v>1.1898754104448281</v>
      </c>
      <c r="AV18" s="561">
        <v>0.7566752278138531</v>
      </c>
      <c r="AW18" s="561">
        <v>1.7969615049450898</v>
      </c>
      <c r="AX18" s="561">
        <v>0.87699263065940181</v>
      </c>
      <c r="AY18" s="561">
        <v>0.64666272745127429</v>
      </c>
      <c r="AZ18" s="561">
        <v>0.89660480935379583</v>
      </c>
      <c r="BA18" s="561">
        <v>0.9183856021066209</v>
      </c>
      <c r="BB18" s="561">
        <v>1.0226683514888337</v>
      </c>
      <c r="BC18" s="561">
        <v>1.0428385577560699</v>
      </c>
      <c r="BD18" s="561">
        <v>1.1460703113678992</v>
      </c>
      <c r="BE18" s="561">
        <v>1.1555277611745831</v>
      </c>
      <c r="BF18" s="561">
        <v>1.0973875931649675</v>
      </c>
      <c r="BG18" s="561">
        <v>0.9864044360401204</v>
      </c>
      <c r="BH18" s="561">
        <v>0.77157377098563862</v>
      </c>
      <c r="BI18" s="561">
        <v>0.74227713141323559</v>
      </c>
      <c r="BJ18" s="561">
        <v>1.0712997299392992</v>
      </c>
      <c r="BK18" s="561">
        <v>1.035923007411663</v>
      </c>
      <c r="BL18" s="561">
        <v>1.3299708903724181</v>
      </c>
      <c r="BM18" s="561">
        <v>0.98519888318347393</v>
      </c>
      <c r="BN18" s="561">
        <v>0.65074711166616017</v>
      </c>
      <c r="BO18" s="561">
        <v>0.65287942070221772</v>
      </c>
      <c r="BP18" s="561">
        <v>0.96977489835295472</v>
      </c>
    </row>
    <row r="19" spans="1:68" s="27" customFormat="1" ht="16.5" customHeight="1">
      <c r="A19" s="98"/>
      <c r="B19" s="700"/>
      <c r="C19" s="27" t="s">
        <v>494</v>
      </c>
      <c r="D19" s="28"/>
      <c r="E19" s="324">
        <v>5.7590000000000003</v>
      </c>
      <c r="F19" s="324">
        <v>10.946999999999999</v>
      </c>
      <c r="G19" s="324">
        <v>10.81316</v>
      </c>
      <c r="H19" s="324">
        <v>14.009</v>
      </c>
      <c r="I19" s="324">
        <v>11.991614733</v>
      </c>
      <c r="J19" s="324">
        <v>13.061367055</v>
      </c>
      <c r="K19" s="324">
        <v>14.918737826000001</v>
      </c>
      <c r="L19" s="324">
        <v>16.754085824000001</v>
      </c>
      <c r="M19" s="324">
        <v>23.448100266000001</v>
      </c>
      <c r="N19" s="324">
        <v>36.598942570999995</v>
      </c>
      <c r="O19" s="324">
        <v>47.477204353000005</v>
      </c>
      <c r="P19" s="324">
        <v>52.337384380000003</v>
      </c>
      <c r="Q19" s="324">
        <v>55.607872188000002</v>
      </c>
      <c r="R19" s="324">
        <v>61.598917930000006</v>
      </c>
      <c r="S19" s="324"/>
      <c r="T19" s="324">
        <v>11.648</v>
      </c>
      <c r="U19" s="324">
        <v>11.265000000000001</v>
      </c>
      <c r="V19" s="324">
        <v>10.812999999999999</v>
      </c>
      <c r="W19" s="324">
        <v>13.77</v>
      </c>
      <c r="X19" s="324">
        <v>14.530750000000001</v>
      </c>
      <c r="Y19" s="324">
        <v>14.99</v>
      </c>
      <c r="Z19" s="324">
        <v>14.009</v>
      </c>
      <c r="AA19" s="324">
        <v>13.061000000000002</v>
      </c>
      <c r="AB19" s="324">
        <v>14.366999999999999</v>
      </c>
      <c r="AC19" s="324">
        <v>13.759</v>
      </c>
      <c r="AD19" s="324">
        <v>11.991614733</v>
      </c>
      <c r="AE19" s="324">
        <v>11.796390314</v>
      </c>
      <c r="AF19" s="324">
        <v>13.765716918999999</v>
      </c>
      <c r="AG19" s="324">
        <v>12.229680409</v>
      </c>
      <c r="AH19" s="324">
        <v>13.061367055</v>
      </c>
      <c r="AI19" s="324">
        <v>12.596237038999998</v>
      </c>
      <c r="AJ19" s="324">
        <v>13.30938645</v>
      </c>
      <c r="AK19" s="324">
        <v>12.752661752</v>
      </c>
      <c r="AL19" s="324">
        <v>14.918737826000001</v>
      </c>
      <c r="AM19" s="324">
        <v>14.817253252</v>
      </c>
      <c r="AN19" s="324">
        <v>14.686283718000002</v>
      </c>
      <c r="AO19" s="324">
        <v>15.610417648</v>
      </c>
      <c r="AP19" s="324">
        <v>16.754085824000001</v>
      </c>
      <c r="AQ19" s="324">
        <v>17.125175359000004</v>
      </c>
      <c r="AR19" s="324">
        <v>18.846846296000002</v>
      </c>
      <c r="AS19" s="324">
        <v>44.589422138000003</v>
      </c>
      <c r="AT19" s="324">
        <v>23.448100266000001</v>
      </c>
      <c r="AU19" s="324">
        <v>25.875626840000002</v>
      </c>
      <c r="AV19" s="324">
        <v>24.609311317</v>
      </c>
      <c r="AW19" s="324">
        <v>27.874900068999999</v>
      </c>
      <c r="AX19" s="324">
        <v>36.598942570999995</v>
      </c>
      <c r="AY19" s="324">
        <v>33.506138837999998</v>
      </c>
      <c r="AZ19" s="324">
        <v>43.006758597000001</v>
      </c>
      <c r="BA19" s="324">
        <v>43.198914487000003</v>
      </c>
      <c r="BB19" s="324">
        <v>47.477204353000005</v>
      </c>
      <c r="BC19" s="324">
        <v>46.472224556</v>
      </c>
      <c r="BD19" s="324">
        <v>51.366251775000002</v>
      </c>
      <c r="BE19" s="324">
        <v>48.498288545000001</v>
      </c>
      <c r="BF19" s="324">
        <v>52.337384380000003</v>
      </c>
      <c r="BG19" s="324">
        <v>50.814881841000002</v>
      </c>
      <c r="BH19" s="324">
        <v>52.578922320999993</v>
      </c>
      <c r="BI19" s="324">
        <v>50.289019797000002</v>
      </c>
      <c r="BJ19" s="324">
        <v>55.607872188000002</v>
      </c>
      <c r="BK19" s="324">
        <v>57.569558653000001</v>
      </c>
      <c r="BL19" s="324">
        <v>620.98899793999999</v>
      </c>
      <c r="BM19" s="324">
        <v>59.34543333500001</v>
      </c>
      <c r="BN19" s="324">
        <v>61.598917930000006</v>
      </c>
      <c r="BO19" s="324">
        <v>59.724135957999998</v>
      </c>
      <c r="BP19" s="324">
        <v>63.077399112000002</v>
      </c>
    </row>
    <row r="20" spans="1:68" s="27" customFormat="1" ht="16.5" customHeight="1">
      <c r="A20" s="98"/>
      <c r="B20" s="700"/>
      <c r="C20" s="27" t="s">
        <v>495</v>
      </c>
      <c r="D20" s="28"/>
      <c r="E20" s="324">
        <v>0.48899999999999999</v>
      </c>
      <c r="F20" s="324">
        <v>0.374</v>
      </c>
      <c r="G20" s="324">
        <v>0.62260799999999994</v>
      </c>
      <c r="H20" s="324">
        <v>1.1019999999999999</v>
      </c>
      <c r="I20" s="324">
        <v>2.0854464160000004</v>
      </c>
      <c r="J20" s="324">
        <v>1.1566933289999999</v>
      </c>
      <c r="K20" s="324">
        <v>2.2085108660000001</v>
      </c>
      <c r="L20" s="324">
        <v>2.3698644</v>
      </c>
      <c r="M20" s="324">
        <v>30.516620394</v>
      </c>
      <c r="N20" s="324">
        <v>41.732326237999999</v>
      </c>
      <c r="O20" s="324">
        <v>46.424829989000003</v>
      </c>
      <c r="P20" s="324">
        <v>47.692706483999999</v>
      </c>
      <c r="Q20" s="324">
        <v>51.906922623</v>
      </c>
      <c r="R20" s="324">
        <v>94.658765019000001</v>
      </c>
      <c r="S20" s="324"/>
      <c r="T20" s="324">
        <v>0.311</v>
      </c>
      <c r="U20" s="324">
        <v>0.2258</v>
      </c>
      <c r="V20" s="324">
        <v>0</v>
      </c>
      <c r="W20" s="324">
        <v>0.26100000000000001</v>
      </c>
      <c r="X20" s="324">
        <v>0.33450999999999997</v>
      </c>
      <c r="Y20" s="324">
        <v>0.37239</v>
      </c>
      <c r="Z20" s="324">
        <v>1.1019999999999999</v>
      </c>
      <c r="AA20" s="324">
        <v>1.216</v>
      </c>
      <c r="AB20" s="324">
        <v>1.157</v>
      </c>
      <c r="AC20" s="324">
        <v>1.5760000000000001</v>
      </c>
      <c r="AD20" s="324">
        <v>2.0854464160000004</v>
      </c>
      <c r="AE20" s="324">
        <v>2.4193999530000001</v>
      </c>
      <c r="AF20" s="324">
        <v>2.1980838880000002</v>
      </c>
      <c r="AG20" s="324">
        <v>0.65067203699999998</v>
      </c>
      <c r="AH20" s="324">
        <v>1.1566933289999999</v>
      </c>
      <c r="AI20" s="324">
        <v>0.82409526700000002</v>
      </c>
      <c r="AJ20" s="324">
        <v>0.96128537200000008</v>
      </c>
      <c r="AK20" s="324">
        <v>0.91765443499999999</v>
      </c>
      <c r="AL20" s="324">
        <v>2.2085108660000001</v>
      </c>
      <c r="AM20" s="324">
        <v>1.27457003</v>
      </c>
      <c r="AN20" s="324">
        <v>0.83507867000000002</v>
      </c>
      <c r="AO20" s="324">
        <v>0.81479210000000002</v>
      </c>
      <c r="AP20" s="324">
        <v>2.3698644</v>
      </c>
      <c r="AQ20" s="324">
        <v>1.4883584569999999</v>
      </c>
      <c r="AR20" s="324">
        <v>3.4954548089999995</v>
      </c>
      <c r="AS20" s="324">
        <v>43.201208248</v>
      </c>
      <c r="AT20" s="324">
        <v>30.516620394</v>
      </c>
      <c r="AU20" s="324">
        <v>21.746501031000001</v>
      </c>
      <c r="AV20" s="324">
        <v>32.522950947000005</v>
      </c>
      <c r="AW20" s="324">
        <v>15.512241076</v>
      </c>
      <c r="AX20" s="324">
        <v>41.732326237999999</v>
      </c>
      <c r="AY20" s="324">
        <v>51.813932387999998</v>
      </c>
      <c r="AZ20" s="324">
        <v>47.966236795</v>
      </c>
      <c r="BA20" s="324">
        <v>47.037882984999996</v>
      </c>
      <c r="BB20" s="324">
        <v>46.424829989000003</v>
      </c>
      <c r="BC20" s="324">
        <v>44.563201284000002</v>
      </c>
      <c r="BD20" s="324">
        <v>44.819459387000002</v>
      </c>
      <c r="BE20" s="324">
        <v>41.970682292999996</v>
      </c>
      <c r="BF20" s="324">
        <v>47.692706483999999</v>
      </c>
      <c r="BG20" s="324">
        <v>51.515260864999995</v>
      </c>
      <c r="BH20" s="324">
        <v>68.145035896999985</v>
      </c>
      <c r="BI20" s="324">
        <v>67.749655308999991</v>
      </c>
      <c r="BJ20" s="324">
        <v>51.906922623</v>
      </c>
      <c r="BK20" s="324">
        <v>55.573202102000003</v>
      </c>
      <c r="BL20" s="324">
        <v>466.91924044000001</v>
      </c>
      <c r="BM20" s="324">
        <v>60.237008331999995</v>
      </c>
      <c r="BN20" s="324">
        <v>94.658765019000001</v>
      </c>
      <c r="BO20" s="324">
        <v>91.478049490000004</v>
      </c>
      <c r="BP20" s="324">
        <v>65.043340696000001</v>
      </c>
    </row>
    <row r="21" spans="1:68" s="27" customFormat="1" ht="16.5" customHeight="1">
      <c r="A21" s="98"/>
      <c r="B21" s="700"/>
      <c r="C21" s="36" t="s">
        <v>501</v>
      </c>
      <c r="D21" s="26"/>
      <c r="E21" s="146">
        <v>1.7847411444141689E-2</v>
      </c>
      <c r="F21" s="146">
        <v>8.8845812131491796E-3</v>
      </c>
      <c r="G21" s="146">
        <v>4.0717513103198988E-2</v>
      </c>
      <c r="H21" s="146">
        <v>4.4755844712947739E-2</v>
      </c>
      <c r="I21" s="146">
        <v>0.11000003361635513</v>
      </c>
      <c r="J21" s="146">
        <v>8.7236954178509046E-2</v>
      </c>
      <c r="K21" s="146">
        <v>6.9505820069865942E-2</v>
      </c>
      <c r="L21" s="146">
        <v>5.1223252633745907E-2</v>
      </c>
      <c r="M21" s="146">
        <v>4.085265813158933E-2</v>
      </c>
      <c r="N21" s="146">
        <v>3.0027646739506475E-2</v>
      </c>
      <c r="O21" s="146">
        <v>3.2713846813629127E-2</v>
      </c>
      <c r="P21" s="146">
        <v>3.1211174887096134E-2</v>
      </c>
      <c r="Q21" s="146">
        <v>2.2612192523195566E-2</v>
      </c>
      <c r="R21" s="146">
        <v>2.4218548385374447E-2</v>
      </c>
      <c r="S21" s="145"/>
      <c r="T21" s="146">
        <v>9.172172561212593E-3</v>
      </c>
      <c r="U21" s="146">
        <v>2.7950431961221218E-2</v>
      </c>
      <c r="V21" s="146">
        <v>4.0665100307247425E-2</v>
      </c>
      <c r="W21" s="146">
        <v>3.1989452501561308E-2</v>
      </c>
      <c r="X21" s="146">
        <v>4.1690024450006448E-2</v>
      </c>
      <c r="Y21" s="146">
        <v>4.0828781309918585E-2</v>
      </c>
      <c r="Z21" s="146">
        <v>4.4755844712947739E-2</v>
      </c>
      <c r="AA21" s="146">
        <v>5.1471135940409682E-2</v>
      </c>
      <c r="AB21" s="146">
        <v>4.4130567006825709E-2</v>
      </c>
      <c r="AC21" s="146">
        <v>6.4362420880449467E-2</v>
      </c>
      <c r="AD21" s="146">
        <v>0.11000003361635513</v>
      </c>
      <c r="AE21" s="146">
        <v>0.10648693298805685</v>
      </c>
      <c r="AF21" s="146">
        <v>9.6302809139964279E-2</v>
      </c>
      <c r="AG21" s="146">
        <v>9.3702968620088298E-2</v>
      </c>
      <c r="AH21" s="146">
        <v>8.7236954178509046E-2</v>
      </c>
      <c r="AI21" s="146">
        <v>8.5383734705991796E-2</v>
      </c>
      <c r="AJ21" s="146">
        <v>7.7127247648244135E-2</v>
      </c>
      <c r="AK21" s="146">
        <v>7.1220934168826536E-2</v>
      </c>
      <c r="AL21" s="146">
        <v>6.9505820069865942E-2</v>
      </c>
      <c r="AM21" s="146">
        <v>6.1624974877365409E-2</v>
      </c>
      <c r="AN21" s="146">
        <v>5.5671641654149097E-2</v>
      </c>
      <c r="AO21" s="146">
        <v>4.2846686547145026E-2</v>
      </c>
      <c r="AP21" s="146">
        <v>5.1223252633745907E-2</v>
      </c>
      <c r="AQ21" s="146">
        <v>4.7036282516471746E-2</v>
      </c>
      <c r="AR21" s="146">
        <v>4.4087801218132612E-2</v>
      </c>
      <c r="AS21" s="146">
        <v>4.0270326009124967E-2</v>
      </c>
      <c r="AT21" s="146">
        <v>4.085265813158933E-2</v>
      </c>
      <c r="AU21" s="146">
        <v>2.2319805420577713E-2</v>
      </c>
      <c r="AV21" s="146">
        <v>2.2552507776063338E-2</v>
      </c>
      <c r="AW21" s="146">
        <v>2.258412750932768E-2</v>
      </c>
      <c r="AX21" s="146">
        <v>3.0027646739506475E-2</v>
      </c>
      <c r="AY21" s="146">
        <v>2.7453882293936863E-2</v>
      </c>
      <c r="AZ21" s="146">
        <v>2.9441836582425145E-2</v>
      </c>
      <c r="BA21" s="146">
        <v>3.0361308084506832E-2</v>
      </c>
      <c r="BB21" s="146">
        <v>3.2713846813629127E-2</v>
      </c>
      <c r="BC21" s="146">
        <v>3.5741325749292334E-2</v>
      </c>
      <c r="BD21" s="146">
        <v>3.0877975666049589E-2</v>
      </c>
      <c r="BE21" s="146">
        <v>2.9275594819206906E-2</v>
      </c>
      <c r="BF21" s="146">
        <v>3.1211174887096134E-2</v>
      </c>
      <c r="BG21" s="146">
        <v>2.9675512747123069E-2</v>
      </c>
      <c r="BH21" s="146">
        <v>2.4787976792396121E-2</v>
      </c>
      <c r="BI21" s="146">
        <v>2.4946424332317908E-2</v>
      </c>
      <c r="BJ21" s="146">
        <v>2.2612192523195566E-2</v>
      </c>
      <c r="BK21" s="146">
        <v>2.1510901397592017E-2</v>
      </c>
      <c r="BL21" s="146">
        <v>2.0670664259934305E-2</v>
      </c>
      <c r="BM21" s="146">
        <v>2.0495519050522975E-2</v>
      </c>
      <c r="BN21" s="146">
        <v>2.4218548385374447E-2</v>
      </c>
      <c r="BO21" s="146">
        <v>2.3422637596863995E-2</v>
      </c>
      <c r="BP21" s="146">
        <v>2.3327648804109029E-2</v>
      </c>
    </row>
    <row r="22" spans="1:68" s="27" customFormat="1" ht="16.5" customHeight="1">
      <c r="A22" s="98"/>
      <c r="B22" s="700"/>
      <c r="C22" s="27" t="s">
        <v>502</v>
      </c>
      <c r="D22" s="28"/>
      <c r="E22" s="324">
        <v>0.13100000000000001</v>
      </c>
      <c r="F22" s="324">
        <v>0.11000000000000001</v>
      </c>
      <c r="G22" s="324">
        <v>0.45057999999999998</v>
      </c>
      <c r="H22" s="324">
        <v>0.626</v>
      </c>
      <c r="I22" s="324">
        <v>1.4804167500000001</v>
      </c>
      <c r="J22" s="324">
        <v>1.2567753449999999</v>
      </c>
      <c r="K22" s="324">
        <v>1.1535289499999999</v>
      </c>
      <c r="L22" s="324">
        <v>0.74597254000000002</v>
      </c>
      <c r="M22" s="324">
        <v>0.604769785</v>
      </c>
      <c r="N22" s="324">
        <v>0.93569488899999997</v>
      </c>
      <c r="O22" s="324">
        <v>1.1672209929999999</v>
      </c>
      <c r="P22" s="324">
        <v>1.236296415</v>
      </c>
      <c r="Q22" s="324">
        <v>1.020480345</v>
      </c>
      <c r="R22" s="324">
        <v>1.133347401</v>
      </c>
      <c r="S22" s="324"/>
      <c r="T22" s="324">
        <v>0.11799999999999999</v>
      </c>
      <c r="U22" s="324">
        <v>0.35750000000000004</v>
      </c>
      <c r="V22" s="324">
        <v>0.45</v>
      </c>
      <c r="W22" s="324">
        <v>0.46100000000000002</v>
      </c>
      <c r="X22" s="324">
        <v>0.63361999999999996</v>
      </c>
      <c r="Y22" s="324">
        <v>0.63690000000000002</v>
      </c>
      <c r="Z22" s="324">
        <v>0.626</v>
      </c>
      <c r="AA22" s="324">
        <v>0.69100000000000006</v>
      </c>
      <c r="AB22" s="324">
        <v>0.65300000000000002</v>
      </c>
      <c r="AC22" s="324">
        <v>0.90500000000000003</v>
      </c>
      <c r="AD22" s="324">
        <v>1.4804167500000001</v>
      </c>
      <c r="AE22" s="324">
        <v>1.4345003110000001</v>
      </c>
      <c r="AF22" s="324">
        <v>1.376071702</v>
      </c>
      <c r="AG22" s="324">
        <v>1.325759358</v>
      </c>
      <c r="AH22" s="324">
        <v>1.2567753449999999</v>
      </c>
      <c r="AI22" s="324">
        <v>1.229915018</v>
      </c>
      <c r="AJ22" s="324">
        <v>1.202907467</v>
      </c>
      <c r="AK22" s="324">
        <v>1.155618126</v>
      </c>
      <c r="AL22" s="324">
        <v>1.1535289499999999</v>
      </c>
      <c r="AM22" s="324">
        <v>1.0813717759999999</v>
      </c>
      <c r="AN22" s="324">
        <v>1.0033873529999999</v>
      </c>
      <c r="AO22" s="324">
        <v>0.79431299399999999</v>
      </c>
      <c r="AP22" s="324">
        <v>0.74597254000000002</v>
      </c>
      <c r="AQ22" s="324">
        <v>0.70323920999999989</v>
      </c>
      <c r="AR22" s="324">
        <v>0.65185110300000004</v>
      </c>
      <c r="AS22" s="324">
        <v>0.6393004120000001</v>
      </c>
      <c r="AT22" s="324">
        <v>0.604769785</v>
      </c>
      <c r="AU22" s="324">
        <v>0.58454767100000005</v>
      </c>
      <c r="AV22" s="324">
        <v>0.61621611700000012</v>
      </c>
      <c r="AW22" s="324">
        <v>0.69445874799999996</v>
      </c>
      <c r="AX22" s="324">
        <v>0.93569488899999997</v>
      </c>
      <c r="AY22" s="324">
        <v>0.92492207000000004</v>
      </c>
      <c r="AZ22" s="324">
        <v>1.106255762</v>
      </c>
      <c r="BA22" s="324">
        <v>1.1903624930000001</v>
      </c>
      <c r="BB22" s="324">
        <v>1.1672209929999999</v>
      </c>
      <c r="BC22" s="324">
        <v>1.3180738269999999</v>
      </c>
      <c r="BD22" s="324">
        <v>1.3082288719999999</v>
      </c>
      <c r="BE22" s="324">
        <v>1.2726198629999999</v>
      </c>
      <c r="BF22" s="324">
        <v>1.236296415</v>
      </c>
      <c r="BG22" s="324">
        <v>1.200650985</v>
      </c>
      <c r="BH22" s="324">
        <v>1.020999333</v>
      </c>
      <c r="BI22" s="324">
        <v>1.055518392</v>
      </c>
      <c r="BJ22" s="324">
        <v>1.020480345</v>
      </c>
      <c r="BK22" s="324">
        <v>1.0319880439999998</v>
      </c>
      <c r="BL22" s="324">
        <v>10.39287133</v>
      </c>
      <c r="BM22" s="324">
        <v>1.006188453</v>
      </c>
      <c r="BN22" s="324">
        <v>1.133347401</v>
      </c>
      <c r="BO22" s="324">
        <v>1.12416735</v>
      </c>
      <c r="BP22" s="324">
        <v>1.131812155</v>
      </c>
    </row>
    <row r="23" spans="1:68" s="27" customFormat="1" ht="16.5" customHeight="1" thickBot="1">
      <c r="A23" s="98"/>
      <c r="B23" s="706"/>
      <c r="C23" s="208" t="s">
        <v>262</v>
      </c>
      <c r="D23" s="61"/>
      <c r="E23" s="326">
        <v>7.3400000000000007</v>
      </c>
      <c r="F23" s="326">
        <v>12.381</v>
      </c>
      <c r="G23" s="326">
        <v>11.065999999999999</v>
      </c>
      <c r="H23" s="326">
        <v>13.987</v>
      </c>
      <c r="I23" s="326">
        <v>13.458329978</v>
      </c>
      <c r="J23" s="326">
        <v>14.406456035</v>
      </c>
      <c r="K23" s="326">
        <v>16.596149054000001</v>
      </c>
      <c r="L23" s="326">
        <v>14.563162267999999</v>
      </c>
      <c r="M23" s="326">
        <v>14.803682616</v>
      </c>
      <c r="N23" s="326">
        <v>31.161112861000003</v>
      </c>
      <c r="O23" s="326">
        <v>35.679723013</v>
      </c>
      <c r="P23" s="326">
        <v>39.610697754</v>
      </c>
      <c r="Q23" s="326">
        <v>45.129650473000005</v>
      </c>
      <c r="R23" s="326">
        <v>46.796669352999999</v>
      </c>
      <c r="S23" s="326"/>
      <c r="T23" s="326">
        <v>12.865</v>
      </c>
      <c r="U23" s="326">
        <v>12.7905</v>
      </c>
      <c r="V23" s="326">
        <v>11.065999999999999</v>
      </c>
      <c r="W23" s="326">
        <v>14.411000000000001</v>
      </c>
      <c r="X23" s="326">
        <v>15.198359999999999</v>
      </c>
      <c r="Y23" s="326">
        <v>15.599290000000002</v>
      </c>
      <c r="Z23" s="326">
        <v>13.987</v>
      </c>
      <c r="AA23" s="326">
        <v>13.425000000000001</v>
      </c>
      <c r="AB23" s="326">
        <v>14.797000000000001</v>
      </c>
      <c r="AC23" s="326">
        <v>14.061000000000002</v>
      </c>
      <c r="AD23" s="326">
        <v>13.458329978</v>
      </c>
      <c r="AE23" s="326">
        <v>13.471139329</v>
      </c>
      <c r="AF23" s="326">
        <v>14.289008953000002</v>
      </c>
      <c r="AG23" s="326">
        <v>14.148531018</v>
      </c>
      <c r="AH23" s="326">
        <v>14.406456035</v>
      </c>
      <c r="AI23" s="326">
        <v>14.404558693000002</v>
      </c>
      <c r="AJ23" s="326">
        <v>15.596400800999998</v>
      </c>
      <c r="AK23" s="326">
        <v>16.225820954</v>
      </c>
      <c r="AL23" s="326">
        <v>16.596149054000001</v>
      </c>
      <c r="AM23" s="326">
        <v>17.547622179999998</v>
      </c>
      <c r="AN23" s="326">
        <v>18.023311747000001</v>
      </c>
      <c r="AO23" s="326">
        <v>18.538492892000001</v>
      </c>
      <c r="AP23" s="326">
        <v>14.563162267999999</v>
      </c>
      <c r="AQ23" s="326">
        <v>14.950994687</v>
      </c>
      <c r="AR23" s="326">
        <v>14.785294003999999</v>
      </c>
      <c r="AS23" s="326">
        <v>15.875223156999999</v>
      </c>
      <c r="AT23" s="326">
        <v>14.803682616</v>
      </c>
      <c r="AU23" s="326">
        <v>26.189640097000002</v>
      </c>
      <c r="AV23" s="326">
        <v>27.323618424999999</v>
      </c>
      <c r="AW23" s="326">
        <v>30.749859507000004</v>
      </c>
      <c r="AX23" s="326">
        <v>31.161112861000003</v>
      </c>
      <c r="AY23" s="326">
        <v>33.690028248000004</v>
      </c>
      <c r="AZ23" s="326">
        <v>37.574278319999998</v>
      </c>
      <c r="BA23" s="326">
        <v>39.206561512</v>
      </c>
      <c r="BB23" s="326">
        <v>35.679723013</v>
      </c>
      <c r="BC23" s="326">
        <v>36.878145938000003</v>
      </c>
      <c r="BD23" s="326">
        <v>42.367702019999996</v>
      </c>
      <c r="BE23" s="326">
        <v>43.470333253999996</v>
      </c>
      <c r="BF23" s="326">
        <v>39.610697754</v>
      </c>
      <c r="BG23" s="326">
        <v>40.459317257000002</v>
      </c>
      <c r="BH23" s="326">
        <v>41.189296792999997</v>
      </c>
      <c r="BI23" s="326">
        <v>42.311410162000001</v>
      </c>
      <c r="BJ23" s="326">
        <v>45.129650473000005</v>
      </c>
      <c r="BK23" s="326">
        <v>47.975118519000006</v>
      </c>
      <c r="BL23" s="326">
        <v>502.78361640000003</v>
      </c>
      <c r="BM23" s="326">
        <v>49.093094471999997</v>
      </c>
      <c r="BN23" s="326">
        <v>46.796669352999999</v>
      </c>
      <c r="BO23" s="326">
        <v>47.994908572999996</v>
      </c>
      <c r="BP23" s="326">
        <v>48.518055312999998</v>
      </c>
    </row>
    <row r="24" spans="1:68" s="27" customFormat="1" ht="16.5" customHeight="1">
      <c r="A24" s="98"/>
      <c r="B24" s="20"/>
      <c r="C24" s="20"/>
      <c r="D24" s="21"/>
      <c r="E24" s="21"/>
      <c r="F24" s="21"/>
      <c r="G24" s="21"/>
      <c r="H24" s="21"/>
      <c r="I24" s="21"/>
      <c r="J24" s="21"/>
      <c r="K24" s="21"/>
      <c r="L24" s="21"/>
      <c r="M24" s="21"/>
      <c r="N24" s="21"/>
      <c r="O24" s="21"/>
      <c r="P24" s="21"/>
      <c r="Q24" s="21"/>
      <c r="R24" s="21"/>
      <c r="S24" s="20"/>
      <c r="T24" s="21"/>
      <c r="U24" s="21"/>
      <c r="V24" s="21"/>
      <c r="W24" s="21"/>
      <c r="X24" s="21"/>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row>
    <row r="25" spans="1:68" s="27" customFormat="1" ht="16.5" customHeight="1">
      <c r="A25" s="98"/>
      <c r="B25" s="20"/>
      <c r="C25" s="58"/>
      <c r="D25" s="21"/>
      <c r="E25" s="21"/>
      <c r="F25" s="21"/>
      <c r="G25" s="21"/>
      <c r="H25" s="21"/>
      <c r="I25" s="21"/>
      <c r="J25" s="21"/>
      <c r="K25" s="21"/>
      <c r="L25" s="21"/>
      <c r="M25" s="21"/>
      <c r="N25" s="21"/>
      <c r="O25" s="21"/>
      <c r="P25" s="21"/>
      <c r="Q25" s="21"/>
      <c r="R25" s="21"/>
      <c r="S25" s="20"/>
      <c r="T25" s="21"/>
      <c r="U25" s="21"/>
      <c r="V25" s="21"/>
      <c r="W25" s="21"/>
      <c r="X25" s="21"/>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row>
    <row r="26" spans="1:68" s="27" customFormat="1" ht="16.5" customHeight="1">
      <c r="A26" s="98"/>
      <c r="B26" s="20"/>
      <c r="C26" s="58"/>
      <c r="D26" s="21"/>
      <c r="E26" s="21"/>
      <c r="F26" s="21"/>
      <c r="G26" s="21"/>
      <c r="H26" s="21"/>
      <c r="I26" s="21"/>
      <c r="J26" s="21"/>
      <c r="K26" s="21"/>
      <c r="L26" s="21"/>
      <c r="M26" s="21"/>
      <c r="N26" s="21"/>
      <c r="O26" s="21"/>
      <c r="P26" s="21"/>
      <c r="Q26" s="21"/>
      <c r="R26" s="21"/>
      <c r="S26" s="20"/>
      <c r="T26" s="21"/>
      <c r="U26" s="21"/>
      <c r="V26" s="21"/>
      <c r="W26" s="21"/>
      <c r="X26" s="21"/>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row>
    <row r="27" spans="1:68" s="27" customFormat="1" ht="16.5" customHeight="1">
      <c r="A27" s="98"/>
      <c r="B27" s="20"/>
      <c r="C27" s="1"/>
      <c r="D27" s="21"/>
      <c r="E27" s="21"/>
      <c r="F27" s="21"/>
      <c r="G27" s="21"/>
      <c r="H27" s="21"/>
      <c r="I27" s="21"/>
      <c r="J27" s="21"/>
      <c r="K27" s="21"/>
      <c r="L27" s="21"/>
      <c r="M27" s="21"/>
      <c r="N27" s="21"/>
      <c r="O27" s="21"/>
      <c r="P27" s="21"/>
      <c r="Q27" s="21"/>
      <c r="R27" s="21"/>
      <c r="S27" s="20"/>
      <c r="T27" s="21"/>
      <c r="U27" s="21"/>
      <c r="V27" s="21"/>
      <c r="W27" s="21"/>
      <c r="X27" s="21"/>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row>
    <row r="28" spans="1:68" s="27" customFormat="1" ht="16.5" customHeight="1">
      <c r="A28" s="98"/>
      <c r="B28" s="20"/>
      <c r="C28" s="1"/>
      <c r="D28" s="21"/>
      <c r="E28" s="21"/>
      <c r="F28" s="21"/>
      <c r="G28" s="21"/>
      <c r="H28" s="21"/>
      <c r="I28" s="21"/>
      <c r="J28" s="21"/>
      <c r="K28" s="21"/>
      <c r="L28" s="21"/>
      <c r="M28" s="21"/>
      <c r="N28" s="21"/>
      <c r="O28" s="21"/>
      <c r="P28" s="21"/>
      <c r="Q28" s="21"/>
      <c r="R28" s="21"/>
      <c r="S28" s="20"/>
      <c r="T28" s="21"/>
      <c r="U28" s="21"/>
      <c r="V28" s="21"/>
      <c r="W28" s="21"/>
      <c r="X28" s="21"/>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row>
    <row r="29" spans="1:68" s="27" customFormat="1" ht="16.5" customHeight="1">
      <c r="A29" s="98"/>
      <c r="B29" s="20"/>
      <c r="C29" s="20"/>
      <c r="D29" s="21"/>
      <c r="E29" s="21"/>
      <c r="F29" s="21"/>
      <c r="G29" s="21"/>
      <c r="H29" s="21"/>
      <c r="I29" s="21"/>
      <c r="J29" s="21"/>
      <c r="K29" s="21"/>
      <c r="L29" s="21"/>
      <c r="M29" s="21"/>
      <c r="N29" s="21"/>
      <c r="O29" s="21"/>
      <c r="P29" s="21"/>
      <c r="Q29" s="21"/>
      <c r="R29" s="21"/>
      <c r="S29" s="20"/>
      <c r="T29" s="21"/>
      <c r="U29" s="21"/>
      <c r="V29" s="21"/>
      <c r="W29" s="21"/>
      <c r="X29" s="21"/>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row>
    <row r="30" spans="1:68" s="27" customFormat="1" ht="16.5" customHeight="1">
      <c r="A30" s="98"/>
      <c r="B30" s="20"/>
      <c r="C30" s="20"/>
      <c r="D30" s="21"/>
      <c r="E30" s="21"/>
      <c r="F30" s="21"/>
      <c r="G30" s="21"/>
      <c r="H30" s="21"/>
      <c r="I30" s="21"/>
      <c r="J30" s="21"/>
      <c r="K30" s="21"/>
      <c r="L30" s="21"/>
      <c r="M30" s="21"/>
      <c r="N30" s="21"/>
      <c r="O30" s="21"/>
      <c r="P30" s="21"/>
      <c r="Q30" s="21"/>
      <c r="R30" s="21"/>
      <c r="S30" s="20"/>
      <c r="T30" s="21"/>
      <c r="U30" s="21"/>
      <c r="V30" s="21"/>
      <c r="W30" s="21"/>
      <c r="X30" s="21"/>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row>
    <row r="31" spans="1:68" s="27" customFormat="1" ht="16.5" customHeight="1">
      <c r="A31" s="98"/>
      <c r="B31" s="20"/>
      <c r="C31" s="20"/>
      <c r="D31" s="21"/>
      <c r="E31" s="21"/>
      <c r="F31" s="21"/>
      <c r="G31" s="21"/>
      <c r="H31" s="21"/>
      <c r="I31" s="21"/>
      <c r="J31" s="21"/>
      <c r="K31" s="21"/>
      <c r="L31" s="21"/>
      <c r="M31" s="21"/>
      <c r="N31" s="21"/>
      <c r="O31" s="21"/>
      <c r="P31" s="21"/>
      <c r="Q31" s="21"/>
      <c r="R31" s="21"/>
      <c r="S31" s="20"/>
      <c r="T31" s="63"/>
      <c r="U31" s="21"/>
      <c r="V31" s="21"/>
      <c r="W31" s="21"/>
      <c r="X31" s="21"/>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row>
    <row r="32" spans="1:68" s="27" customFormat="1" ht="16.5" customHeight="1">
      <c r="A32" s="98"/>
      <c r="B32" s="20"/>
      <c r="C32" s="20"/>
      <c r="D32" s="21"/>
      <c r="E32" s="21"/>
      <c r="F32" s="21"/>
      <c r="G32" s="21"/>
      <c r="H32" s="21"/>
      <c r="I32" s="21"/>
      <c r="J32" s="21"/>
      <c r="K32" s="21"/>
      <c r="L32" s="21"/>
      <c r="M32" s="21"/>
      <c r="N32" s="21"/>
      <c r="O32" s="21"/>
      <c r="P32" s="21"/>
      <c r="Q32" s="21"/>
      <c r="R32" s="21"/>
      <c r="S32" s="20"/>
      <c r="T32" s="21"/>
      <c r="U32" s="21"/>
      <c r="V32" s="21"/>
      <c r="W32" s="21"/>
      <c r="X32" s="21"/>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row>
    <row r="33" spans="20:20" s="20" customFormat="1" ht="16.5" customHeight="1">
      <c r="T33" s="63"/>
    </row>
    <row r="34" spans="20:20" s="20" customFormat="1" ht="16.5" customHeight="1">
      <c r="T34" s="21"/>
    </row>
    <row r="35" spans="20:20" s="20" customFormat="1" ht="16.5" customHeight="1">
      <c r="T35" s="21"/>
    </row>
    <row r="36" spans="20:20" s="20" customFormat="1" ht="16.5" customHeight="1">
      <c r="T36" s="21"/>
    </row>
    <row r="37" spans="20:20" s="20" customFormat="1" ht="16.5" customHeight="1">
      <c r="T37" s="21"/>
    </row>
    <row r="38" spans="20:20" s="20" customFormat="1" ht="16.5" customHeight="1">
      <c r="T38" s="21"/>
    </row>
    <row r="39" spans="20:20" s="20" customFormat="1" ht="16.5" customHeight="1">
      <c r="T39" s="21"/>
    </row>
    <row r="40" spans="20:20" s="20" customFormat="1" ht="16.5" customHeight="1">
      <c r="T40" s="21"/>
    </row>
    <row r="41" spans="20:20" s="20" customFormat="1" ht="16.5" customHeight="1">
      <c r="T41" s="21"/>
    </row>
    <row r="42" spans="20:20" s="20" customFormat="1" ht="16.5" customHeight="1">
      <c r="T42" s="21"/>
    </row>
    <row r="43" spans="20:20" s="20" customFormat="1" ht="16.5" customHeight="1">
      <c r="T43" s="21"/>
    </row>
    <row r="44" spans="20:20" s="20" customFormat="1" ht="16.5" customHeight="1">
      <c r="T44" s="21"/>
    </row>
    <row r="45" spans="20:20" s="20" customFormat="1" ht="16.5" customHeight="1">
      <c r="T45" s="21"/>
    </row>
    <row r="46" spans="20:20" s="20" customFormat="1" ht="16.5" customHeight="1">
      <c r="T46" s="21"/>
    </row>
    <row r="47" spans="20:20" s="20" customFormat="1" ht="16.5" customHeight="1">
      <c r="T47" s="21"/>
    </row>
    <row r="48" spans="20:20" s="20" customFormat="1" ht="16.5" customHeight="1">
      <c r="T48" s="21"/>
    </row>
    <row r="49" spans="20:20" s="20" customFormat="1" ht="16.5" customHeight="1">
      <c r="T49" s="21"/>
    </row>
    <row r="50" spans="20:20" s="20" customFormat="1" ht="16.5" customHeight="1">
      <c r="T50" s="21"/>
    </row>
    <row r="51" spans="20:20" s="20" customFormat="1" ht="16.5" customHeight="1">
      <c r="T51" s="63"/>
    </row>
    <row r="52" spans="20:20" s="20" customFormat="1" ht="16.5" customHeight="1">
      <c r="T52" s="21"/>
    </row>
    <row r="53" spans="20:20" s="20" customFormat="1" ht="16.5" customHeight="1">
      <c r="T53" s="21"/>
    </row>
    <row r="54" spans="20:20" s="20" customFormat="1" ht="16.5" customHeight="1">
      <c r="T54" s="21"/>
    </row>
    <row r="55" spans="20:20" s="20" customFormat="1" ht="16.5" customHeight="1">
      <c r="T55" s="21"/>
    </row>
    <row r="56" spans="20:20" s="20" customFormat="1" ht="16.5" customHeight="1">
      <c r="T56" s="21"/>
    </row>
    <row r="57" spans="20:20" s="20" customFormat="1" ht="16.5" customHeight="1">
      <c r="T57" s="21"/>
    </row>
    <row r="58" spans="20:20" s="20" customFormat="1" ht="16.5" customHeight="1">
      <c r="T58" s="21"/>
    </row>
    <row r="59" spans="20:20" s="20" customFormat="1" ht="16.5" customHeight="1">
      <c r="T59" s="21"/>
    </row>
    <row r="60" spans="20:20" s="20" customFormat="1" ht="16.5" customHeight="1">
      <c r="T60" s="21"/>
    </row>
    <row r="61" spans="20:20" s="20" customFormat="1" ht="16.5" customHeight="1">
      <c r="T61" s="21"/>
    </row>
    <row r="62" spans="20:20" s="20" customFormat="1" ht="16.5" customHeight="1">
      <c r="T62" s="21"/>
    </row>
    <row r="63" spans="20:20" s="20" customFormat="1" ht="16.5" customHeight="1">
      <c r="T63" s="21"/>
    </row>
    <row r="64" spans="20:20" s="20" customFormat="1" ht="16.5" customHeight="1">
      <c r="T64" s="21"/>
    </row>
    <row r="65" s="20" customFormat="1" ht="16.5" customHeight="1"/>
    <row r="66" s="20" customFormat="1" ht="16.5" customHeight="1"/>
    <row r="67" s="20" customFormat="1" ht="16.5" customHeight="1"/>
    <row r="68" s="20" customFormat="1" ht="16.5" customHeight="1"/>
    <row r="69" s="20" customFormat="1" ht="16.5" customHeight="1"/>
    <row r="70" s="20" customFormat="1" ht="16.5" customHeight="1"/>
    <row r="71" s="20" customFormat="1" ht="16.5" customHeight="1"/>
    <row r="72" s="20" customFormat="1" ht="16.5" customHeight="1"/>
    <row r="73" s="20" customFormat="1" ht="16.5" customHeight="1"/>
    <row r="74" s="20" customFormat="1" ht="16.5" customHeight="1"/>
    <row r="75" s="20" customFormat="1" ht="16.5" customHeight="1"/>
    <row r="76" s="20" customFormat="1" ht="16.5" customHeight="1"/>
    <row r="77" s="20" customFormat="1" ht="16.5" customHeight="1"/>
    <row r="78" s="20" customFormat="1" ht="16.5" customHeight="1"/>
    <row r="79" s="20" customFormat="1" ht="16.5" customHeight="1"/>
    <row r="80" s="20" customFormat="1" ht="16.5" customHeight="1"/>
    <row r="81" s="20" customFormat="1" ht="16.5" customHeight="1"/>
    <row r="82" s="20" customFormat="1" ht="16.5" customHeight="1"/>
    <row r="83" s="20" customFormat="1" ht="16.5" customHeight="1"/>
    <row r="84" s="20" customFormat="1" ht="16.5" customHeight="1"/>
    <row r="85" s="20" customFormat="1" ht="16.5" customHeight="1"/>
    <row r="86" s="20" customFormat="1" ht="16.5" customHeight="1"/>
    <row r="87" s="20" customFormat="1" ht="16.5" customHeight="1"/>
    <row r="88" s="20" customFormat="1" ht="16.5" customHeight="1"/>
    <row r="89" s="20" customFormat="1" ht="16.5" customHeight="1"/>
    <row r="90" s="20" customFormat="1" ht="16.5" customHeight="1"/>
    <row r="91" s="20" customFormat="1" ht="16.5" customHeight="1"/>
    <row r="92" s="20" customFormat="1" ht="16.5" customHeight="1"/>
    <row r="93" s="20" customFormat="1" ht="16.5" customHeight="1"/>
    <row r="94" s="20" customFormat="1" ht="16.5" customHeight="1"/>
    <row r="95" s="20" customFormat="1" ht="16.5" customHeight="1"/>
    <row r="96" s="20" customFormat="1" ht="16.5" customHeight="1"/>
    <row r="97" s="20" customFormat="1" ht="16.5" customHeight="1"/>
    <row r="98" s="20" customFormat="1" ht="16.5" customHeight="1"/>
    <row r="99" s="20" customFormat="1" ht="16.5" customHeight="1"/>
    <row r="100" s="20" customFormat="1" ht="16.5" customHeight="1"/>
    <row r="101" s="20" customFormat="1" ht="16.5" customHeight="1"/>
    <row r="102" s="20" customFormat="1" ht="16.5" customHeight="1"/>
    <row r="103" s="20" customFormat="1" ht="16.5" customHeight="1"/>
    <row r="104" s="20" customFormat="1" ht="16.5" customHeight="1"/>
    <row r="105" s="20" customFormat="1" ht="16.5" customHeight="1"/>
    <row r="106" s="20" customFormat="1" ht="16.5" customHeight="1"/>
    <row r="107" s="20" customFormat="1" ht="16.5" customHeight="1"/>
    <row r="108" s="20" customFormat="1" ht="16.5" customHeight="1"/>
    <row r="109" s="20" customFormat="1" ht="16.5" customHeight="1"/>
    <row r="110" s="20" customFormat="1" ht="16.5" customHeight="1"/>
    <row r="111" s="20" customFormat="1" ht="16.5" customHeight="1"/>
    <row r="112" s="20" customFormat="1" ht="16.5" customHeight="1"/>
    <row r="113" s="20" customFormat="1" ht="16.5" customHeight="1"/>
    <row r="114" s="20" customFormat="1" ht="16.5" customHeight="1"/>
    <row r="115" s="20" customFormat="1" ht="16.5" customHeight="1"/>
    <row r="116" s="20" customFormat="1" ht="16.5" customHeight="1"/>
    <row r="117" s="20" customFormat="1" ht="16.5" customHeight="1"/>
    <row r="118" s="20" customFormat="1" ht="16.5" customHeight="1"/>
    <row r="119" s="20" customFormat="1" ht="16.5" customHeight="1"/>
    <row r="120" s="20" customFormat="1" ht="16.5" customHeight="1"/>
    <row r="121" s="20" customFormat="1" ht="16.5" customHeight="1"/>
    <row r="122" s="20" customFormat="1" ht="16.5" customHeight="1"/>
    <row r="123" s="20" customFormat="1" ht="16.5" customHeight="1"/>
    <row r="124" s="20" customFormat="1" ht="16.5" customHeight="1"/>
    <row r="125" s="20" customFormat="1" ht="16.5" customHeight="1"/>
    <row r="126" s="20" customFormat="1" ht="16.5" customHeight="1"/>
    <row r="127" s="20" customFormat="1" ht="16.5" customHeight="1"/>
    <row r="128" s="20" customFormat="1" ht="16.5" customHeight="1"/>
    <row r="129" s="20" customFormat="1" ht="16.5" customHeight="1"/>
    <row r="130" s="20" customFormat="1" ht="16.5" customHeight="1"/>
    <row r="131" s="20" customFormat="1" ht="16.5" customHeight="1"/>
    <row r="132" s="20" customFormat="1" ht="16.5" customHeight="1"/>
    <row r="133" s="20" customFormat="1" ht="16.5" customHeight="1"/>
    <row r="134" s="20" customFormat="1" ht="16.5" customHeight="1"/>
    <row r="135" s="20" customFormat="1" ht="16.5" customHeight="1"/>
    <row r="136" s="20" customFormat="1" ht="16.5" customHeight="1"/>
    <row r="137" s="20" customFormat="1" ht="16.5" customHeight="1"/>
    <row r="138" s="20" customFormat="1" ht="16.5" customHeight="1"/>
    <row r="139" s="20" customFormat="1" ht="16.5" customHeight="1"/>
    <row r="140" s="20" customFormat="1" ht="16.5" customHeight="1"/>
    <row r="141" s="20" customFormat="1" ht="16.5" customHeight="1"/>
    <row r="142" s="20" customFormat="1" ht="16.5" customHeight="1"/>
    <row r="143" s="20" customFormat="1" ht="16.5" customHeight="1"/>
    <row r="144" s="20" customFormat="1" ht="16.5" customHeight="1"/>
    <row r="145" s="20" customFormat="1" ht="16.5" customHeight="1"/>
    <row r="146" s="20" customFormat="1" ht="16.5" customHeight="1"/>
    <row r="147" s="20" customFormat="1" ht="16.5" customHeight="1"/>
    <row r="148" s="20" customFormat="1" ht="16.5" customHeight="1"/>
    <row r="149" s="20" customFormat="1" ht="16.5" customHeight="1"/>
    <row r="150" s="20" customFormat="1" ht="16.5" customHeight="1"/>
    <row r="151" s="20" customFormat="1" ht="16.5" customHeight="1"/>
    <row r="152" s="20" customFormat="1" ht="16.5" customHeight="1"/>
    <row r="153" s="20" customFormat="1" ht="16.5" customHeight="1"/>
    <row r="154" s="20" customFormat="1" ht="16.5" customHeight="1"/>
    <row r="155" s="20" customFormat="1" ht="16.5" customHeight="1"/>
    <row r="156" s="20" customFormat="1" ht="16.5" customHeight="1"/>
    <row r="157" s="20" customFormat="1" ht="16.5" customHeight="1"/>
    <row r="158" s="20" customFormat="1" ht="16.5" customHeight="1"/>
    <row r="159" s="20" customFormat="1" ht="16.5" customHeight="1"/>
    <row r="160" s="20" customFormat="1" ht="16.5" customHeight="1"/>
    <row r="161" s="20" customFormat="1" ht="16.5" customHeight="1"/>
    <row r="162" s="20" customFormat="1" ht="16.5" customHeight="1"/>
    <row r="163" s="20" customFormat="1" ht="16.5" customHeight="1"/>
    <row r="164" s="20" customFormat="1" ht="16.5" customHeight="1"/>
    <row r="165" s="20" customFormat="1" ht="16.5" customHeight="1"/>
    <row r="166" s="20" customFormat="1" ht="16.5" customHeight="1"/>
    <row r="167" s="20" customFormat="1" ht="16.5" customHeight="1"/>
    <row r="168" s="20" customFormat="1" ht="16.5" customHeight="1"/>
    <row r="169" s="20" customFormat="1" ht="16.5" customHeight="1"/>
    <row r="170" s="20" customFormat="1" ht="16.5" customHeight="1"/>
    <row r="171" s="20" customFormat="1" ht="16.5" customHeight="1"/>
    <row r="172" s="20" customFormat="1" ht="16.5" customHeight="1"/>
    <row r="173" s="20" customFormat="1" ht="16.5" customHeight="1"/>
    <row r="174" s="20" customFormat="1" ht="16.5" customHeight="1"/>
    <row r="175" s="20" customFormat="1" ht="16.5" customHeight="1"/>
    <row r="176" s="20" customFormat="1" ht="16.5" customHeight="1"/>
    <row r="177" s="20" customFormat="1" ht="16.5" customHeight="1"/>
    <row r="178" s="20" customFormat="1" ht="16.5" customHeight="1"/>
    <row r="179" s="20" customFormat="1" ht="16.5" customHeight="1"/>
    <row r="180" s="20" customFormat="1" ht="16.5" customHeight="1"/>
    <row r="181" s="20" customFormat="1" ht="16.5" customHeight="1"/>
    <row r="182" s="20" customFormat="1" ht="16.5" customHeight="1"/>
    <row r="183" s="20" customFormat="1" ht="16.5" customHeight="1"/>
    <row r="184" s="20" customFormat="1" ht="16.5" customHeight="1"/>
    <row r="185" s="20" customFormat="1" ht="16.5" customHeight="1"/>
    <row r="186" s="20" customFormat="1" ht="16.5" customHeight="1"/>
    <row r="187" s="20" customFormat="1" ht="16.5" customHeight="1"/>
    <row r="188" s="20" customFormat="1" ht="16.5" customHeight="1"/>
    <row r="189" s="20" customFormat="1" ht="16.5" customHeight="1"/>
    <row r="190" s="20" customFormat="1" ht="16.5" customHeight="1"/>
    <row r="191" s="20" customFormat="1" ht="16.5" customHeight="1"/>
    <row r="192" s="20" customFormat="1" ht="16.5" customHeight="1"/>
    <row r="193" s="20" customFormat="1" ht="16.5" customHeight="1"/>
    <row r="194" s="20" customFormat="1" ht="16.5" customHeight="1"/>
    <row r="195" s="20" customFormat="1" ht="16.5" customHeight="1"/>
    <row r="196" s="20" customFormat="1" ht="16.5" customHeight="1"/>
    <row r="197" s="20" customFormat="1" ht="16.5" customHeight="1"/>
    <row r="198" s="20" customFormat="1" ht="16.5" customHeight="1"/>
    <row r="199" s="20" customFormat="1" ht="16.5" customHeight="1"/>
    <row r="200" s="20" customFormat="1" ht="16.5" customHeight="1"/>
    <row r="201" s="20" customFormat="1" ht="16.5" customHeight="1"/>
    <row r="202" s="20" customFormat="1" ht="16.5" customHeight="1"/>
  </sheetData>
  <mergeCells count="3">
    <mergeCell ref="B4:B12"/>
    <mergeCell ref="B13:B17"/>
    <mergeCell ref="B18:B23"/>
  </mergeCells>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9" location="JBAM_Info!A1" display="Corporate Information"/>
    <hyperlink ref="A14" location="PPCB_Info!A1" display="PPCB"/>
    <hyperlink ref="A4" location="Group_IS!A1" display="JB Financial Group"/>
    <hyperlink ref="A15" location="'JB Investment_IS'!A1" display="JB Investment"/>
    <hyperlink ref="A16" location="'Hybrid Securities'!A1" display="Other Financial Information"/>
  </hyperlinks>
  <printOptions horizontalCentered="1"/>
  <pageMargins left="0.31496062992125984" right="0.31496062992125984" top="0.86614173228346458" bottom="0.19685039370078741" header="0.43307086614173229" footer="0"/>
  <pageSetup paperSize="9" scale="44" firstPageNumber="0" fitToHeight="0" orientation="portrait" useFirstPageNumber="1"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pageSetUpPr fitToPage="1"/>
  </sheetPr>
  <dimension ref="A1:I239"/>
  <sheetViews>
    <sheetView showGridLines="0" view="pageBreakPreview" zoomScale="85" zoomScaleNormal="85" zoomScaleSheetLayoutView="85" workbookViewId="0"/>
  </sheetViews>
  <sheetFormatPr defaultRowHeight="16.5"/>
  <cols>
    <col min="1" max="1" width="20.77734375" style="98" customWidth="1"/>
    <col min="2" max="2" width="2.77734375" style="20" customWidth="1"/>
    <col min="3" max="3" width="45" style="20" customWidth="1"/>
    <col min="4" max="5" width="21.109375" style="20" customWidth="1"/>
    <col min="6" max="6" width="16.33203125" style="20" bestFit="1" customWidth="1"/>
    <col min="7" max="7" width="14.6640625" style="20" customWidth="1"/>
    <col min="8" max="32" width="9.77734375" style="20" customWidth="1"/>
    <col min="33" max="16384" width="8.88671875" style="20"/>
  </cols>
  <sheetData>
    <row r="1" spans="1:9" s="22" customFormat="1" ht="26.25">
      <c r="A1" s="23"/>
      <c r="B1" s="34" t="s">
        <v>170</v>
      </c>
      <c r="C1" s="34"/>
      <c r="D1" s="34"/>
      <c r="E1" s="34"/>
      <c r="F1" s="34"/>
      <c r="G1" s="34"/>
    </row>
    <row r="2" spans="1:9" s="24" customFormat="1" ht="23.25" customHeight="1">
      <c r="A2" s="405" t="s">
        <v>18</v>
      </c>
      <c r="B2" s="106"/>
      <c r="C2" s="106"/>
      <c r="D2" s="106"/>
      <c r="E2" s="106"/>
      <c r="F2" s="106"/>
      <c r="G2" s="106"/>
    </row>
    <row r="3" spans="1:9" s="25" customFormat="1">
      <c r="A3" s="99"/>
      <c r="B3" s="189"/>
      <c r="C3" s="367" t="s">
        <v>503</v>
      </c>
      <c r="D3" s="367" t="s">
        <v>541</v>
      </c>
      <c r="E3" s="367" t="s">
        <v>506</v>
      </c>
      <c r="F3" s="367" t="s">
        <v>505</v>
      </c>
      <c r="G3" s="367" t="s">
        <v>504</v>
      </c>
    </row>
    <row r="4" spans="1:9" s="27" customFormat="1">
      <c r="A4" s="101" t="s">
        <v>82</v>
      </c>
      <c r="C4" s="27" t="s">
        <v>540</v>
      </c>
      <c r="D4" s="398">
        <v>42263</v>
      </c>
      <c r="E4" s="366"/>
      <c r="F4" s="344">
        <v>127.33199999999999</v>
      </c>
      <c r="G4" s="366" t="s">
        <v>23</v>
      </c>
      <c r="I4" s="344"/>
    </row>
    <row r="5" spans="1:9" s="27" customFormat="1">
      <c r="A5" s="101" t="s">
        <v>83</v>
      </c>
      <c r="C5" s="27" t="s">
        <v>521</v>
      </c>
      <c r="D5" s="366" t="s">
        <v>51</v>
      </c>
      <c r="E5" s="366" t="s">
        <v>52</v>
      </c>
      <c r="F5" s="344">
        <v>864.31625331999999</v>
      </c>
      <c r="G5" s="366" t="s">
        <v>633</v>
      </c>
      <c r="I5" s="344"/>
    </row>
    <row r="6" spans="1:9" s="27" customFormat="1">
      <c r="A6" s="101" t="s">
        <v>84</v>
      </c>
      <c r="C6" s="27" t="s">
        <v>523</v>
      </c>
      <c r="D6" s="366" t="s">
        <v>51</v>
      </c>
      <c r="E6" s="366" t="s">
        <v>55</v>
      </c>
      <c r="F6" s="344">
        <v>860.51179096999999</v>
      </c>
      <c r="G6" s="366" t="s">
        <v>633</v>
      </c>
      <c r="I6" s="344"/>
    </row>
    <row r="7" spans="1:9" s="27" customFormat="1">
      <c r="A7" s="101" t="s">
        <v>90</v>
      </c>
      <c r="C7" s="27" t="s">
        <v>522</v>
      </c>
      <c r="D7" s="366" t="s">
        <v>53</v>
      </c>
      <c r="E7" s="366" t="s">
        <v>54</v>
      </c>
      <c r="F7" s="344">
        <v>2337.98480965</v>
      </c>
      <c r="G7" s="366" t="s">
        <v>633</v>
      </c>
      <c r="I7" s="344"/>
    </row>
    <row r="8" spans="1:9" s="27" customFormat="1">
      <c r="A8" s="413" t="s">
        <v>91</v>
      </c>
      <c r="C8" s="27" t="s">
        <v>524</v>
      </c>
      <c r="D8" s="366" t="s">
        <v>53</v>
      </c>
      <c r="E8" s="366" t="s">
        <v>56</v>
      </c>
      <c r="F8" s="344">
        <v>2296.6116216800001</v>
      </c>
      <c r="G8" s="366" t="s">
        <v>633</v>
      </c>
      <c r="I8" s="344"/>
    </row>
    <row r="9" spans="1:9" s="27" customFormat="1">
      <c r="A9" s="103" t="s">
        <v>552</v>
      </c>
      <c r="C9" s="27" t="s">
        <v>507</v>
      </c>
      <c r="D9" s="366" t="s">
        <v>24</v>
      </c>
      <c r="E9" s="366" t="s">
        <v>25</v>
      </c>
      <c r="F9" s="344">
        <v>95.09</v>
      </c>
      <c r="G9" s="366" t="s">
        <v>634</v>
      </c>
      <c r="I9" s="344"/>
    </row>
    <row r="10" spans="1:9" s="27" customFormat="1">
      <c r="A10" s="103" t="s">
        <v>553</v>
      </c>
      <c r="C10" s="27" t="s">
        <v>525</v>
      </c>
      <c r="D10" s="366" t="s">
        <v>57</v>
      </c>
      <c r="E10" s="366" t="s">
        <v>58</v>
      </c>
      <c r="F10" s="344">
        <v>387.93124089999998</v>
      </c>
      <c r="G10" s="366" t="s">
        <v>633</v>
      </c>
      <c r="I10" s="344"/>
    </row>
    <row r="11" spans="1:9" s="27" customFormat="1">
      <c r="A11" s="103" t="s">
        <v>554</v>
      </c>
      <c r="C11" s="27" t="s">
        <v>511</v>
      </c>
      <c r="D11" s="366" t="s">
        <v>28</v>
      </c>
      <c r="E11" s="366" t="s">
        <v>29</v>
      </c>
      <c r="F11" s="344">
        <v>162.33600000000001</v>
      </c>
      <c r="G11" s="366" t="s">
        <v>634</v>
      </c>
      <c r="I11" s="344"/>
    </row>
    <row r="12" spans="1:9" s="27" customFormat="1">
      <c r="A12" s="103" t="s">
        <v>555</v>
      </c>
      <c r="C12" s="27" t="s">
        <v>510</v>
      </c>
      <c r="D12" s="366" t="s">
        <v>26</v>
      </c>
      <c r="E12" s="366" t="s">
        <v>27</v>
      </c>
      <c r="F12" s="344">
        <v>22.9</v>
      </c>
      <c r="G12" s="366" t="s">
        <v>634</v>
      </c>
      <c r="I12" s="344"/>
    </row>
    <row r="13" spans="1:9" s="27" customFormat="1">
      <c r="A13" s="103" t="s">
        <v>556</v>
      </c>
      <c r="C13" s="27" t="s">
        <v>526</v>
      </c>
      <c r="D13" s="366" t="s">
        <v>59</v>
      </c>
      <c r="E13" s="366" t="s">
        <v>60</v>
      </c>
      <c r="F13" s="344">
        <v>268.41925076000001</v>
      </c>
      <c r="G13" s="366" t="s">
        <v>633</v>
      </c>
      <c r="I13" s="344"/>
    </row>
    <row r="14" spans="1:9" s="27" customFormat="1">
      <c r="A14" s="296" t="s">
        <v>560</v>
      </c>
      <c r="C14" s="27" t="s">
        <v>513</v>
      </c>
      <c r="D14" s="366" t="s">
        <v>32</v>
      </c>
      <c r="E14" s="366"/>
      <c r="F14" s="344">
        <v>143.66535587999999</v>
      </c>
      <c r="G14" s="366" t="s">
        <v>634</v>
      </c>
      <c r="I14" s="344"/>
    </row>
    <row r="15" spans="1:9" s="27" customFormat="1">
      <c r="A15" s="101" t="s">
        <v>572</v>
      </c>
      <c r="C15" s="27" t="s">
        <v>512</v>
      </c>
      <c r="D15" s="366" t="s">
        <v>30</v>
      </c>
      <c r="E15" s="366" t="s">
        <v>31</v>
      </c>
      <c r="F15" s="344">
        <v>1.07041192</v>
      </c>
      <c r="G15" s="366" t="s">
        <v>634</v>
      </c>
      <c r="I15" s="344"/>
    </row>
    <row r="16" spans="1:9" s="27" customFormat="1">
      <c r="A16" s="98"/>
      <c r="C16" s="27" t="s">
        <v>514</v>
      </c>
      <c r="D16" s="366" t="s">
        <v>33</v>
      </c>
      <c r="E16" s="366" t="s">
        <v>34</v>
      </c>
      <c r="F16" s="344">
        <v>234</v>
      </c>
      <c r="G16" s="366" t="s">
        <v>634</v>
      </c>
      <c r="I16" s="344"/>
    </row>
    <row r="17" spans="1:9" s="27" customFormat="1">
      <c r="A17" s="98"/>
      <c r="C17" s="27" t="s">
        <v>736</v>
      </c>
      <c r="D17" s="393" t="s">
        <v>35</v>
      </c>
      <c r="E17" s="393" t="s">
        <v>36</v>
      </c>
      <c r="F17" s="344">
        <v>490</v>
      </c>
      <c r="G17" s="366" t="s">
        <v>634</v>
      </c>
      <c r="I17" s="344"/>
    </row>
    <row r="18" spans="1:9" s="27" customFormat="1">
      <c r="A18" s="98"/>
      <c r="C18" s="27" t="s">
        <v>516</v>
      </c>
      <c r="D18" s="366" t="s">
        <v>39</v>
      </c>
      <c r="E18" s="366" t="s">
        <v>40</v>
      </c>
      <c r="F18" s="344">
        <v>270.09994803000001</v>
      </c>
      <c r="G18" s="366" t="s">
        <v>634</v>
      </c>
      <c r="I18" s="344"/>
    </row>
    <row r="19" spans="1:9" s="27" customFormat="1">
      <c r="A19" s="98"/>
      <c r="C19" s="27" t="s">
        <v>515</v>
      </c>
      <c r="D19" s="366" t="s">
        <v>37</v>
      </c>
      <c r="E19" s="366" t="s">
        <v>38</v>
      </c>
      <c r="F19" s="344">
        <v>164</v>
      </c>
      <c r="G19" s="366" t="s">
        <v>634</v>
      </c>
      <c r="I19" s="344"/>
    </row>
    <row r="20" spans="1:9" s="27" customFormat="1">
      <c r="A20" s="98"/>
      <c r="C20" s="27" t="s">
        <v>527</v>
      </c>
      <c r="D20" s="366" t="s">
        <v>61</v>
      </c>
      <c r="E20" s="366" t="s">
        <v>62</v>
      </c>
      <c r="F20" s="344">
        <v>574.65837699999997</v>
      </c>
      <c r="G20" s="366" t="s">
        <v>633</v>
      </c>
      <c r="I20" s="344"/>
    </row>
    <row r="21" spans="1:9" s="27" customFormat="1">
      <c r="A21" s="98"/>
      <c r="C21" s="27" t="s">
        <v>528</v>
      </c>
      <c r="D21" s="366" t="s">
        <v>61</v>
      </c>
      <c r="E21" s="366" t="s">
        <v>62</v>
      </c>
      <c r="F21" s="344">
        <v>574.65837699999997</v>
      </c>
      <c r="G21" s="366" t="s">
        <v>633</v>
      </c>
      <c r="I21" s="344"/>
    </row>
    <row r="22" spans="1:9" s="27" customFormat="1">
      <c r="A22" s="98"/>
      <c r="C22" s="27" t="s">
        <v>508</v>
      </c>
      <c r="D22" s="366" t="s">
        <v>41</v>
      </c>
      <c r="E22" s="366" t="s">
        <v>42</v>
      </c>
      <c r="F22" s="344">
        <v>180</v>
      </c>
      <c r="G22" s="366" t="s">
        <v>634</v>
      </c>
      <c r="I22" s="344"/>
    </row>
    <row r="23" spans="1:9" s="27" customFormat="1">
      <c r="A23" s="98"/>
      <c r="C23" s="27" t="s">
        <v>530</v>
      </c>
      <c r="D23" s="366" t="s">
        <v>65</v>
      </c>
      <c r="E23" s="366" t="s">
        <v>66</v>
      </c>
      <c r="F23" s="344">
        <v>186</v>
      </c>
      <c r="G23" s="366" t="s">
        <v>633</v>
      </c>
      <c r="I23" s="344"/>
    </row>
    <row r="24" spans="1:9" s="27" customFormat="1">
      <c r="A24" s="98"/>
      <c r="C24" s="27" t="s">
        <v>517</v>
      </c>
      <c r="D24" s="366" t="s">
        <v>45</v>
      </c>
      <c r="E24" s="393" t="s">
        <v>42</v>
      </c>
      <c r="F24" s="344">
        <v>20</v>
      </c>
      <c r="G24" s="366" t="s">
        <v>634</v>
      </c>
      <c r="I24" s="344"/>
    </row>
    <row r="25" spans="1:9" s="27" customFormat="1">
      <c r="A25" s="98"/>
      <c r="C25" s="27" t="s">
        <v>529</v>
      </c>
      <c r="D25" s="366" t="s">
        <v>63</v>
      </c>
      <c r="E25" s="366" t="s">
        <v>64</v>
      </c>
      <c r="F25" s="344">
        <v>1035.6406700800001</v>
      </c>
      <c r="G25" s="366" t="s">
        <v>633</v>
      </c>
      <c r="I25" s="344"/>
    </row>
    <row r="26" spans="1:9" s="27" customFormat="1">
      <c r="A26" s="98"/>
      <c r="C26" s="27" t="s">
        <v>509</v>
      </c>
      <c r="D26" s="366" t="s">
        <v>43</v>
      </c>
      <c r="E26" s="366" t="s">
        <v>44</v>
      </c>
      <c r="F26" s="344">
        <v>16</v>
      </c>
      <c r="G26" s="366" t="s">
        <v>634</v>
      </c>
      <c r="I26" s="344"/>
    </row>
    <row r="27" spans="1:9" s="27" customFormat="1">
      <c r="A27" s="98"/>
      <c r="C27" s="27" t="s">
        <v>735</v>
      </c>
      <c r="D27" s="393" t="s">
        <v>46</v>
      </c>
      <c r="E27" s="393" t="s">
        <v>36</v>
      </c>
      <c r="F27" s="344">
        <v>310</v>
      </c>
      <c r="G27" s="366" t="s">
        <v>634</v>
      </c>
      <c r="I27" s="344"/>
    </row>
    <row r="28" spans="1:9" s="27" customFormat="1">
      <c r="A28" s="98"/>
      <c r="C28" s="27" t="s">
        <v>534</v>
      </c>
      <c r="D28" s="366" t="s">
        <v>77</v>
      </c>
      <c r="E28" s="366"/>
      <c r="F28" s="344">
        <v>305</v>
      </c>
      <c r="G28" s="366" t="s">
        <v>636</v>
      </c>
      <c r="I28" s="344"/>
    </row>
    <row r="29" spans="1:9" s="27" customFormat="1">
      <c r="A29" s="98"/>
      <c r="C29" s="27" t="s">
        <v>738</v>
      </c>
      <c r="D29" s="366" t="s">
        <v>67</v>
      </c>
      <c r="E29" s="366"/>
      <c r="F29" s="344">
        <v>50.6</v>
      </c>
      <c r="G29" s="366" t="s">
        <v>633</v>
      </c>
      <c r="I29" s="344"/>
    </row>
    <row r="30" spans="1:9" s="27" customFormat="1">
      <c r="A30" s="98"/>
      <c r="C30" s="27" t="s">
        <v>531</v>
      </c>
      <c r="D30" s="366" t="s">
        <v>68</v>
      </c>
      <c r="E30" s="366" t="s">
        <v>69</v>
      </c>
      <c r="F30" s="344">
        <v>299.20833023</v>
      </c>
      <c r="G30" s="366" t="s">
        <v>633</v>
      </c>
      <c r="I30" s="344"/>
    </row>
    <row r="31" spans="1:9" s="27" customFormat="1">
      <c r="A31" s="98"/>
      <c r="C31" s="27" t="s">
        <v>739</v>
      </c>
      <c r="D31" s="366" t="s">
        <v>72</v>
      </c>
      <c r="E31" s="366" t="s">
        <v>73</v>
      </c>
      <c r="F31" s="344">
        <v>100</v>
      </c>
      <c r="G31" s="366" t="s">
        <v>633</v>
      </c>
      <c r="I31" s="344"/>
    </row>
    <row r="32" spans="1:9" s="27" customFormat="1">
      <c r="A32" s="98"/>
      <c r="C32" s="27" t="s">
        <v>532</v>
      </c>
      <c r="D32" s="366" t="s">
        <v>70</v>
      </c>
      <c r="E32" s="366" t="s">
        <v>71</v>
      </c>
      <c r="F32" s="344">
        <v>927.94250388</v>
      </c>
      <c r="G32" s="366" t="s">
        <v>633</v>
      </c>
      <c r="I32" s="344"/>
    </row>
    <row r="33" spans="1:9" s="27" customFormat="1">
      <c r="A33" s="98"/>
      <c r="C33" s="27" t="s">
        <v>533</v>
      </c>
      <c r="D33" s="366" t="s">
        <v>70</v>
      </c>
      <c r="E33" s="366" t="s">
        <v>71</v>
      </c>
      <c r="F33" s="344">
        <v>2824.52036645</v>
      </c>
      <c r="G33" s="366" t="s">
        <v>633</v>
      </c>
      <c r="I33" s="344"/>
    </row>
    <row r="34" spans="1:9" s="27" customFormat="1">
      <c r="A34" s="98"/>
      <c r="C34" s="27" t="s">
        <v>535</v>
      </c>
      <c r="D34" s="366" t="s">
        <v>74</v>
      </c>
      <c r="E34" s="366"/>
      <c r="F34" s="344">
        <v>6.9307921099999996</v>
      </c>
      <c r="G34" s="366" t="s">
        <v>638</v>
      </c>
      <c r="I34" s="344"/>
    </row>
    <row r="35" spans="1:9" s="27" customFormat="1">
      <c r="A35" s="98"/>
      <c r="C35" s="27" t="s">
        <v>536</v>
      </c>
      <c r="D35" s="366" t="s">
        <v>74</v>
      </c>
      <c r="E35" s="366"/>
      <c r="F35" s="344">
        <v>5.5002250300000002</v>
      </c>
      <c r="G35" s="366" t="s">
        <v>638</v>
      </c>
      <c r="I35" s="344"/>
    </row>
    <row r="36" spans="1:9" s="27" customFormat="1">
      <c r="A36" s="98"/>
      <c r="C36" s="27" t="s">
        <v>537</v>
      </c>
      <c r="D36" s="366" t="s">
        <v>74</v>
      </c>
      <c r="E36" s="366"/>
      <c r="F36" s="344">
        <v>31.5</v>
      </c>
      <c r="G36" s="366" t="s">
        <v>638</v>
      </c>
      <c r="I36" s="344"/>
    </row>
    <row r="37" spans="1:9" s="27" customFormat="1">
      <c r="A37" s="98"/>
      <c r="C37" s="27" t="s">
        <v>538</v>
      </c>
      <c r="D37" s="366" t="s">
        <v>78</v>
      </c>
      <c r="E37" s="366"/>
      <c r="F37" s="344">
        <v>8.5005669200000007</v>
      </c>
      <c r="G37" s="366" t="s">
        <v>635</v>
      </c>
      <c r="I37" s="344"/>
    </row>
    <row r="38" spans="1:9" s="27" customFormat="1">
      <c r="A38" s="98"/>
      <c r="C38" s="27" t="s">
        <v>539</v>
      </c>
      <c r="D38" s="366" t="s">
        <v>78</v>
      </c>
      <c r="E38" s="366"/>
      <c r="F38" s="344">
        <v>30</v>
      </c>
      <c r="G38" s="366" t="s">
        <v>635</v>
      </c>
      <c r="I38" s="344"/>
    </row>
    <row r="39" spans="1:9" s="27" customFormat="1">
      <c r="A39" s="98"/>
      <c r="C39" s="27" t="s">
        <v>518</v>
      </c>
      <c r="D39" s="366" t="s">
        <v>47</v>
      </c>
      <c r="E39" s="366" t="s">
        <v>48</v>
      </c>
      <c r="F39" s="344">
        <v>147</v>
      </c>
      <c r="G39" s="366" t="s">
        <v>634</v>
      </c>
      <c r="I39" s="344"/>
    </row>
    <row r="40" spans="1:9" s="27" customFormat="1">
      <c r="A40" s="98"/>
      <c r="C40" s="27" t="s">
        <v>519</v>
      </c>
      <c r="D40" s="366" t="s">
        <v>47</v>
      </c>
      <c r="E40" s="366" t="s">
        <v>48</v>
      </c>
      <c r="F40" s="344">
        <v>147</v>
      </c>
      <c r="G40" s="366" t="s">
        <v>634</v>
      </c>
      <c r="I40" s="344"/>
    </row>
    <row r="41" spans="1:9" s="27" customFormat="1">
      <c r="A41" s="98"/>
      <c r="C41" s="27" t="s">
        <v>520</v>
      </c>
      <c r="D41" s="366" t="s">
        <v>49</v>
      </c>
      <c r="E41" s="366" t="s">
        <v>50</v>
      </c>
      <c r="F41" s="344">
        <v>465.14249999999998</v>
      </c>
      <c r="G41" s="366" t="s">
        <v>634</v>
      </c>
      <c r="I41" s="344"/>
    </row>
    <row r="42" spans="1:9" s="27" customFormat="1">
      <c r="A42" s="98"/>
      <c r="C42" s="27" t="s">
        <v>740</v>
      </c>
      <c r="D42" s="393" t="s">
        <v>49</v>
      </c>
      <c r="E42" s="366" t="s">
        <v>75</v>
      </c>
      <c r="F42" s="344">
        <v>59.5</v>
      </c>
      <c r="G42" s="366" t="s">
        <v>633</v>
      </c>
      <c r="I42" s="344"/>
    </row>
    <row r="43" spans="1:9" s="27" customFormat="1">
      <c r="A43" s="98"/>
      <c r="C43" s="27" t="s">
        <v>741</v>
      </c>
      <c r="D43" s="366" t="s">
        <v>49</v>
      </c>
      <c r="E43" s="366" t="s">
        <v>76</v>
      </c>
      <c r="F43" s="344">
        <v>65.417463870000006</v>
      </c>
      <c r="G43" s="366" t="s">
        <v>633</v>
      </c>
      <c r="I43" s="344"/>
    </row>
    <row r="44" spans="1:9" s="27" customFormat="1">
      <c r="A44" s="98"/>
      <c r="C44" s="27" t="s">
        <v>627</v>
      </c>
      <c r="D44" s="366" t="s">
        <v>616</v>
      </c>
      <c r="E44" s="366"/>
      <c r="F44" s="344">
        <v>6</v>
      </c>
      <c r="G44" s="366" t="s">
        <v>635</v>
      </c>
      <c r="I44" s="344"/>
    </row>
    <row r="45" spans="1:9" s="27" customFormat="1">
      <c r="A45" s="98"/>
      <c r="C45" s="27" t="s">
        <v>628</v>
      </c>
      <c r="D45" s="366" t="s">
        <v>616</v>
      </c>
      <c r="E45" s="366"/>
      <c r="F45" s="344">
        <v>100</v>
      </c>
      <c r="G45" s="366" t="s">
        <v>635</v>
      </c>
      <c r="I45" s="344"/>
    </row>
    <row r="46" spans="1:9" s="27" customFormat="1">
      <c r="A46" s="98"/>
      <c r="C46" s="27" t="s">
        <v>629</v>
      </c>
      <c r="D46" s="366" t="s">
        <v>617</v>
      </c>
      <c r="E46" s="366" t="s">
        <v>618</v>
      </c>
      <c r="F46" s="344">
        <v>63.861386170000003</v>
      </c>
      <c r="G46" s="366" t="s">
        <v>633</v>
      </c>
      <c r="I46" s="344"/>
    </row>
    <row r="47" spans="1:9" s="27" customFormat="1">
      <c r="A47" s="98"/>
      <c r="C47" s="27" t="s">
        <v>630</v>
      </c>
      <c r="D47" s="366" t="s">
        <v>619</v>
      </c>
      <c r="E47" s="366" t="s">
        <v>618</v>
      </c>
      <c r="F47" s="344">
        <v>80.594059439999995</v>
      </c>
      <c r="G47" s="366" t="s">
        <v>633</v>
      </c>
      <c r="I47" s="344"/>
    </row>
    <row r="48" spans="1:9" s="27" customFormat="1">
      <c r="A48" s="98"/>
      <c r="C48" s="27" t="s">
        <v>746</v>
      </c>
      <c r="D48" s="366" t="s">
        <v>620</v>
      </c>
      <c r="E48" s="366" t="s">
        <v>621</v>
      </c>
      <c r="F48" s="344">
        <v>110.49939000000001</v>
      </c>
      <c r="G48" s="366" t="s">
        <v>637</v>
      </c>
      <c r="I48" s="344"/>
    </row>
    <row r="49" spans="1:9" s="27" customFormat="1">
      <c r="A49" s="98"/>
      <c r="C49" s="27" t="s">
        <v>631</v>
      </c>
      <c r="D49" s="366" t="s">
        <v>622</v>
      </c>
      <c r="E49" s="366" t="s">
        <v>623</v>
      </c>
      <c r="F49" s="344">
        <v>362</v>
      </c>
      <c r="G49" s="366" t="s">
        <v>633</v>
      </c>
      <c r="I49" s="344"/>
    </row>
    <row r="50" spans="1:9" s="27" customFormat="1">
      <c r="A50" s="98"/>
      <c r="C50" s="27" t="s">
        <v>632</v>
      </c>
      <c r="D50" s="366" t="s">
        <v>624</v>
      </c>
      <c r="E50" s="366" t="s">
        <v>625</v>
      </c>
      <c r="F50" s="344">
        <v>150</v>
      </c>
      <c r="G50" s="366" t="s">
        <v>634</v>
      </c>
      <c r="I50" s="344"/>
    </row>
    <row r="51" spans="1:9" s="27" customFormat="1">
      <c r="A51" s="98"/>
      <c r="C51" s="27" t="s">
        <v>670</v>
      </c>
      <c r="D51" s="366" t="s">
        <v>646</v>
      </c>
      <c r="E51" s="366"/>
      <c r="F51" s="344">
        <v>10087.742656869999</v>
      </c>
      <c r="G51" s="366" t="s">
        <v>669</v>
      </c>
      <c r="I51" s="344"/>
    </row>
    <row r="52" spans="1:9" s="27" customFormat="1">
      <c r="A52" s="98"/>
      <c r="B52" s="20"/>
      <c r="C52" s="27" t="s">
        <v>671</v>
      </c>
      <c r="D52" s="366" t="s">
        <v>646</v>
      </c>
      <c r="E52" s="366"/>
      <c r="F52" s="344">
        <v>7097.2829168799999</v>
      </c>
      <c r="G52" s="366" t="s">
        <v>669</v>
      </c>
      <c r="I52" s="344"/>
    </row>
    <row r="53" spans="1:9" s="27" customFormat="1">
      <c r="A53" s="98"/>
      <c r="B53" s="20"/>
      <c r="C53" s="27" t="s">
        <v>733</v>
      </c>
      <c r="D53" s="366" t="s">
        <v>647</v>
      </c>
      <c r="E53" s="366"/>
      <c r="F53" s="344">
        <v>2999.7100424999999</v>
      </c>
      <c r="G53" s="366" t="s">
        <v>667</v>
      </c>
    </row>
    <row r="54" spans="1:9" s="27" customFormat="1">
      <c r="A54" s="98"/>
      <c r="B54" s="20"/>
      <c r="C54" s="27" t="s">
        <v>753</v>
      </c>
      <c r="D54" s="366" t="s">
        <v>648</v>
      </c>
      <c r="E54" s="366"/>
      <c r="F54" s="344">
        <v>62</v>
      </c>
      <c r="G54" s="366" t="s">
        <v>634</v>
      </c>
    </row>
    <row r="55" spans="1:9" s="27" customFormat="1">
      <c r="A55" s="98"/>
      <c r="B55" s="20"/>
      <c r="C55" s="27" t="s">
        <v>754</v>
      </c>
      <c r="D55" s="366" t="s">
        <v>648</v>
      </c>
      <c r="E55" s="366"/>
      <c r="F55" s="344">
        <v>15</v>
      </c>
      <c r="G55" s="366" t="s">
        <v>634</v>
      </c>
    </row>
    <row r="56" spans="1:9" s="27" customFormat="1">
      <c r="A56" s="98"/>
      <c r="B56" s="20"/>
      <c r="C56" s="27" t="s">
        <v>734</v>
      </c>
      <c r="D56" s="366" t="s">
        <v>649</v>
      </c>
      <c r="E56" s="366" t="s">
        <v>650</v>
      </c>
      <c r="F56" s="344">
        <v>200</v>
      </c>
      <c r="G56" s="366" t="s">
        <v>634</v>
      </c>
    </row>
    <row r="57" spans="1:9" s="27" customFormat="1">
      <c r="A57" s="98"/>
      <c r="B57" s="20"/>
      <c r="C57" s="27" t="s">
        <v>745</v>
      </c>
      <c r="D57" s="366" t="s">
        <v>651</v>
      </c>
      <c r="E57" s="366" t="s">
        <v>652</v>
      </c>
      <c r="F57" s="344">
        <v>275</v>
      </c>
      <c r="G57" s="366" t="s">
        <v>633</v>
      </c>
    </row>
    <row r="58" spans="1:9" s="27" customFormat="1">
      <c r="A58" s="98"/>
      <c r="B58" s="20"/>
      <c r="C58" s="27" t="s">
        <v>742</v>
      </c>
      <c r="D58" s="366" t="s">
        <v>651</v>
      </c>
      <c r="E58" s="366" t="s">
        <v>653</v>
      </c>
      <c r="F58" s="344">
        <v>69.227722830000005</v>
      </c>
      <c r="G58" s="366" t="s">
        <v>633</v>
      </c>
    </row>
    <row r="59" spans="1:9" s="27" customFormat="1">
      <c r="A59" s="98"/>
      <c r="B59" s="20"/>
      <c r="C59" s="27" t="s">
        <v>752</v>
      </c>
      <c r="D59" s="366" t="s">
        <v>651</v>
      </c>
      <c r="E59" s="366" t="s">
        <v>654</v>
      </c>
      <c r="F59" s="344">
        <v>4526.0715</v>
      </c>
      <c r="G59" s="366" t="s">
        <v>668</v>
      </c>
    </row>
    <row r="60" spans="1:9" s="27" customFormat="1">
      <c r="A60" s="98"/>
      <c r="B60" s="20"/>
      <c r="C60" s="27" t="s">
        <v>750</v>
      </c>
      <c r="D60" s="366" t="s">
        <v>651</v>
      </c>
      <c r="E60" s="366" t="s">
        <v>655</v>
      </c>
      <c r="F60" s="344">
        <v>2150</v>
      </c>
      <c r="G60" s="366" t="s">
        <v>737</v>
      </c>
    </row>
    <row r="61" spans="1:9" s="27" customFormat="1">
      <c r="A61" s="98"/>
      <c r="B61" s="20"/>
      <c r="C61" s="27" t="s">
        <v>751</v>
      </c>
      <c r="D61" s="366" t="s">
        <v>651</v>
      </c>
      <c r="E61" s="366" t="s">
        <v>655</v>
      </c>
      <c r="F61" s="344">
        <v>2448.4</v>
      </c>
      <c r="G61" s="366" t="s">
        <v>737</v>
      </c>
    </row>
    <row r="62" spans="1:9" s="27" customFormat="1">
      <c r="A62" s="98"/>
      <c r="B62" s="20"/>
      <c r="C62" s="27" t="s">
        <v>743</v>
      </c>
      <c r="D62" s="366" t="s">
        <v>656</v>
      </c>
      <c r="E62" s="366" t="s">
        <v>653</v>
      </c>
      <c r="F62" s="344">
        <v>39.415841620000002</v>
      </c>
      <c r="G62" s="366" t="s">
        <v>633</v>
      </c>
    </row>
    <row r="63" spans="1:9" s="27" customFormat="1">
      <c r="A63" s="98"/>
      <c r="B63" s="20"/>
      <c r="C63" s="27" t="s">
        <v>749</v>
      </c>
      <c r="D63" s="366" t="s">
        <v>657</v>
      </c>
      <c r="E63" s="366" t="s">
        <v>658</v>
      </c>
      <c r="F63" s="344">
        <v>435.9375</v>
      </c>
      <c r="G63" s="366" t="s">
        <v>633</v>
      </c>
    </row>
    <row r="64" spans="1:9" s="27" customFormat="1">
      <c r="A64" s="98"/>
      <c r="B64" s="20"/>
      <c r="C64" s="27" t="s">
        <v>747</v>
      </c>
      <c r="D64" s="366" t="s">
        <v>659</v>
      </c>
      <c r="E64" s="366" t="s">
        <v>660</v>
      </c>
      <c r="F64" s="344">
        <v>76.5</v>
      </c>
      <c r="G64" s="366" t="s">
        <v>634</v>
      </c>
    </row>
    <row r="65" spans="1:7" s="27" customFormat="1">
      <c r="A65" s="98"/>
      <c r="B65" s="20"/>
      <c r="C65" s="27" t="s">
        <v>748</v>
      </c>
      <c r="D65" s="366" t="s">
        <v>659</v>
      </c>
      <c r="E65" s="366" t="s">
        <v>660</v>
      </c>
      <c r="F65" s="344">
        <v>45</v>
      </c>
      <c r="G65" s="366" t="s">
        <v>634</v>
      </c>
    </row>
    <row r="66" spans="1:7" s="27" customFormat="1">
      <c r="A66" s="98"/>
      <c r="B66" s="20"/>
      <c r="C66" s="27" t="s">
        <v>756</v>
      </c>
      <c r="D66" s="366" t="s">
        <v>661</v>
      </c>
      <c r="E66" s="366" t="s">
        <v>662</v>
      </c>
      <c r="F66" s="344">
        <v>150</v>
      </c>
      <c r="G66" s="366" t="s">
        <v>669</v>
      </c>
    </row>
    <row r="67" spans="1:7" s="27" customFormat="1">
      <c r="A67" s="98"/>
      <c r="B67" s="20"/>
      <c r="C67" s="27" t="s">
        <v>755</v>
      </c>
      <c r="D67" s="366" t="s">
        <v>663</v>
      </c>
      <c r="E67" s="366" t="s">
        <v>664</v>
      </c>
      <c r="F67" s="344">
        <v>60</v>
      </c>
      <c r="G67" s="366" t="s">
        <v>634</v>
      </c>
    </row>
    <row r="68" spans="1:7" s="27" customFormat="1">
      <c r="A68" s="98"/>
      <c r="B68" s="20"/>
      <c r="C68" s="27" t="s">
        <v>744</v>
      </c>
      <c r="D68" s="366" t="s">
        <v>665</v>
      </c>
      <c r="E68" s="366" t="s">
        <v>666</v>
      </c>
      <c r="F68" s="344">
        <v>80.527045270000002</v>
      </c>
      <c r="G68" s="366" t="s">
        <v>633</v>
      </c>
    </row>
    <row r="69" spans="1:7" s="27" customFormat="1" ht="17.25" thickBot="1">
      <c r="A69" s="98"/>
      <c r="B69" s="20"/>
      <c r="C69" s="368" t="s">
        <v>626</v>
      </c>
      <c r="D69" s="369"/>
      <c r="E69" s="369"/>
      <c r="F69" s="394">
        <f>SUM(F4:F68)</f>
        <v>48787.758917260006</v>
      </c>
      <c r="G69" s="368"/>
    </row>
    <row r="70" spans="1:7">
      <c r="A70" s="20"/>
      <c r="C70" s="1"/>
      <c r="D70" s="1"/>
      <c r="E70" s="1"/>
      <c r="F70" s="1"/>
      <c r="G70" s="1"/>
    </row>
    <row r="71" spans="1:7">
      <c r="A71" s="20"/>
    </row>
    <row r="72" spans="1:7">
      <c r="A72" s="20"/>
    </row>
    <row r="73" spans="1:7">
      <c r="A73" s="20"/>
      <c r="D73" s="27"/>
      <c r="E73" s="27"/>
      <c r="F73" s="27"/>
      <c r="G73" s="338"/>
    </row>
    <row r="74" spans="1:7">
      <c r="A74" s="20"/>
      <c r="D74" s="27"/>
      <c r="E74" s="27"/>
      <c r="F74" s="27"/>
      <c r="G74" s="338"/>
    </row>
    <row r="75" spans="1:7">
      <c r="A75" s="20"/>
      <c r="D75" s="27"/>
      <c r="E75" s="27"/>
      <c r="F75" s="27"/>
      <c r="G75" s="338"/>
    </row>
    <row r="76" spans="1:7">
      <c r="A76" s="20"/>
    </row>
    <row r="77" spans="1:7">
      <c r="A77" s="20"/>
      <c r="G77" s="370"/>
    </row>
    <row r="78" spans="1:7">
      <c r="A78" s="20"/>
      <c r="G78" s="370"/>
    </row>
    <row r="79" spans="1:7">
      <c r="A79" s="20"/>
      <c r="G79" s="370"/>
    </row>
    <row r="80" spans="1:7">
      <c r="A80" s="20"/>
      <c r="G80" s="370"/>
    </row>
    <row r="81" spans="1:7">
      <c r="A81" s="20"/>
      <c r="G81" s="370"/>
    </row>
    <row r="82" spans="1:7">
      <c r="A82" s="20"/>
    </row>
    <row r="83" spans="1:7">
      <c r="A83" s="20"/>
      <c r="G83" s="370"/>
    </row>
    <row r="84" spans="1:7">
      <c r="A84" s="20"/>
    </row>
    <row r="85" spans="1:7">
      <c r="A85" s="20"/>
      <c r="D85" s="371"/>
      <c r="E85" s="371"/>
      <c r="F85" s="371"/>
      <c r="G85" s="370"/>
    </row>
    <row r="86" spans="1:7">
      <c r="A86" s="20"/>
      <c r="G86" s="370"/>
    </row>
    <row r="87" spans="1:7">
      <c r="A87" s="20"/>
      <c r="G87" s="370"/>
    </row>
    <row r="88" spans="1:7">
      <c r="A88" s="20"/>
      <c r="D88" s="371"/>
      <c r="E88" s="371"/>
      <c r="F88" s="371"/>
    </row>
    <row r="89" spans="1:7">
      <c r="A89" s="20"/>
    </row>
    <row r="90" spans="1:7">
      <c r="A90" s="20"/>
      <c r="G90" s="370"/>
    </row>
    <row r="91" spans="1:7">
      <c r="A91" s="20"/>
      <c r="G91" s="370"/>
    </row>
    <row r="92" spans="1:7">
      <c r="A92" s="20"/>
      <c r="D92" s="371"/>
      <c r="E92" s="371"/>
      <c r="F92" s="371"/>
      <c r="G92" s="370"/>
    </row>
    <row r="93" spans="1:7">
      <c r="A93" s="20"/>
    </row>
    <row r="94" spans="1:7">
      <c r="A94" s="20"/>
    </row>
    <row r="95" spans="1:7">
      <c r="A95" s="20"/>
    </row>
    <row r="96" spans="1:7">
      <c r="A96" s="20"/>
    </row>
    <row r="97" spans="1:1">
      <c r="A97" s="20"/>
    </row>
    <row r="98" spans="1:1">
      <c r="A98" s="20"/>
    </row>
    <row r="99" spans="1:1">
      <c r="A99" s="20"/>
    </row>
    <row r="100" spans="1:1">
      <c r="A100" s="20"/>
    </row>
    <row r="101" spans="1:1">
      <c r="A101" s="20"/>
    </row>
    <row r="102" spans="1:1">
      <c r="A102" s="20"/>
    </row>
    <row r="103" spans="1:1">
      <c r="A103" s="20"/>
    </row>
    <row r="104" spans="1:1">
      <c r="A104" s="20"/>
    </row>
    <row r="105" spans="1:1">
      <c r="A105" s="20"/>
    </row>
    <row r="106" spans="1:1">
      <c r="A106" s="20"/>
    </row>
    <row r="107" spans="1:1">
      <c r="A107" s="20"/>
    </row>
    <row r="108" spans="1:1">
      <c r="A108" s="20"/>
    </row>
    <row r="109" spans="1:1">
      <c r="A109" s="20"/>
    </row>
    <row r="110" spans="1:1">
      <c r="A110" s="20"/>
    </row>
    <row r="111" spans="1:1">
      <c r="A111" s="20"/>
    </row>
    <row r="112" spans="1:1">
      <c r="A112" s="20"/>
    </row>
    <row r="113" spans="1:1">
      <c r="A113" s="20"/>
    </row>
    <row r="114" spans="1:1">
      <c r="A114" s="20"/>
    </row>
    <row r="115" spans="1:1">
      <c r="A115" s="20"/>
    </row>
    <row r="116" spans="1:1">
      <c r="A116" s="20"/>
    </row>
    <row r="117" spans="1:1">
      <c r="A117" s="20"/>
    </row>
    <row r="118" spans="1:1">
      <c r="A118" s="20"/>
    </row>
    <row r="119" spans="1:1">
      <c r="A119" s="20"/>
    </row>
    <row r="120" spans="1:1">
      <c r="A120" s="20"/>
    </row>
    <row r="121" spans="1:1">
      <c r="A121" s="20"/>
    </row>
    <row r="122" spans="1:1">
      <c r="A122" s="20"/>
    </row>
    <row r="123" spans="1:1">
      <c r="A123" s="20"/>
    </row>
    <row r="124" spans="1:1">
      <c r="A124" s="20"/>
    </row>
    <row r="125" spans="1:1">
      <c r="A125" s="20"/>
    </row>
    <row r="126" spans="1:1">
      <c r="A126" s="20"/>
    </row>
    <row r="127" spans="1:1">
      <c r="A127" s="20"/>
    </row>
    <row r="128" spans="1:1">
      <c r="A128" s="20"/>
    </row>
    <row r="129" spans="1:1">
      <c r="A129" s="20"/>
    </row>
    <row r="130" spans="1:1">
      <c r="A130" s="20"/>
    </row>
    <row r="131" spans="1:1">
      <c r="A131" s="20"/>
    </row>
    <row r="132" spans="1:1">
      <c r="A132" s="20"/>
    </row>
    <row r="133" spans="1:1">
      <c r="A133" s="20"/>
    </row>
    <row r="134" spans="1:1">
      <c r="A134" s="20"/>
    </row>
    <row r="135" spans="1:1">
      <c r="A135" s="20"/>
    </row>
    <row r="136" spans="1:1">
      <c r="A136" s="20"/>
    </row>
    <row r="137" spans="1:1">
      <c r="A137" s="20"/>
    </row>
    <row r="138" spans="1:1">
      <c r="A138" s="20"/>
    </row>
    <row r="139" spans="1:1">
      <c r="A139" s="20"/>
    </row>
    <row r="140" spans="1:1">
      <c r="A140" s="20"/>
    </row>
    <row r="141" spans="1:1">
      <c r="A141" s="20"/>
    </row>
    <row r="142" spans="1:1">
      <c r="A142" s="20"/>
    </row>
    <row r="143" spans="1:1">
      <c r="A143" s="20"/>
    </row>
    <row r="144" spans="1:1">
      <c r="A144" s="20"/>
    </row>
    <row r="145" spans="1:1">
      <c r="A145" s="20"/>
    </row>
    <row r="146" spans="1:1">
      <c r="A146" s="20"/>
    </row>
    <row r="147" spans="1:1">
      <c r="A147" s="20"/>
    </row>
    <row r="148" spans="1:1">
      <c r="A148" s="20"/>
    </row>
    <row r="149" spans="1:1">
      <c r="A149" s="20"/>
    </row>
    <row r="150" spans="1:1">
      <c r="A150" s="20"/>
    </row>
    <row r="151" spans="1:1">
      <c r="A151" s="20"/>
    </row>
    <row r="152" spans="1:1">
      <c r="A152" s="20"/>
    </row>
    <row r="153" spans="1:1">
      <c r="A153" s="20"/>
    </row>
    <row r="154" spans="1:1">
      <c r="A154" s="20"/>
    </row>
    <row r="155" spans="1:1">
      <c r="A155" s="20"/>
    </row>
    <row r="156" spans="1:1">
      <c r="A156" s="20"/>
    </row>
    <row r="157" spans="1:1">
      <c r="A157" s="20"/>
    </row>
    <row r="158" spans="1:1">
      <c r="A158" s="20"/>
    </row>
    <row r="159" spans="1:1">
      <c r="A159" s="20"/>
    </row>
    <row r="160" spans="1:1">
      <c r="A160" s="20"/>
    </row>
    <row r="161" spans="1:1">
      <c r="A161" s="20"/>
    </row>
    <row r="162" spans="1:1">
      <c r="A162" s="20"/>
    </row>
    <row r="163" spans="1:1">
      <c r="A163" s="20"/>
    </row>
    <row r="164" spans="1:1">
      <c r="A164" s="20"/>
    </row>
    <row r="165" spans="1:1">
      <c r="A165" s="20"/>
    </row>
    <row r="166" spans="1:1">
      <c r="A166" s="20"/>
    </row>
    <row r="167" spans="1:1">
      <c r="A167" s="20"/>
    </row>
    <row r="168" spans="1:1">
      <c r="A168" s="20"/>
    </row>
    <row r="169" spans="1:1">
      <c r="A169" s="20"/>
    </row>
    <row r="170" spans="1:1">
      <c r="A170" s="20"/>
    </row>
    <row r="171" spans="1:1">
      <c r="A171" s="20"/>
    </row>
    <row r="172" spans="1:1">
      <c r="A172" s="20"/>
    </row>
    <row r="173" spans="1:1">
      <c r="A173" s="20"/>
    </row>
    <row r="174" spans="1:1">
      <c r="A174" s="20"/>
    </row>
    <row r="175" spans="1:1">
      <c r="A175" s="20"/>
    </row>
    <row r="176" spans="1:1">
      <c r="A176" s="20"/>
    </row>
    <row r="177" spans="1:1">
      <c r="A177" s="20"/>
    </row>
    <row r="178" spans="1:1">
      <c r="A178" s="20"/>
    </row>
    <row r="179" spans="1:1">
      <c r="A179" s="20"/>
    </row>
    <row r="180" spans="1:1">
      <c r="A180" s="20"/>
    </row>
    <row r="181" spans="1:1">
      <c r="A181" s="20"/>
    </row>
    <row r="182" spans="1:1">
      <c r="A182" s="20"/>
    </row>
    <row r="183" spans="1:1">
      <c r="A183" s="20"/>
    </row>
    <row r="184" spans="1:1">
      <c r="A184" s="20"/>
    </row>
    <row r="185" spans="1:1">
      <c r="A185" s="20"/>
    </row>
    <row r="186" spans="1:1">
      <c r="A186" s="20"/>
    </row>
    <row r="187" spans="1:1">
      <c r="A187" s="20"/>
    </row>
    <row r="188" spans="1:1">
      <c r="A188" s="20"/>
    </row>
    <row r="189" spans="1:1">
      <c r="A189" s="20"/>
    </row>
    <row r="190" spans="1:1">
      <c r="A190" s="20"/>
    </row>
    <row r="191" spans="1:1">
      <c r="A191" s="20"/>
    </row>
    <row r="192" spans="1:1">
      <c r="A192" s="20"/>
    </row>
    <row r="193" spans="1:1">
      <c r="A193" s="20"/>
    </row>
    <row r="194" spans="1:1">
      <c r="A194" s="20"/>
    </row>
    <row r="195" spans="1:1">
      <c r="A195" s="20"/>
    </row>
    <row r="196" spans="1:1">
      <c r="A196" s="20"/>
    </row>
    <row r="197" spans="1:1">
      <c r="A197" s="20"/>
    </row>
    <row r="198" spans="1:1">
      <c r="A198" s="20"/>
    </row>
    <row r="199" spans="1:1">
      <c r="A199" s="20"/>
    </row>
    <row r="200" spans="1:1">
      <c r="A200" s="20"/>
    </row>
    <row r="201" spans="1:1">
      <c r="A201" s="20"/>
    </row>
    <row r="202" spans="1:1">
      <c r="A202" s="20"/>
    </row>
    <row r="203" spans="1:1">
      <c r="A203" s="20"/>
    </row>
    <row r="204" spans="1:1">
      <c r="A204" s="20"/>
    </row>
    <row r="205" spans="1:1">
      <c r="A205" s="20"/>
    </row>
    <row r="206" spans="1:1">
      <c r="A206" s="20"/>
    </row>
    <row r="207" spans="1:1">
      <c r="A207" s="20"/>
    </row>
    <row r="208" spans="1:1">
      <c r="A208" s="20"/>
    </row>
    <row r="209" spans="1:1">
      <c r="A209" s="20"/>
    </row>
    <row r="210" spans="1:1">
      <c r="A210" s="20"/>
    </row>
    <row r="211" spans="1:1">
      <c r="A211" s="20"/>
    </row>
    <row r="212" spans="1:1">
      <c r="A212" s="20"/>
    </row>
    <row r="213" spans="1:1">
      <c r="A213" s="20"/>
    </row>
    <row r="214" spans="1:1">
      <c r="A214" s="20"/>
    </row>
    <row r="215" spans="1:1">
      <c r="A215" s="20"/>
    </row>
    <row r="216" spans="1:1">
      <c r="A216" s="20"/>
    </row>
    <row r="217" spans="1:1">
      <c r="A217" s="20"/>
    </row>
    <row r="218" spans="1:1">
      <c r="A218" s="20"/>
    </row>
    <row r="219" spans="1:1">
      <c r="A219" s="20"/>
    </row>
    <row r="220" spans="1:1">
      <c r="A220" s="20"/>
    </row>
    <row r="221" spans="1:1">
      <c r="A221" s="20"/>
    </row>
    <row r="222" spans="1:1">
      <c r="A222" s="20"/>
    </row>
    <row r="223" spans="1:1">
      <c r="A223" s="20"/>
    </row>
    <row r="224" spans="1:1">
      <c r="A224" s="20"/>
    </row>
    <row r="225" spans="1:1">
      <c r="A225" s="20"/>
    </row>
    <row r="226" spans="1:1">
      <c r="A226" s="20"/>
    </row>
    <row r="227" spans="1:1">
      <c r="A227" s="20"/>
    </row>
    <row r="228" spans="1:1">
      <c r="A228" s="20"/>
    </row>
    <row r="229" spans="1:1">
      <c r="A229" s="20"/>
    </row>
    <row r="230" spans="1:1">
      <c r="A230" s="20"/>
    </row>
    <row r="231" spans="1:1">
      <c r="A231" s="20"/>
    </row>
    <row r="232" spans="1:1">
      <c r="A232" s="20"/>
    </row>
    <row r="233" spans="1:1">
      <c r="A233" s="20"/>
    </row>
    <row r="234" spans="1:1">
      <c r="A234" s="20"/>
    </row>
    <row r="235" spans="1:1">
      <c r="A235" s="20"/>
    </row>
    <row r="236" spans="1:1">
      <c r="A236" s="20"/>
    </row>
    <row r="237" spans="1:1">
      <c r="A237" s="20"/>
    </row>
    <row r="238" spans="1:1">
      <c r="A238" s="20"/>
    </row>
    <row r="239" spans="1:1">
      <c r="A239" s="20"/>
    </row>
  </sheetData>
  <phoneticPr fontId="52" type="noConversion"/>
  <hyperlink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10" location="JBAM_IS!A1" display="Income Statement"/>
    <hyperlink ref="A11" location="JBAM_Assets!A1" display="Assets"/>
    <hyperlink ref="A12" location="JBAM_Liabilities!A1" display="Liabilities/Equities"/>
    <hyperlink ref="A13" location="JBAM_Ratio!A1" display="Key Financial Indicators"/>
    <hyperlink ref="A14" location="JBAM_Funds!A1" display="Managing Funds"/>
    <hyperlink ref="A4" location="Group_Info!A1" display="JB Financial Group"/>
    <hyperlink ref="A9" location="JBAM_Info!A1" display="Corporate Information"/>
    <hyperlink ref="A15" location="PPCB_Info!A1" display="PPCB"/>
  </hyperlinks>
  <printOptions horizontalCentered="1"/>
  <pageMargins left="0.31496062992125984" right="0.31496062992125984" top="0.86614173228346458" bottom="0.19685039370078741" header="0.43307086614173229" footer="0"/>
  <pageSetup paperSize="9" scale="59" firstPageNumber="0" fitToHeight="0" orientation="portrait" useFirstPageNumber="1"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F22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4" width="9.77734375" style="5" hidden="1" customWidth="1"/>
    <col min="15" max="17" width="9.77734375" style="5" customWidth="1"/>
    <col min="18" max="18" width="2.77734375" style="5" customWidth="1"/>
    <col min="19" max="48" width="9.77734375" style="5" hidden="1" customWidth="1"/>
    <col min="49" max="58" width="9.77734375" style="5" customWidth="1"/>
    <col min="59" max="16384" width="8.88671875" style="1"/>
  </cols>
  <sheetData>
    <row r="1" spans="1:58" s="3" customFormat="1" ht="26.25">
      <c r="A1" s="18"/>
      <c r="B1" s="17" t="s">
        <v>922</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row>
    <row r="2" spans="1:58" s="8" customFormat="1" ht="23.25" customHeight="1">
      <c r="A2" s="500" t="s">
        <v>18</v>
      </c>
      <c r="B2" s="107"/>
      <c r="C2" s="107"/>
      <c r="D2" s="107"/>
      <c r="E2" s="107"/>
      <c r="F2" s="107"/>
      <c r="G2" s="107"/>
      <c r="H2" s="107"/>
      <c r="I2" s="107"/>
      <c r="J2" s="107"/>
      <c r="K2" s="107"/>
      <c r="L2" s="107"/>
      <c r="M2" s="107"/>
      <c r="N2" s="107"/>
      <c r="O2" s="107"/>
      <c r="P2" s="107"/>
      <c r="Q2" s="107"/>
      <c r="R2" s="107"/>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row>
    <row r="3" spans="1:58" s="7" customFormat="1">
      <c r="A3" s="99"/>
      <c r="B3" s="190" t="s">
        <v>152</v>
      </c>
      <c r="C3" s="6"/>
      <c r="D3" s="10"/>
      <c r="E3" s="29" t="s">
        <v>104</v>
      </c>
      <c r="F3" s="29" t="s">
        <v>105</v>
      </c>
      <c r="G3" s="29" t="s">
        <v>106</v>
      </c>
      <c r="H3" s="29" t="s">
        <v>639</v>
      </c>
      <c r="I3" s="29" t="s">
        <v>823</v>
      </c>
      <c r="J3" s="29" t="s">
        <v>835</v>
      </c>
      <c r="K3" s="29" t="s">
        <v>876</v>
      </c>
      <c r="L3" s="29" t="s">
        <v>932</v>
      </c>
      <c r="M3" s="29" t="s">
        <v>946</v>
      </c>
      <c r="N3" s="29" t="s">
        <v>977</v>
      </c>
      <c r="O3" s="29" t="s">
        <v>994</v>
      </c>
      <c r="P3" s="29" t="s">
        <v>1038</v>
      </c>
      <c r="Q3" s="29" t="s">
        <v>1139</v>
      </c>
      <c r="R3" s="10"/>
      <c r="S3" s="29" t="s">
        <v>579</v>
      </c>
      <c r="T3" s="29" t="s">
        <v>643</v>
      </c>
      <c r="U3" s="29" t="s">
        <v>779</v>
      </c>
      <c r="V3" s="29" t="s">
        <v>783</v>
      </c>
      <c r="W3" s="29" t="s">
        <v>815</v>
      </c>
      <c r="X3" s="29" t="s">
        <v>824</v>
      </c>
      <c r="Y3" s="29" t="s">
        <v>830</v>
      </c>
      <c r="Z3" s="29" t="s">
        <v>831</v>
      </c>
      <c r="AA3" s="29" t="s">
        <v>834</v>
      </c>
      <c r="AB3" s="29" t="s">
        <v>836</v>
      </c>
      <c r="AC3" s="29" t="s">
        <v>837</v>
      </c>
      <c r="AD3" s="29" t="s">
        <v>839</v>
      </c>
      <c r="AE3" s="29" t="s">
        <v>870</v>
      </c>
      <c r="AF3" s="29" t="s">
        <v>901</v>
      </c>
      <c r="AG3" s="29" t="s">
        <v>917</v>
      </c>
      <c r="AH3" s="29" t="s">
        <v>928</v>
      </c>
      <c r="AI3" s="29" t="s">
        <v>931</v>
      </c>
      <c r="AJ3" s="29" t="s">
        <v>934</v>
      </c>
      <c r="AK3" s="29" t="s">
        <v>938</v>
      </c>
      <c r="AL3" s="29" t="s">
        <v>940</v>
      </c>
      <c r="AM3" s="29" t="s">
        <v>941</v>
      </c>
      <c r="AN3" s="29" t="s">
        <v>944</v>
      </c>
      <c r="AO3" s="29" t="s">
        <v>950</v>
      </c>
      <c r="AP3" s="29" t="s">
        <v>952</v>
      </c>
      <c r="AQ3" s="29" t="s">
        <v>976</v>
      </c>
      <c r="AR3" s="29" t="s">
        <v>978</v>
      </c>
      <c r="AS3" s="29" t="s">
        <v>984</v>
      </c>
      <c r="AT3" s="29" t="s">
        <v>990</v>
      </c>
      <c r="AU3" s="29" t="s">
        <v>991</v>
      </c>
      <c r="AV3" s="29" t="s">
        <v>992</v>
      </c>
      <c r="AW3" s="29" t="s">
        <v>999</v>
      </c>
      <c r="AX3" s="29" t="s">
        <v>1023</v>
      </c>
      <c r="AY3" s="29" t="s">
        <v>1024</v>
      </c>
      <c r="AZ3" s="29" t="s">
        <v>1035</v>
      </c>
      <c r="BA3" s="29" t="s">
        <v>1073</v>
      </c>
      <c r="BB3" s="29" t="s">
        <v>1092</v>
      </c>
      <c r="BC3" s="29" t="s">
        <v>1111</v>
      </c>
      <c r="BD3" s="29" t="s">
        <v>1140</v>
      </c>
      <c r="BE3" s="29" t="s">
        <v>1161</v>
      </c>
      <c r="BF3" s="29" t="s">
        <v>1171</v>
      </c>
    </row>
    <row r="4" spans="1:58" s="7" customFormat="1">
      <c r="A4" s="101" t="s">
        <v>819</v>
      </c>
      <c r="B4" s="37" t="s">
        <v>679</v>
      </c>
      <c r="C4" s="37"/>
      <c r="D4" s="10"/>
      <c r="E4" s="187">
        <v>9</v>
      </c>
      <c r="F4" s="187">
        <v>10</v>
      </c>
      <c r="G4" s="187">
        <v>11</v>
      </c>
      <c r="H4" s="164">
        <v>14</v>
      </c>
      <c r="I4" s="164">
        <v>17</v>
      </c>
      <c r="J4" s="164">
        <v>18</v>
      </c>
      <c r="K4" s="164">
        <v>21</v>
      </c>
      <c r="L4" s="164">
        <v>23</v>
      </c>
      <c r="M4" s="164">
        <v>23</v>
      </c>
      <c r="N4" s="164">
        <v>23</v>
      </c>
      <c r="O4" s="164">
        <v>23</v>
      </c>
      <c r="P4" s="164">
        <v>25</v>
      </c>
      <c r="Q4" s="164">
        <v>26</v>
      </c>
      <c r="R4" s="10"/>
      <c r="S4" s="164">
        <v>14</v>
      </c>
      <c r="T4" s="164">
        <v>14</v>
      </c>
      <c r="U4" s="164">
        <v>14</v>
      </c>
      <c r="V4" s="164">
        <v>14</v>
      </c>
      <c r="W4" s="164">
        <v>14</v>
      </c>
      <c r="X4" s="164">
        <v>17</v>
      </c>
      <c r="Y4" s="164">
        <v>18</v>
      </c>
      <c r="Z4" s="164">
        <v>18</v>
      </c>
      <c r="AA4" s="164">
        <v>18</v>
      </c>
      <c r="AB4" s="164">
        <v>18</v>
      </c>
      <c r="AC4" s="164">
        <v>19</v>
      </c>
      <c r="AD4" s="164">
        <v>19</v>
      </c>
      <c r="AE4" s="164">
        <v>19</v>
      </c>
      <c r="AF4" s="164">
        <v>21</v>
      </c>
      <c r="AG4" s="164">
        <v>21</v>
      </c>
      <c r="AH4" s="164">
        <v>21</v>
      </c>
      <c r="AI4" s="164">
        <v>23</v>
      </c>
      <c r="AJ4" s="164">
        <v>23</v>
      </c>
      <c r="AK4" s="164">
        <v>23</v>
      </c>
      <c r="AL4" s="164">
        <v>23</v>
      </c>
      <c r="AM4" s="164">
        <v>23</v>
      </c>
      <c r="AN4" s="164">
        <v>23</v>
      </c>
      <c r="AO4" s="164">
        <v>23</v>
      </c>
      <c r="AP4" s="164">
        <v>23</v>
      </c>
      <c r="AQ4" s="164">
        <v>23</v>
      </c>
      <c r="AR4" s="164">
        <v>23</v>
      </c>
      <c r="AS4" s="164">
        <v>23</v>
      </c>
      <c r="AT4" s="164">
        <v>23</v>
      </c>
      <c r="AU4" s="164">
        <v>23</v>
      </c>
      <c r="AV4" s="164">
        <v>23</v>
      </c>
      <c r="AW4" s="164">
        <v>23</v>
      </c>
      <c r="AX4" s="164">
        <v>23</v>
      </c>
      <c r="AY4" s="164">
        <v>25</v>
      </c>
      <c r="AZ4" s="164">
        <v>25</v>
      </c>
      <c r="BA4" s="164">
        <v>25</v>
      </c>
      <c r="BB4" s="164">
        <v>25</v>
      </c>
      <c r="BC4" s="164">
        <v>26</v>
      </c>
      <c r="BD4" s="164">
        <v>26</v>
      </c>
      <c r="BE4" s="164">
        <v>26</v>
      </c>
      <c r="BF4" s="164">
        <v>26</v>
      </c>
    </row>
    <row r="5" spans="1:58">
      <c r="A5" s="101" t="s">
        <v>83</v>
      </c>
      <c r="B5" s="10"/>
      <c r="C5" s="14" t="s">
        <v>680</v>
      </c>
      <c r="D5" s="10"/>
      <c r="E5" s="183">
        <v>7</v>
      </c>
      <c r="F5" s="183">
        <v>8</v>
      </c>
      <c r="G5" s="183">
        <v>9</v>
      </c>
      <c r="H5" s="131">
        <v>10</v>
      </c>
      <c r="I5" s="131">
        <v>11</v>
      </c>
      <c r="J5" s="131">
        <v>11</v>
      </c>
      <c r="K5" s="131">
        <v>14</v>
      </c>
      <c r="L5" s="131">
        <v>16</v>
      </c>
      <c r="M5" s="131">
        <v>16</v>
      </c>
      <c r="N5" s="131">
        <v>16</v>
      </c>
      <c r="O5" s="131">
        <v>16</v>
      </c>
      <c r="P5" s="131">
        <v>17</v>
      </c>
      <c r="Q5" s="131">
        <v>17</v>
      </c>
      <c r="R5" s="10"/>
      <c r="S5" s="131">
        <v>10</v>
      </c>
      <c r="T5" s="131">
        <v>10</v>
      </c>
      <c r="U5" s="131">
        <v>10</v>
      </c>
      <c r="V5" s="131">
        <v>10</v>
      </c>
      <c r="W5" s="131">
        <v>10</v>
      </c>
      <c r="X5" s="131">
        <v>11</v>
      </c>
      <c r="Y5" s="131">
        <v>11</v>
      </c>
      <c r="Z5" s="131">
        <v>11</v>
      </c>
      <c r="AA5" s="131">
        <v>11</v>
      </c>
      <c r="AB5" s="131">
        <v>11</v>
      </c>
      <c r="AC5" s="131">
        <v>12</v>
      </c>
      <c r="AD5" s="131">
        <v>12</v>
      </c>
      <c r="AE5" s="131">
        <v>12</v>
      </c>
      <c r="AF5" s="131">
        <v>14</v>
      </c>
      <c r="AG5" s="131">
        <v>14</v>
      </c>
      <c r="AH5" s="131">
        <v>14</v>
      </c>
      <c r="AI5" s="131">
        <v>16</v>
      </c>
      <c r="AJ5" s="131">
        <v>16</v>
      </c>
      <c r="AK5" s="131">
        <v>16</v>
      </c>
      <c r="AL5" s="131">
        <v>16</v>
      </c>
      <c r="AM5" s="131">
        <v>16</v>
      </c>
      <c r="AN5" s="131">
        <v>16</v>
      </c>
      <c r="AO5" s="131">
        <v>16</v>
      </c>
      <c r="AP5" s="131">
        <v>16</v>
      </c>
      <c r="AQ5" s="131">
        <v>16</v>
      </c>
      <c r="AR5" s="131">
        <v>16</v>
      </c>
      <c r="AS5" s="131">
        <v>16</v>
      </c>
      <c r="AT5" s="131">
        <v>16</v>
      </c>
      <c r="AU5" s="131">
        <v>16</v>
      </c>
      <c r="AV5" s="131">
        <v>16</v>
      </c>
      <c r="AW5" s="131">
        <v>16</v>
      </c>
      <c r="AX5" s="131">
        <v>16</v>
      </c>
      <c r="AY5" s="131">
        <v>17</v>
      </c>
      <c r="AZ5" s="131">
        <v>17</v>
      </c>
      <c r="BA5" s="131">
        <v>18</v>
      </c>
      <c r="BB5" s="131">
        <v>18</v>
      </c>
      <c r="BC5" s="131">
        <v>17</v>
      </c>
      <c r="BD5" s="131">
        <v>17</v>
      </c>
      <c r="BE5" s="131">
        <v>17</v>
      </c>
      <c r="BF5" s="131">
        <v>17</v>
      </c>
    </row>
    <row r="6" spans="1:58">
      <c r="A6" s="101" t="s">
        <v>84</v>
      </c>
      <c r="B6" s="213"/>
      <c r="C6" s="205" t="s">
        <v>687</v>
      </c>
      <c r="D6" s="10"/>
      <c r="E6" s="224">
        <v>2</v>
      </c>
      <c r="F6" s="224">
        <v>2</v>
      </c>
      <c r="G6" s="224">
        <v>2</v>
      </c>
      <c r="H6" s="224">
        <v>4</v>
      </c>
      <c r="I6" s="224">
        <v>6</v>
      </c>
      <c r="J6" s="224">
        <v>7</v>
      </c>
      <c r="K6" s="224">
        <v>7</v>
      </c>
      <c r="L6" s="224">
        <v>7</v>
      </c>
      <c r="M6" s="224">
        <v>7</v>
      </c>
      <c r="N6" s="224">
        <v>7</v>
      </c>
      <c r="O6" s="224">
        <v>7</v>
      </c>
      <c r="P6" s="224">
        <v>8</v>
      </c>
      <c r="Q6" s="224">
        <v>9</v>
      </c>
      <c r="R6" s="10"/>
      <c r="S6" s="224">
        <v>4</v>
      </c>
      <c r="T6" s="224">
        <v>4</v>
      </c>
      <c r="U6" s="224">
        <v>4</v>
      </c>
      <c r="V6" s="224">
        <v>4</v>
      </c>
      <c r="W6" s="224">
        <v>4</v>
      </c>
      <c r="X6" s="224">
        <v>6</v>
      </c>
      <c r="Y6" s="224">
        <v>7</v>
      </c>
      <c r="Z6" s="224">
        <v>7</v>
      </c>
      <c r="AA6" s="224">
        <v>7</v>
      </c>
      <c r="AB6" s="224">
        <v>7</v>
      </c>
      <c r="AC6" s="224">
        <v>7</v>
      </c>
      <c r="AD6" s="224">
        <v>7</v>
      </c>
      <c r="AE6" s="224">
        <v>7</v>
      </c>
      <c r="AF6" s="224">
        <v>7</v>
      </c>
      <c r="AG6" s="224">
        <v>7</v>
      </c>
      <c r="AH6" s="224">
        <v>7</v>
      </c>
      <c r="AI6" s="224">
        <v>7</v>
      </c>
      <c r="AJ6" s="224">
        <v>7</v>
      </c>
      <c r="AK6" s="224">
        <v>7</v>
      </c>
      <c r="AL6" s="224">
        <v>7</v>
      </c>
      <c r="AM6" s="224">
        <v>7</v>
      </c>
      <c r="AN6" s="224">
        <v>7</v>
      </c>
      <c r="AO6" s="224">
        <v>7</v>
      </c>
      <c r="AP6" s="224">
        <v>7</v>
      </c>
      <c r="AQ6" s="224">
        <v>7</v>
      </c>
      <c r="AR6" s="224">
        <v>7</v>
      </c>
      <c r="AS6" s="224">
        <v>7</v>
      </c>
      <c r="AT6" s="224">
        <v>7</v>
      </c>
      <c r="AU6" s="224">
        <v>7</v>
      </c>
      <c r="AV6" s="224">
        <v>7</v>
      </c>
      <c r="AW6" s="224">
        <v>7</v>
      </c>
      <c r="AX6" s="224">
        <v>7</v>
      </c>
      <c r="AY6" s="224">
        <v>8</v>
      </c>
      <c r="AZ6" s="224">
        <v>8</v>
      </c>
      <c r="BA6" s="224">
        <v>7</v>
      </c>
      <c r="BB6" s="224">
        <v>7</v>
      </c>
      <c r="BC6" s="224">
        <v>9</v>
      </c>
      <c r="BD6" s="224">
        <v>9</v>
      </c>
      <c r="BE6" s="224">
        <v>9</v>
      </c>
      <c r="BF6" s="224">
        <v>9</v>
      </c>
    </row>
    <row r="7" spans="1:58">
      <c r="A7" s="101" t="s">
        <v>90</v>
      </c>
      <c r="B7" s="10" t="s">
        <v>153</v>
      </c>
      <c r="C7" s="10"/>
      <c r="D7" s="10"/>
      <c r="E7" s="126">
        <v>148</v>
      </c>
      <c r="F7" s="126">
        <v>174</v>
      </c>
      <c r="G7" s="126">
        <v>221</v>
      </c>
      <c r="H7" s="126">
        <v>290</v>
      </c>
      <c r="I7" s="126">
        <v>324</v>
      </c>
      <c r="J7" s="126">
        <v>389</v>
      </c>
      <c r="K7" s="126">
        <v>447</v>
      </c>
      <c r="L7" s="126">
        <v>474</v>
      </c>
      <c r="M7" s="126">
        <v>445</v>
      </c>
      <c r="N7" s="126">
        <v>485</v>
      </c>
      <c r="O7" s="126">
        <v>476</v>
      </c>
      <c r="P7" s="126">
        <v>565</v>
      </c>
      <c r="Q7" s="126">
        <v>596</v>
      </c>
      <c r="R7" s="10"/>
      <c r="S7" s="126">
        <v>275</v>
      </c>
      <c r="T7" s="126">
        <v>290</v>
      </c>
      <c r="U7" s="126">
        <v>291</v>
      </c>
      <c r="V7" s="126">
        <v>289</v>
      </c>
      <c r="W7" s="126">
        <v>309</v>
      </c>
      <c r="X7" s="126">
        <v>324</v>
      </c>
      <c r="Y7" s="126">
        <v>336</v>
      </c>
      <c r="Z7" s="126">
        <v>357</v>
      </c>
      <c r="AA7" s="126">
        <v>385</v>
      </c>
      <c r="AB7" s="126">
        <v>389</v>
      </c>
      <c r="AC7" s="126">
        <v>409</v>
      </c>
      <c r="AD7" s="126">
        <v>425</v>
      </c>
      <c r="AE7" s="126">
        <v>431</v>
      </c>
      <c r="AF7" s="126">
        <v>447</v>
      </c>
      <c r="AG7" s="126">
        <v>476</v>
      </c>
      <c r="AH7" s="126">
        <v>488</v>
      </c>
      <c r="AI7" s="126">
        <v>501</v>
      </c>
      <c r="AJ7" s="126">
        <v>474</v>
      </c>
      <c r="AK7" s="126">
        <v>463</v>
      </c>
      <c r="AL7" s="126">
        <v>451</v>
      </c>
      <c r="AM7" s="126">
        <v>449</v>
      </c>
      <c r="AN7" s="126">
        <v>445</v>
      </c>
      <c r="AO7" s="126">
        <v>452</v>
      </c>
      <c r="AP7" s="126">
        <v>466</v>
      </c>
      <c r="AQ7" s="126">
        <v>482</v>
      </c>
      <c r="AR7" s="126">
        <v>485</v>
      </c>
      <c r="AS7" s="126">
        <v>493</v>
      </c>
      <c r="AT7" s="126">
        <v>459</v>
      </c>
      <c r="AU7" s="126">
        <v>451</v>
      </c>
      <c r="AV7" s="126">
        <v>476</v>
      </c>
      <c r="AW7" s="126">
        <v>490</v>
      </c>
      <c r="AX7" s="126">
        <v>523</v>
      </c>
      <c r="AY7" s="126">
        <v>540</v>
      </c>
      <c r="AZ7" s="126">
        <v>565</v>
      </c>
      <c r="BA7" s="126">
        <v>576</v>
      </c>
      <c r="BB7" s="126">
        <v>575</v>
      </c>
      <c r="BC7" s="126">
        <v>595</v>
      </c>
      <c r="BD7" s="126">
        <v>596</v>
      </c>
      <c r="BE7" s="126">
        <v>606</v>
      </c>
      <c r="BF7" s="126">
        <v>623</v>
      </c>
    </row>
    <row r="8" spans="1:58">
      <c r="A8" s="101" t="s">
        <v>91</v>
      </c>
      <c r="B8" s="10"/>
      <c r="C8" s="14" t="s">
        <v>681</v>
      </c>
      <c r="D8" s="10"/>
      <c r="E8" s="183">
        <v>52</v>
      </c>
      <c r="F8" s="183">
        <v>68</v>
      </c>
      <c r="G8" s="183">
        <v>98</v>
      </c>
      <c r="H8" s="155">
        <v>96</v>
      </c>
      <c r="I8" s="155">
        <v>132</v>
      </c>
      <c r="J8" s="155">
        <v>182</v>
      </c>
      <c r="K8" s="155">
        <v>207</v>
      </c>
      <c r="L8" s="155">
        <v>192</v>
      </c>
      <c r="M8" s="155">
        <v>185</v>
      </c>
      <c r="N8" s="155">
        <v>222</v>
      </c>
      <c r="O8" s="155">
        <v>220</v>
      </c>
      <c r="P8" s="155">
        <v>278</v>
      </c>
      <c r="Q8" s="155">
        <v>298</v>
      </c>
      <c r="R8" s="10"/>
      <c r="S8" s="155">
        <v>80</v>
      </c>
      <c r="T8" s="155">
        <v>96</v>
      </c>
      <c r="U8" s="155">
        <v>100</v>
      </c>
      <c r="V8" s="155">
        <v>103</v>
      </c>
      <c r="W8" s="155">
        <v>134</v>
      </c>
      <c r="X8" s="155">
        <v>132</v>
      </c>
      <c r="Y8" s="155">
        <v>135</v>
      </c>
      <c r="Z8" s="155">
        <v>153</v>
      </c>
      <c r="AA8" s="155">
        <v>173</v>
      </c>
      <c r="AB8" s="155">
        <v>182</v>
      </c>
      <c r="AC8" s="155">
        <v>195</v>
      </c>
      <c r="AD8" s="155">
        <v>203</v>
      </c>
      <c r="AE8" s="155">
        <v>208</v>
      </c>
      <c r="AF8" s="155">
        <v>207</v>
      </c>
      <c r="AG8" s="155">
        <v>221</v>
      </c>
      <c r="AH8" s="131">
        <v>230</v>
      </c>
      <c r="AI8" s="131">
        <v>205</v>
      </c>
      <c r="AJ8" s="131">
        <v>192</v>
      </c>
      <c r="AK8" s="131">
        <v>191</v>
      </c>
      <c r="AL8" s="131">
        <v>183</v>
      </c>
      <c r="AM8" s="131">
        <v>190</v>
      </c>
      <c r="AN8" s="131">
        <v>185</v>
      </c>
      <c r="AO8" s="131">
        <v>191</v>
      </c>
      <c r="AP8" s="131">
        <v>206</v>
      </c>
      <c r="AQ8" s="131">
        <v>213</v>
      </c>
      <c r="AR8" s="131">
        <v>222</v>
      </c>
      <c r="AS8" s="131">
        <v>230</v>
      </c>
      <c r="AT8" s="131">
        <v>215</v>
      </c>
      <c r="AU8" s="131">
        <v>206</v>
      </c>
      <c r="AV8" s="131">
        <v>220</v>
      </c>
      <c r="AW8" s="131">
        <v>233</v>
      </c>
      <c r="AX8" s="131">
        <v>245</v>
      </c>
      <c r="AY8" s="131">
        <v>260</v>
      </c>
      <c r="AZ8" s="131">
        <v>278</v>
      </c>
      <c r="BA8" s="131">
        <v>290</v>
      </c>
      <c r="BB8" s="131">
        <v>288</v>
      </c>
      <c r="BC8" s="131">
        <v>299</v>
      </c>
      <c r="BD8" s="131">
        <v>298</v>
      </c>
      <c r="BE8" s="131">
        <v>303</v>
      </c>
      <c r="BF8" s="131">
        <v>310</v>
      </c>
    </row>
    <row r="9" spans="1:58" s="5" customFormat="1" ht="17.25" thickBot="1">
      <c r="A9" s="413" t="s">
        <v>923</v>
      </c>
      <c r="B9" s="39"/>
      <c r="C9" s="91" t="s">
        <v>682</v>
      </c>
      <c r="D9" s="91"/>
      <c r="E9" s="448">
        <v>96</v>
      </c>
      <c r="F9" s="448">
        <v>106</v>
      </c>
      <c r="G9" s="448">
        <v>123</v>
      </c>
      <c r="H9" s="448">
        <v>194</v>
      </c>
      <c r="I9" s="448">
        <v>192</v>
      </c>
      <c r="J9" s="448">
        <v>207</v>
      </c>
      <c r="K9" s="448">
        <v>240</v>
      </c>
      <c r="L9" s="448">
        <v>282</v>
      </c>
      <c r="M9" s="448">
        <v>260</v>
      </c>
      <c r="N9" s="448">
        <v>263</v>
      </c>
      <c r="O9" s="448">
        <v>256</v>
      </c>
      <c r="P9" s="448">
        <v>287</v>
      </c>
      <c r="Q9" s="448">
        <v>298</v>
      </c>
      <c r="R9" s="91"/>
      <c r="S9" s="448">
        <v>195</v>
      </c>
      <c r="T9" s="448">
        <v>194</v>
      </c>
      <c r="U9" s="448">
        <v>191</v>
      </c>
      <c r="V9" s="448">
        <v>186</v>
      </c>
      <c r="W9" s="448">
        <v>175</v>
      </c>
      <c r="X9" s="448">
        <v>192</v>
      </c>
      <c r="Y9" s="448">
        <v>201</v>
      </c>
      <c r="Z9" s="448">
        <v>204</v>
      </c>
      <c r="AA9" s="448">
        <v>212</v>
      </c>
      <c r="AB9" s="448">
        <v>207</v>
      </c>
      <c r="AC9" s="448">
        <v>214</v>
      </c>
      <c r="AD9" s="448">
        <v>222</v>
      </c>
      <c r="AE9" s="448">
        <v>223</v>
      </c>
      <c r="AF9" s="448">
        <v>240</v>
      </c>
      <c r="AG9" s="448">
        <v>255</v>
      </c>
      <c r="AH9" s="448">
        <v>258</v>
      </c>
      <c r="AI9" s="448">
        <v>296</v>
      </c>
      <c r="AJ9" s="448">
        <v>282</v>
      </c>
      <c r="AK9" s="448">
        <v>272</v>
      </c>
      <c r="AL9" s="448">
        <v>268</v>
      </c>
      <c r="AM9" s="448">
        <v>259</v>
      </c>
      <c r="AN9" s="448">
        <v>260</v>
      </c>
      <c r="AO9" s="448">
        <v>261</v>
      </c>
      <c r="AP9" s="448">
        <v>260</v>
      </c>
      <c r="AQ9" s="448">
        <v>269</v>
      </c>
      <c r="AR9" s="448">
        <v>263</v>
      </c>
      <c r="AS9" s="448">
        <v>263</v>
      </c>
      <c r="AT9" s="448">
        <v>244</v>
      </c>
      <c r="AU9" s="448">
        <v>245</v>
      </c>
      <c r="AV9" s="448">
        <v>256</v>
      </c>
      <c r="AW9" s="448">
        <v>257</v>
      </c>
      <c r="AX9" s="448">
        <v>278</v>
      </c>
      <c r="AY9" s="448">
        <v>280</v>
      </c>
      <c r="AZ9" s="448">
        <v>287</v>
      </c>
      <c r="BA9" s="448">
        <v>286</v>
      </c>
      <c r="BB9" s="448">
        <v>287</v>
      </c>
      <c r="BC9" s="448">
        <v>296</v>
      </c>
      <c r="BD9" s="448">
        <v>298</v>
      </c>
      <c r="BE9" s="448">
        <v>303</v>
      </c>
      <c r="BF9" s="448">
        <v>313</v>
      </c>
    </row>
    <row r="10" spans="1:58" s="5" customFormat="1">
      <c r="A10" s="296" t="s">
        <v>683</v>
      </c>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row>
    <row r="11" spans="1:58" s="5" customFormat="1">
      <c r="A11" s="103" t="s">
        <v>546</v>
      </c>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row>
    <row r="12" spans="1:58" s="5" customFormat="1">
      <c r="A12" s="103" t="s">
        <v>542</v>
      </c>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row>
    <row r="13" spans="1:58" s="5" customFormat="1">
      <c r="A13" s="103" t="s">
        <v>549</v>
      </c>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row>
    <row r="14" spans="1:58" s="5" customFormat="1">
      <c r="A14" s="101" t="s">
        <v>953</v>
      </c>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row>
    <row r="15" spans="1:58" s="5" customFormat="1">
      <c r="A15" s="591" t="s">
        <v>1009</v>
      </c>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row>
    <row r="16" spans="1:58" s="7" customFormat="1">
      <c r="A16" s="98"/>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row>
    <row r="17" spans="1:58" s="7" customFormat="1">
      <c r="A17" s="98"/>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row>
    <row r="18" spans="1:58" s="7" customFormat="1">
      <c r="A18" s="98"/>
    </row>
    <row r="19" spans="1:58" s="7" customFormat="1">
      <c r="A19" s="98"/>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row>
    <row r="20" spans="1:58" s="7" customFormat="1">
      <c r="A20" s="98"/>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row>
    <row r="21" spans="1:58" s="7" customFormat="1">
      <c r="A21" s="98"/>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row>
    <row r="22" spans="1:58" s="7" customFormat="1">
      <c r="A22" s="98"/>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row>
    <row r="23" spans="1:58" s="7" customFormat="1">
      <c r="A23" s="98"/>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row>
    <row r="24" spans="1:58">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row>
    <row r="25" spans="1:58">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row>
    <row r="26" spans="1:58">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row>
    <row r="27" spans="1:58" s="7" customFormat="1">
      <c r="A27" s="98"/>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row>
    <row r="28" spans="1:58">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row>
    <row r="29" spans="1:58">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row>
    <row r="30" spans="1:58">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row>
    <row r="31" spans="1:58">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row>
    <row r="32" spans="1:58">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row>
    <row r="33" spans="1:58">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row>
    <row r="34" spans="1:58">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row>
    <row r="35" spans="1:58">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row>
    <row r="36" spans="1:58">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row>
    <row r="37" spans="1:58">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row>
    <row r="38" spans="1:58">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row>
    <row r="39" spans="1:58">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row>
    <row r="40" spans="1:58">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row>
    <row r="41" spans="1:58" s="7" customFormat="1">
      <c r="A41" s="98"/>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row>
    <row r="42" spans="1:58">
      <c r="A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row>
    <row r="43" spans="1:58">
      <c r="A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row>
    <row r="44" spans="1:58">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row>
    <row r="45" spans="1:58">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row>
    <row r="46" spans="1:58">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row>
    <row r="47" spans="1:58">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row>
    <row r="48" spans="1:58">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row>
    <row r="49" spans="1:58">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row>
    <row r="50" spans="1:58">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row>
    <row r="51" spans="1:58">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row>
    <row r="52" spans="1:58">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row>
    <row r="53" spans="1:58">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row>
    <row r="54" spans="1:58">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row>
    <row r="55" spans="1:58">
      <c r="A55" s="1"/>
      <c r="B55" s="6"/>
      <c r="C55" s="6"/>
      <c r="D55" s="6"/>
      <c r="E55" s="6"/>
      <c r="F55" s="6"/>
      <c r="G55" s="6"/>
      <c r="H55" s="6"/>
      <c r="I55" s="6"/>
      <c r="J55" s="6"/>
      <c r="K55" s="6"/>
      <c r="L55" s="6"/>
      <c r="M55" s="6"/>
      <c r="N55" s="6"/>
      <c r="O55" s="6"/>
      <c r="P55" s="6"/>
      <c r="Q55" s="6"/>
      <c r="R55" s="6"/>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row>
    <row r="56" spans="1:58">
      <c r="A56" s="1"/>
      <c r="B56" s="6"/>
      <c r="C56" s="6"/>
      <c r="D56" s="6"/>
      <c r="E56" s="6"/>
      <c r="F56" s="6"/>
      <c r="G56" s="6"/>
      <c r="H56" s="6"/>
      <c r="I56" s="6"/>
      <c r="J56" s="6"/>
      <c r="K56" s="6"/>
      <c r="L56" s="6"/>
      <c r="M56" s="6"/>
      <c r="N56" s="6"/>
      <c r="O56" s="6"/>
      <c r="P56" s="6"/>
      <c r="Q56" s="6"/>
      <c r="R56" s="6"/>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row>
    <row r="57" spans="1:58">
      <c r="A57" s="1"/>
      <c r="B57" s="6"/>
      <c r="C57" s="6"/>
      <c r="D57" s="6"/>
      <c r="E57" s="6"/>
      <c r="F57" s="6"/>
      <c r="G57" s="6"/>
      <c r="H57" s="6"/>
      <c r="I57" s="6"/>
      <c r="J57" s="6"/>
      <c r="K57" s="6"/>
      <c r="L57" s="6"/>
      <c r="M57" s="6"/>
      <c r="N57" s="6"/>
      <c r="O57" s="6"/>
      <c r="P57" s="6"/>
      <c r="Q57" s="6"/>
      <c r="R57" s="6"/>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row>
    <row r="58" spans="1:58">
      <c r="A58" s="1"/>
      <c r="D58" s="1"/>
      <c r="E58" s="1"/>
      <c r="F58" s="1"/>
      <c r="G58" s="1"/>
      <c r="H58" s="1"/>
      <c r="I58" s="1"/>
      <c r="J58" s="1"/>
      <c r="K58" s="1"/>
      <c r="L58" s="1"/>
      <c r="M58" s="1"/>
      <c r="N58" s="1"/>
      <c r="O58" s="1"/>
      <c r="P58" s="1"/>
      <c r="Q58" s="1"/>
      <c r="R58" s="1"/>
    </row>
    <row r="59" spans="1:58">
      <c r="A59" s="1"/>
      <c r="D59" s="1"/>
      <c r="E59" s="1"/>
      <c r="F59" s="1"/>
      <c r="G59" s="1"/>
      <c r="H59" s="1"/>
      <c r="I59" s="1"/>
      <c r="J59" s="1"/>
      <c r="K59" s="1"/>
      <c r="L59" s="1"/>
      <c r="M59" s="1"/>
      <c r="N59" s="1"/>
      <c r="O59" s="1"/>
      <c r="P59" s="1"/>
      <c r="Q59" s="1"/>
      <c r="R59" s="1"/>
    </row>
    <row r="60" spans="1:58">
      <c r="A60" s="1"/>
      <c r="D60" s="1"/>
      <c r="E60" s="1"/>
      <c r="F60" s="1"/>
      <c r="G60" s="1"/>
      <c r="H60" s="1"/>
      <c r="I60" s="1"/>
      <c r="J60" s="1"/>
      <c r="K60" s="1"/>
      <c r="L60" s="1"/>
      <c r="M60" s="1"/>
      <c r="N60" s="1"/>
      <c r="O60" s="1"/>
      <c r="P60" s="1"/>
      <c r="Q60" s="1"/>
      <c r="R60" s="1"/>
    </row>
    <row r="61" spans="1:58">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row>
    <row r="62" spans="1:58">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row>
    <row r="63" spans="1:58">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row>
    <row r="64" spans="1:58">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row>
    <row r="65" spans="1:58">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row>
    <row r="66" spans="1:58">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row>
    <row r="67" spans="1:58">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row>
    <row r="68" spans="1:58">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row>
    <row r="69" spans="1:58">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row>
    <row r="70" spans="1:58">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row>
    <row r="71" spans="1:58">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row>
    <row r="72" spans="1:58">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row>
    <row r="73" spans="1:58">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row>
    <row r="74" spans="1:58">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row>
    <row r="75" spans="1:58">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row>
    <row r="76" spans="1:58">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row>
    <row r="77" spans="1:58">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row>
    <row r="78" spans="1:58">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row>
    <row r="79" spans="1:58">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row>
    <row r="80" spans="1:58">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row>
    <row r="81" spans="1:58">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row>
    <row r="82" spans="1:58">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row>
    <row r="83" spans="1:58">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row>
    <row r="84" spans="1:58">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row>
    <row r="85" spans="1:58">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row>
    <row r="86" spans="1:58">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row>
    <row r="87" spans="1:58">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row>
    <row r="88" spans="1:58">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row>
    <row r="89" spans="1:58">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row>
    <row r="90" spans="1:58">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row>
    <row r="91" spans="1:58">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row>
    <row r="92" spans="1:58">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row>
    <row r="93" spans="1:58">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row>
    <row r="94" spans="1:58">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row>
    <row r="95" spans="1:58">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row>
    <row r="96" spans="1:58">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row>
    <row r="97" spans="1:58">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row>
    <row r="98" spans="1:58">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row>
    <row r="99" spans="1:58">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row>
    <row r="100" spans="1:58">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row>
    <row r="101" spans="1:58">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row>
    <row r="102" spans="1:58">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row>
    <row r="103" spans="1:58">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row>
    <row r="104" spans="1:58">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row>
    <row r="105" spans="1:58">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row>
    <row r="106" spans="1:58">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row>
    <row r="107" spans="1:58">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row>
    <row r="108" spans="1:58">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row>
    <row r="109" spans="1:58">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row>
    <row r="110" spans="1:58">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row>
    <row r="111" spans="1:58">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row>
    <row r="112" spans="1:58">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row>
    <row r="113" spans="1:58">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row>
    <row r="114" spans="1:58">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row>
    <row r="115" spans="1:58">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row>
    <row r="116" spans="1:58">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row>
    <row r="117" spans="1:58">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row>
    <row r="118" spans="1:58">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row>
    <row r="119" spans="1:58">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row>
    <row r="120" spans="1:58">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row>
    <row r="121" spans="1:58">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row>
    <row r="122" spans="1:58">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row>
    <row r="123" spans="1:58">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row>
    <row r="124" spans="1:58">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row>
    <row r="125" spans="1:58">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row>
    <row r="126" spans="1:58">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row>
    <row r="127" spans="1:58">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row>
    <row r="128" spans="1:58">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row>
    <row r="129" spans="1:58">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row>
    <row r="130" spans="1:58">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row>
    <row r="131" spans="1:58">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row>
    <row r="132" spans="1:58">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row>
    <row r="133" spans="1:58">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row>
    <row r="134" spans="1:58">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row>
    <row r="135" spans="1:58">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row>
    <row r="136" spans="1:58">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row>
    <row r="137" spans="1:58">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row>
    <row r="138" spans="1:58">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row>
    <row r="139" spans="1:58">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row>
    <row r="140" spans="1:58">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row>
    <row r="141" spans="1:58">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row>
    <row r="142" spans="1:58">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row>
    <row r="143" spans="1:58">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row>
    <row r="144" spans="1:58">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row>
    <row r="145" spans="1:58">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row>
    <row r="146" spans="1:58">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row>
    <row r="147" spans="1:58">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row>
    <row r="148" spans="1:58">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row>
    <row r="149" spans="1:58">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row>
    <row r="150" spans="1:58">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row>
    <row r="151" spans="1:58">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row>
    <row r="152" spans="1:58">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row>
    <row r="153" spans="1:58">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row>
    <row r="154" spans="1:58">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row>
    <row r="155" spans="1:58">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row>
    <row r="156" spans="1:58">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row>
    <row r="157" spans="1:58">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row>
    <row r="158" spans="1:58">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row>
    <row r="159" spans="1:58">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row>
    <row r="160" spans="1:58">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row>
    <row r="161" spans="1:58">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row>
    <row r="162" spans="1:58">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row>
    <row r="163" spans="1:58">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row>
    <row r="164" spans="1:58">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row>
    <row r="165" spans="1:58">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row>
    <row r="166" spans="1:58">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row>
    <row r="167" spans="1:58">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row>
    <row r="168" spans="1:58">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row>
    <row r="169" spans="1:58">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row>
    <row r="170" spans="1:58">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row>
    <row r="171" spans="1:58">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row>
    <row r="172" spans="1:58">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row>
    <row r="173" spans="1:58">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row>
    <row r="174" spans="1:58">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row>
    <row r="175" spans="1:58">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row>
    <row r="176" spans="1:58">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row>
    <row r="177" spans="1:58">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row>
    <row r="178" spans="1:58">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row>
    <row r="179" spans="1:58">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row>
    <row r="180" spans="1:58">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row>
    <row r="181" spans="1:58">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row>
    <row r="182" spans="1:58">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row>
    <row r="183" spans="1:58">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row>
    <row r="184" spans="1:58">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row>
    <row r="185" spans="1:58">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row>
    <row r="186" spans="1:58">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row>
    <row r="187" spans="1:58">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row>
    <row r="188" spans="1:58">
      <c r="A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row>
    <row r="189" spans="1:58">
      <c r="A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row>
    <row r="190" spans="1:58">
      <c r="A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row>
    <row r="191" spans="1:58">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row>
    <row r="192" spans="1:58">
      <c r="A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row>
    <row r="193" spans="1:58">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row>
    <row r="194" spans="1:58">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row>
    <row r="195" spans="1:58">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row>
    <row r="196" spans="1:58">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row>
    <row r="197" spans="1:58">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row>
    <row r="198" spans="1:58">
      <c r="A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row>
    <row r="199" spans="1:58">
      <c r="A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row>
    <row r="200" spans="1:58">
      <c r="A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row>
    <row r="201" spans="1:58">
      <c r="A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row>
    <row r="202" spans="1:58">
      <c r="A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row>
    <row r="203" spans="1:58">
      <c r="A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row>
    <row r="204" spans="1:58">
      <c r="A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row>
    <row r="205" spans="1:58">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row>
    <row r="206" spans="1:58">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row>
    <row r="207" spans="1:58">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row>
    <row r="208" spans="1:58">
      <c r="A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row>
    <row r="209" spans="1:58">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row>
    <row r="210" spans="1:58">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row>
    <row r="211" spans="1:58">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row>
    <row r="212" spans="1:58">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row>
    <row r="213" spans="1:58">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row>
    <row r="214" spans="1:58">
      <c r="A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row>
    <row r="215" spans="1:58">
      <c r="A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row>
    <row r="216" spans="1:58">
      <c r="A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row>
    <row r="217" spans="1:58">
      <c r="A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row>
    <row r="218" spans="1:58">
      <c r="A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row>
    <row r="219" spans="1:58">
      <c r="A219" s="1"/>
    </row>
    <row r="220" spans="1:58">
      <c r="A220" s="1"/>
    </row>
    <row r="221" spans="1:58">
      <c r="A221" s="1"/>
    </row>
    <row r="222" spans="1:58">
      <c r="A222" s="1"/>
    </row>
    <row r="223" spans="1:58">
      <c r="A223" s="1"/>
    </row>
    <row r="224" spans="1:58">
      <c r="A224" s="1"/>
    </row>
    <row r="225" s="1" customFormat="1"/>
    <row r="226" s="1" customFormat="1"/>
    <row r="227" s="1" customFormat="1"/>
    <row r="228" s="1" customFormat="1"/>
    <row r="229" s="1" customFormat="1"/>
  </sheetData>
  <phoneticPr fontId="52" type="noConversion"/>
  <hyperlinks>
    <hyperlink ref="A11" location="PPCB_IS!A1" display="Income Statement"/>
    <hyperlink ref="A12" location="PPCB_BS!A1" display="Balance Sheet"/>
    <hyperlink ref="A13" location="PPCB_Ratio!A1" display="Key Financial Indicators"/>
    <hyperlink ref="A2" location="Contents!A1" display="Contents"/>
    <hyperlink ref="A5" location="JBB_Info!A1" display="Jeonbuk Bank"/>
    <hyperlink ref="A6" location="KJB_Info!A1" display="Kwangju Bank"/>
    <hyperlink ref="A7" location="JBWC_Info!A1" display="JB Woori Capital"/>
    <hyperlink ref="A8" location="JBAM_Info!A1" display="JB Asset Management"/>
    <hyperlink ref="A9:A10" location="PPCB_Info!A1" display="PPCB"/>
    <hyperlink ref="A4" location="Group_IS!A1" display="JB Financial Group"/>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J229"/>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6" width="9.77734375" style="5" hidden="1" customWidth="1"/>
    <col min="17" max="19" width="9.77734375" style="5" customWidth="1"/>
    <col min="20" max="20" width="2.77734375" style="5" customWidth="1"/>
    <col min="21" max="52" width="9.77734375" style="5" hidden="1" customWidth="1"/>
    <col min="53" max="62" width="9.77734375" style="5" customWidth="1"/>
    <col min="63" max="16384" width="8.88671875" style="1"/>
  </cols>
  <sheetData>
    <row r="1" spans="1:62" s="3" customFormat="1" ht="26.25">
      <c r="A1" s="18"/>
      <c r="B1" s="17" t="s">
        <v>921</v>
      </c>
      <c r="C1" s="17"/>
      <c r="D1" s="17"/>
      <c r="E1" s="18"/>
      <c r="F1" s="18"/>
      <c r="G1" s="18"/>
      <c r="H1" s="18"/>
      <c r="I1" s="18"/>
      <c r="J1" s="18"/>
      <c r="K1" s="18"/>
      <c r="L1" s="18"/>
      <c r="M1" s="18"/>
      <c r="N1" s="18"/>
      <c r="O1" s="18"/>
      <c r="P1" s="18"/>
      <c r="Q1" s="18"/>
      <c r="R1" s="18"/>
      <c r="S1" s="18"/>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row>
    <row r="2" spans="1:62" s="8" customFormat="1" ht="23.25" customHeight="1">
      <c r="A2" s="501" t="s">
        <v>672</v>
      </c>
      <c r="B2" s="107"/>
      <c r="C2" s="107"/>
      <c r="D2" s="107"/>
      <c r="E2" s="107"/>
      <c r="F2" s="107"/>
      <c r="G2" s="107"/>
      <c r="H2" s="107"/>
      <c r="I2" s="107"/>
      <c r="J2" s="505"/>
      <c r="K2" s="505"/>
      <c r="L2" s="505"/>
      <c r="M2" s="505"/>
      <c r="N2" s="505"/>
      <c r="O2" s="505"/>
      <c r="P2" s="505"/>
      <c r="Q2" s="505"/>
      <c r="R2" s="505"/>
      <c r="S2" s="505"/>
      <c r="T2" s="107"/>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row>
    <row r="3" spans="1:62" s="7" customFormat="1">
      <c r="A3" s="99"/>
      <c r="B3" s="190" t="s">
        <v>688</v>
      </c>
      <c r="C3" s="190"/>
      <c r="D3" s="26"/>
      <c r="E3" s="29" t="s">
        <v>673</v>
      </c>
      <c r="F3" s="29" t="s">
        <v>107</v>
      </c>
      <c r="G3" s="29" t="s">
        <v>104</v>
      </c>
      <c r="H3" s="29" t="s">
        <v>105</v>
      </c>
      <c r="I3" s="29" t="s">
        <v>106</v>
      </c>
      <c r="J3" s="29" t="s">
        <v>639</v>
      </c>
      <c r="K3" s="29" t="s">
        <v>823</v>
      </c>
      <c r="L3" s="29" t="s">
        <v>835</v>
      </c>
      <c r="M3" s="29" t="s">
        <v>876</v>
      </c>
      <c r="N3" s="29" t="s">
        <v>932</v>
      </c>
      <c r="O3" s="29" t="s">
        <v>946</v>
      </c>
      <c r="P3" s="29" t="s">
        <v>977</v>
      </c>
      <c r="Q3" s="29" t="s">
        <v>994</v>
      </c>
      <c r="R3" s="29" t="s">
        <v>1038</v>
      </c>
      <c r="S3" s="29" t="s">
        <v>1157</v>
      </c>
      <c r="T3" s="5"/>
      <c r="U3" s="29" t="s">
        <v>79</v>
      </c>
      <c r="V3" s="29" t="s">
        <v>80</v>
      </c>
      <c r="W3" s="29" t="s">
        <v>579</v>
      </c>
      <c r="X3" s="29" t="s">
        <v>643</v>
      </c>
      <c r="Y3" s="29" t="s">
        <v>779</v>
      </c>
      <c r="Z3" s="29" t="s">
        <v>783</v>
      </c>
      <c r="AA3" s="29" t="s">
        <v>815</v>
      </c>
      <c r="AB3" s="29" t="s">
        <v>824</v>
      </c>
      <c r="AC3" s="29" t="s">
        <v>830</v>
      </c>
      <c r="AD3" s="29" t="s">
        <v>831</v>
      </c>
      <c r="AE3" s="29" t="s">
        <v>834</v>
      </c>
      <c r="AF3" s="29" t="s">
        <v>836</v>
      </c>
      <c r="AG3" s="29" t="s">
        <v>837</v>
      </c>
      <c r="AH3" s="29" t="s">
        <v>839</v>
      </c>
      <c r="AI3" s="29" t="s">
        <v>870</v>
      </c>
      <c r="AJ3" s="29" t="s">
        <v>901</v>
      </c>
      <c r="AK3" s="29" t="s">
        <v>917</v>
      </c>
      <c r="AL3" s="29" t="s">
        <v>928</v>
      </c>
      <c r="AM3" s="29" t="s">
        <v>931</v>
      </c>
      <c r="AN3" s="29" t="s">
        <v>934</v>
      </c>
      <c r="AO3" s="29" t="s">
        <v>936</v>
      </c>
      <c r="AP3" s="29" t="s">
        <v>939</v>
      </c>
      <c r="AQ3" s="29" t="s">
        <v>941</v>
      </c>
      <c r="AR3" s="29" t="s">
        <v>944</v>
      </c>
      <c r="AS3" s="29" t="s">
        <v>950</v>
      </c>
      <c r="AT3" s="29" t="s">
        <v>952</v>
      </c>
      <c r="AU3" s="29" t="s">
        <v>976</v>
      </c>
      <c r="AV3" s="29" t="s">
        <v>978</v>
      </c>
      <c r="AW3" s="29" t="s">
        <v>984</v>
      </c>
      <c r="AX3" s="29" t="s">
        <v>990</v>
      </c>
      <c r="AY3" s="29" t="s">
        <v>991</v>
      </c>
      <c r="AZ3" s="29" t="s">
        <v>992</v>
      </c>
      <c r="BA3" s="29" t="s">
        <v>999</v>
      </c>
      <c r="BB3" s="29" t="s">
        <v>1023</v>
      </c>
      <c r="BC3" s="29" t="s">
        <v>1024</v>
      </c>
      <c r="BD3" s="29" t="s">
        <v>1029</v>
      </c>
      <c r="BE3" s="29" t="s">
        <v>1076</v>
      </c>
      <c r="BF3" s="29" t="s">
        <v>1087</v>
      </c>
      <c r="BG3" s="29" t="s">
        <v>1108</v>
      </c>
      <c r="BH3" s="29" t="s">
        <v>1144</v>
      </c>
      <c r="BI3" s="29" t="s">
        <v>1161</v>
      </c>
      <c r="BJ3" s="29" t="s">
        <v>1171</v>
      </c>
    </row>
    <row r="4" spans="1:62" s="7" customFormat="1">
      <c r="A4" s="101" t="s">
        <v>819</v>
      </c>
      <c r="B4" s="10" t="s">
        <v>689</v>
      </c>
      <c r="C4" s="10"/>
      <c r="D4" s="10"/>
      <c r="E4" s="49">
        <v>4175</v>
      </c>
      <c r="F4" s="49">
        <v>7151.6871500000007</v>
      </c>
      <c r="G4" s="49">
        <v>10126.0462782</v>
      </c>
      <c r="H4" s="49">
        <v>12616.525</v>
      </c>
      <c r="I4" s="49">
        <v>15425.6346982</v>
      </c>
      <c r="J4" s="49">
        <v>18405.633558200003</v>
      </c>
      <c r="K4" s="49">
        <v>26647.067961400004</v>
      </c>
      <c r="L4" s="49">
        <v>36190.0674</v>
      </c>
      <c r="M4" s="49">
        <v>41452.792970000002</v>
      </c>
      <c r="N4" s="49">
        <v>42798.180865211631</v>
      </c>
      <c r="O4" s="49">
        <v>46701.774779057618</v>
      </c>
      <c r="P4" s="49">
        <v>51210.311048027856</v>
      </c>
      <c r="Q4" s="49">
        <v>56989.095289999997</v>
      </c>
      <c r="R4" s="49">
        <v>60181.13589000002</v>
      </c>
      <c r="S4" s="49">
        <v>67981.645239999983</v>
      </c>
      <c r="T4" s="49"/>
      <c r="U4" s="49">
        <v>4196.9938899999988</v>
      </c>
      <c r="V4" s="49">
        <v>4485.8750999999993</v>
      </c>
      <c r="W4" s="49">
        <v>4689.77153</v>
      </c>
      <c r="X4" s="49">
        <v>5033.0041582000049</v>
      </c>
      <c r="Y4" s="49">
        <v>5865.1774000000005</v>
      </c>
      <c r="Z4" s="49">
        <v>6469.7494999999999</v>
      </c>
      <c r="AA4" s="49">
        <v>6961.3269299999974</v>
      </c>
      <c r="AB4" s="49">
        <v>7350.8141314000059</v>
      </c>
      <c r="AC4" s="49">
        <v>8663.8027676000002</v>
      </c>
      <c r="AD4" s="49">
        <v>8822.5500983000038</v>
      </c>
      <c r="AE4" s="49">
        <v>8606.0710540999935</v>
      </c>
      <c r="AF4" s="49">
        <v>10097.643480000002</v>
      </c>
      <c r="AG4" s="49">
        <v>10022.666049999998</v>
      </c>
      <c r="AH4" s="49">
        <v>10156.887120000003</v>
      </c>
      <c r="AI4" s="49">
        <v>10351.627829999996</v>
      </c>
      <c r="AJ4" s="49">
        <v>10921.611970000005</v>
      </c>
      <c r="AK4" s="49">
        <v>10619.200465211627</v>
      </c>
      <c r="AL4" s="49">
        <v>10853.4151</v>
      </c>
      <c r="AM4" s="49">
        <v>9636.9606999999996</v>
      </c>
      <c r="AN4" s="49">
        <v>11688.604600000001</v>
      </c>
      <c r="AO4" s="49">
        <v>11387.968700484522</v>
      </c>
      <c r="AP4" s="49">
        <v>10150.565426601708</v>
      </c>
      <c r="AQ4" s="562">
        <v>12325.599047350988</v>
      </c>
      <c r="AR4" s="49">
        <v>12837.641604620405</v>
      </c>
      <c r="AS4" s="562">
        <v>13619.113526425896</v>
      </c>
      <c r="AT4" s="562">
        <v>12528.105089122922</v>
      </c>
      <c r="AU4" s="562">
        <v>12941.120301891884</v>
      </c>
      <c r="AV4" s="562">
        <v>12121.972130587161</v>
      </c>
      <c r="AW4" s="562">
        <v>12651.71737512666</v>
      </c>
      <c r="AX4" s="562">
        <v>12238.657896351971</v>
      </c>
      <c r="AY4" s="562">
        <v>17887.732073872896</v>
      </c>
      <c r="AZ4" s="562">
        <v>14210.987944648467</v>
      </c>
      <c r="BA4" s="562">
        <v>14057.672190000001</v>
      </c>
      <c r="BB4" s="562">
        <v>14760.335909999998</v>
      </c>
      <c r="BC4" s="562">
        <v>15507.442120000002</v>
      </c>
      <c r="BD4" s="562">
        <v>15855.685670000017</v>
      </c>
      <c r="BE4" s="562">
        <v>16288.476920000003</v>
      </c>
      <c r="BF4" s="562">
        <v>16865.105449999995</v>
      </c>
      <c r="BG4" s="562">
        <v>17268.281930000005</v>
      </c>
      <c r="BH4" s="562">
        <v>17559.780939999975</v>
      </c>
      <c r="BI4" s="562">
        <v>18143.462299999992</v>
      </c>
      <c r="BJ4" s="562">
        <v>17370.715580000007</v>
      </c>
    </row>
    <row r="5" spans="1:62">
      <c r="A5" s="101" t="s">
        <v>83</v>
      </c>
      <c r="B5" s="449"/>
      <c r="C5" s="14" t="s">
        <v>690</v>
      </c>
      <c r="D5" s="13"/>
      <c r="E5" s="47">
        <v>3235</v>
      </c>
      <c r="F5" s="47">
        <v>5799.9841999999999</v>
      </c>
      <c r="G5" s="47">
        <v>7923.8274299999985</v>
      </c>
      <c r="H5" s="47">
        <v>9788.2960000000003</v>
      </c>
      <c r="I5" s="47">
        <v>11697.60835</v>
      </c>
      <c r="J5" s="47">
        <v>13943.866420000002</v>
      </c>
      <c r="K5" s="47">
        <v>20301.03485</v>
      </c>
      <c r="L5" s="47">
        <v>28737.172500000001</v>
      </c>
      <c r="M5" s="47">
        <v>34870.83165</v>
      </c>
      <c r="N5" s="47">
        <v>40793.496565211623</v>
      </c>
      <c r="O5" s="47">
        <v>47394.613209057628</v>
      </c>
      <c r="P5" s="47">
        <v>50736.922628027867</v>
      </c>
      <c r="Q5" s="47">
        <v>54699.221550000002</v>
      </c>
      <c r="R5" s="47">
        <v>57247.465430000011</v>
      </c>
      <c r="S5" s="47">
        <v>66043.42359999998</v>
      </c>
      <c r="T5" s="48"/>
      <c r="U5" s="47">
        <v>3100.1061599999994</v>
      </c>
      <c r="V5" s="47">
        <v>3411.6527999999998</v>
      </c>
      <c r="W5" s="47">
        <v>3512.3882500000004</v>
      </c>
      <c r="X5" s="47">
        <v>3919.730330000004</v>
      </c>
      <c r="Y5" s="47">
        <v>4253.2755999999999</v>
      </c>
      <c r="Z5" s="47">
        <v>4900.9122000000007</v>
      </c>
      <c r="AA5" s="47">
        <v>5388.2439099999992</v>
      </c>
      <c r="AB5" s="47">
        <v>5758.6031400000011</v>
      </c>
      <c r="AC5" s="47">
        <v>6341.1114400000006</v>
      </c>
      <c r="AD5" s="47">
        <v>6997.8687500000015</v>
      </c>
      <c r="AE5" s="47">
        <v>7451.8288199999952</v>
      </c>
      <c r="AF5" s="47">
        <v>7946.3634900000034</v>
      </c>
      <c r="AG5" s="47">
        <v>8145.3638999999994</v>
      </c>
      <c r="AH5" s="47">
        <v>8736.6519200000021</v>
      </c>
      <c r="AI5" s="47">
        <v>8987.2820699999975</v>
      </c>
      <c r="AJ5" s="47">
        <v>9001.5337600000021</v>
      </c>
      <c r="AK5" s="47">
        <v>10129.200465211627</v>
      </c>
      <c r="AL5" s="47">
        <v>9739.2933999999987</v>
      </c>
      <c r="AM5" s="47">
        <v>9830.7500999999993</v>
      </c>
      <c r="AN5" s="47">
        <v>11094.2526</v>
      </c>
      <c r="AO5" s="47">
        <v>10656.393940484524</v>
      </c>
      <c r="AP5" s="47">
        <v>11033.918046601706</v>
      </c>
      <c r="AQ5" s="563">
        <v>11942.800567350983</v>
      </c>
      <c r="AR5" s="47">
        <v>13761.500654620417</v>
      </c>
      <c r="AS5" s="563">
        <v>12919.638626425898</v>
      </c>
      <c r="AT5" s="563">
        <v>12713.11995912292</v>
      </c>
      <c r="AU5" s="563">
        <v>12968.239091891886</v>
      </c>
      <c r="AV5" s="563">
        <v>12135.924950587167</v>
      </c>
      <c r="AW5" s="563">
        <v>11689.954355126658</v>
      </c>
      <c r="AX5" s="639">
        <v>12098.681256351972</v>
      </c>
      <c r="AY5" s="639">
        <v>17449.09521387289</v>
      </c>
      <c r="AZ5" s="639">
        <v>13461.490724648476</v>
      </c>
      <c r="BA5" s="639">
        <v>13214.813330000001</v>
      </c>
      <c r="BB5" s="639">
        <v>13909.215339999993</v>
      </c>
      <c r="BC5" s="639">
        <v>14640.957470000007</v>
      </c>
      <c r="BD5" s="639">
        <v>15482.479290000007</v>
      </c>
      <c r="BE5" s="639">
        <v>15812.614430000001</v>
      </c>
      <c r="BF5" s="639">
        <v>16315.882570000003</v>
      </c>
      <c r="BG5" s="639">
        <v>16853.274209999996</v>
      </c>
      <c r="BH5" s="639">
        <v>17061.652389999985</v>
      </c>
      <c r="BI5" s="639">
        <v>17513.723519999992</v>
      </c>
      <c r="BJ5" s="639">
        <v>17032.866020000009</v>
      </c>
    </row>
    <row r="6" spans="1:62">
      <c r="A6" s="101" t="s">
        <v>84</v>
      </c>
      <c r="B6" s="449"/>
      <c r="C6" s="14" t="s">
        <v>691</v>
      </c>
      <c r="D6" s="13"/>
      <c r="E6" s="47">
        <v>939</v>
      </c>
      <c r="F6" s="47">
        <v>1351.7029499999999</v>
      </c>
      <c r="G6" s="47">
        <v>2202.2188481999997</v>
      </c>
      <c r="H6" s="47">
        <v>2828.2289999999998</v>
      </c>
      <c r="I6" s="47">
        <v>3728.0263482000005</v>
      </c>
      <c r="J6" s="47">
        <v>4461.7671381999999</v>
      </c>
      <c r="K6" s="47">
        <v>6346.0331114000001</v>
      </c>
      <c r="L6" s="47">
        <v>7452.8949000000002</v>
      </c>
      <c r="M6" s="47">
        <v>6581.9613200000003</v>
      </c>
      <c r="N6" s="47">
        <v>2004.6842999999999</v>
      </c>
      <c r="O6" s="47">
        <v>-692.83843000000707</v>
      </c>
      <c r="P6" s="47">
        <v>473.38841999999738</v>
      </c>
      <c r="Q6" s="47">
        <v>2289.873739999995</v>
      </c>
      <c r="R6" s="47">
        <v>2933.6704600000062</v>
      </c>
      <c r="S6" s="47">
        <v>1938.2216399999984</v>
      </c>
      <c r="T6" s="48"/>
      <c r="U6" s="47">
        <v>1096.8877299999999</v>
      </c>
      <c r="V6" s="47">
        <v>1074.2222999999999</v>
      </c>
      <c r="W6" s="47">
        <v>1178</v>
      </c>
      <c r="X6" s="47">
        <v>1113.2738282</v>
      </c>
      <c r="Y6" s="47">
        <v>1611.9018000000001</v>
      </c>
      <c r="Z6" s="47">
        <v>1568.8373000000001</v>
      </c>
      <c r="AA6" s="47">
        <v>1573.0830199999996</v>
      </c>
      <c r="AB6" s="47">
        <v>1592.2109914000002</v>
      </c>
      <c r="AC6" s="47">
        <v>2322.6913276</v>
      </c>
      <c r="AD6" s="47">
        <v>1824.6813483000001</v>
      </c>
      <c r="AE6" s="47">
        <v>1154.2422341000001</v>
      </c>
      <c r="AF6" s="47">
        <v>2151.27999</v>
      </c>
      <c r="AG6" s="47">
        <v>1877.30215</v>
      </c>
      <c r="AH6" s="47">
        <v>1420.2352000000008</v>
      </c>
      <c r="AI6" s="47">
        <v>1364.3457599999997</v>
      </c>
      <c r="AJ6" s="47">
        <v>1920.0782099999997</v>
      </c>
      <c r="AK6" s="47">
        <v>490</v>
      </c>
      <c r="AL6" s="47">
        <v>1114.1217000000001</v>
      </c>
      <c r="AM6" s="47">
        <v>-193.7894</v>
      </c>
      <c r="AN6" s="47">
        <v>594.35199999999998</v>
      </c>
      <c r="AO6" s="47">
        <v>731.57475999999849</v>
      </c>
      <c r="AP6" s="47">
        <v>-883.35261999999602</v>
      </c>
      <c r="AQ6" s="563">
        <v>382.79848000000135</v>
      </c>
      <c r="AR6" s="47">
        <v>-923.85905000001094</v>
      </c>
      <c r="AS6" s="563">
        <v>699.47489999999584</v>
      </c>
      <c r="AT6" s="47">
        <v>-185.01486999999511</v>
      </c>
      <c r="AU6" s="47">
        <v>-27.118789999999805</v>
      </c>
      <c r="AV6" s="47">
        <v>-13.952820000003555</v>
      </c>
      <c r="AW6" s="563">
        <v>961.76302000000157</v>
      </c>
      <c r="AX6" s="639">
        <v>139.97663999999816</v>
      </c>
      <c r="AY6" s="639">
        <v>438.63686000000007</v>
      </c>
      <c r="AZ6" s="639">
        <v>749.49721999999531</v>
      </c>
      <c r="BA6" s="639">
        <v>842.85885999999891</v>
      </c>
      <c r="BB6" s="639">
        <v>851.12057000000459</v>
      </c>
      <c r="BC6" s="639">
        <v>866.48464999999646</v>
      </c>
      <c r="BD6" s="639">
        <v>373.20638000000639</v>
      </c>
      <c r="BE6" s="639">
        <v>475.86249000000225</v>
      </c>
      <c r="BF6" s="639">
        <v>549.2228799999956</v>
      </c>
      <c r="BG6" s="639">
        <v>415.00772000000273</v>
      </c>
      <c r="BH6" s="639">
        <v>498.12854999999769</v>
      </c>
      <c r="BI6" s="639">
        <v>629.73877999999672</v>
      </c>
      <c r="BJ6" s="639">
        <v>337.84956000000113</v>
      </c>
    </row>
    <row r="7" spans="1:62">
      <c r="A7" s="101" t="s">
        <v>90</v>
      </c>
      <c r="B7" s="10" t="s">
        <v>693</v>
      </c>
      <c r="C7" s="10"/>
      <c r="D7" s="433"/>
      <c r="E7" s="49">
        <v>2312</v>
      </c>
      <c r="F7" s="49">
        <v>3400.71162</v>
      </c>
      <c r="G7" s="49">
        <v>4587.9427799999994</v>
      </c>
      <c r="H7" s="49">
        <v>5882.62</v>
      </c>
      <c r="I7" s="49">
        <v>10116.923459999998</v>
      </c>
      <c r="J7" s="49">
        <v>12349</v>
      </c>
      <c r="K7" s="49">
        <v>10794.025379999999</v>
      </c>
      <c r="L7" s="49">
        <v>14156.738600000001</v>
      </c>
      <c r="M7" s="49">
        <v>17158.452259999998</v>
      </c>
      <c r="N7" s="49">
        <v>20202.41611882655</v>
      </c>
      <c r="O7" s="49">
        <v>21201.192131608404</v>
      </c>
      <c r="P7" s="49">
        <v>20033.41523258726</v>
      </c>
      <c r="Q7" s="49">
        <v>20011.170149999998</v>
      </c>
      <c r="R7" s="49">
        <v>19842.88896</v>
      </c>
      <c r="S7" s="49">
        <v>21413.082049999997</v>
      </c>
      <c r="T7" s="46"/>
      <c r="U7" s="49">
        <v>2582.2905699999997</v>
      </c>
      <c r="V7" s="49">
        <v>4512.4149299999999</v>
      </c>
      <c r="W7" s="49">
        <v>2487</v>
      </c>
      <c r="X7" s="49">
        <v>2768</v>
      </c>
      <c r="Y7" s="49">
        <v>2322.7566000000002</v>
      </c>
      <c r="Z7" s="49">
        <v>2570.0936000000002</v>
      </c>
      <c r="AA7" s="49">
        <v>2685.4795599999989</v>
      </c>
      <c r="AB7" s="49">
        <v>3215.6956199999995</v>
      </c>
      <c r="AC7" s="49">
        <v>3076.3512600000004</v>
      </c>
      <c r="AD7" s="49">
        <v>3345.3542399999997</v>
      </c>
      <c r="AE7" s="49">
        <v>3355.9377499999991</v>
      </c>
      <c r="AF7" s="49">
        <v>4379.0953500000014</v>
      </c>
      <c r="AG7" s="49">
        <v>3595.9139299999997</v>
      </c>
      <c r="AH7" s="49">
        <v>4266.1814400000012</v>
      </c>
      <c r="AI7" s="49">
        <v>4445.4904699999988</v>
      </c>
      <c r="AJ7" s="49">
        <v>4850.8664199999985</v>
      </c>
      <c r="AK7" s="49">
        <v>5011.4462188265506</v>
      </c>
      <c r="AL7" s="49">
        <v>4561.2982000000002</v>
      </c>
      <c r="AM7" s="49">
        <v>5098.4567999999999</v>
      </c>
      <c r="AN7" s="49">
        <v>5531.2148999999999</v>
      </c>
      <c r="AO7" s="49">
        <v>5301.8694851761556</v>
      </c>
      <c r="AP7" s="49">
        <v>5091.2314454062525</v>
      </c>
      <c r="AQ7" s="562">
        <v>5140.4593116624856</v>
      </c>
      <c r="AR7" s="49">
        <v>5667.6318893635107</v>
      </c>
      <c r="AS7" s="562">
        <v>4570.8594906432154</v>
      </c>
      <c r="AT7" s="562">
        <v>4966.5451807189766</v>
      </c>
      <c r="AU7" s="562">
        <v>4984.1086814287746</v>
      </c>
      <c r="AV7" s="562">
        <v>5511.9018797962926</v>
      </c>
      <c r="AW7" s="562">
        <v>4925.9194981607425</v>
      </c>
      <c r="AX7" s="640">
        <v>4877.5879536065986</v>
      </c>
      <c r="AY7" s="640">
        <v>4745.1505516059096</v>
      </c>
      <c r="AZ7" s="640">
        <v>5462.5121466267483</v>
      </c>
      <c r="BA7" s="640">
        <v>4416.48153</v>
      </c>
      <c r="BB7" s="640">
        <v>4877.7150000000011</v>
      </c>
      <c r="BC7" s="640">
        <v>4759.4835199999998</v>
      </c>
      <c r="BD7" s="640">
        <v>5789.2089100000003</v>
      </c>
      <c r="BE7" s="640">
        <v>4865.3055399999994</v>
      </c>
      <c r="BF7" s="640">
        <v>5102.3639499999999</v>
      </c>
      <c r="BG7" s="640">
        <v>5383.2113499999996</v>
      </c>
      <c r="BH7" s="640">
        <v>6062.2012099999974</v>
      </c>
      <c r="BI7" s="640">
        <v>5017.0274100000006</v>
      </c>
      <c r="BJ7" s="640">
        <v>5531.7247100000004</v>
      </c>
    </row>
    <row r="8" spans="1:62">
      <c r="A8" s="101" t="s">
        <v>91</v>
      </c>
      <c r="B8" s="10" t="s">
        <v>576</v>
      </c>
      <c r="C8" s="10"/>
      <c r="D8" s="433"/>
      <c r="E8" s="49">
        <v>185</v>
      </c>
      <c r="F8" s="49">
        <v>259.46958000000001</v>
      </c>
      <c r="G8" s="49">
        <v>592.19649000000004</v>
      </c>
      <c r="H8" s="49">
        <v>543.34699999999998</v>
      </c>
      <c r="I8" s="49">
        <v>603.55577000000005</v>
      </c>
      <c r="J8" s="49">
        <v>1386.10988</v>
      </c>
      <c r="K8" s="49">
        <v>1810.9811499999998</v>
      </c>
      <c r="L8" s="49">
        <v>4093.3604000000005</v>
      </c>
      <c r="M8" s="49">
        <v>737.76760999999999</v>
      </c>
      <c r="N8" s="49">
        <v>459.89440000000002</v>
      </c>
      <c r="O8" s="49">
        <v>2336.0146625318257</v>
      </c>
      <c r="P8" s="49">
        <v>1578.7198042948407</v>
      </c>
      <c r="Q8" s="49">
        <v>3386.6361699999989</v>
      </c>
      <c r="R8" s="49">
        <v>3947.9865500000001</v>
      </c>
      <c r="S8" s="49">
        <v>2351.0296000000017</v>
      </c>
      <c r="T8" s="49"/>
      <c r="U8" s="49">
        <v>230.70616000000001</v>
      </c>
      <c r="V8" s="49">
        <v>183.32163</v>
      </c>
      <c r="W8" s="49">
        <v>406.78634999999997</v>
      </c>
      <c r="X8" s="49">
        <v>565.29573999999991</v>
      </c>
      <c r="Y8" s="49">
        <v>394.65469999999999</v>
      </c>
      <c r="Z8" s="49">
        <v>744.34690000000001</v>
      </c>
      <c r="AA8" s="49">
        <v>233.14036999999985</v>
      </c>
      <c r="AB8" s="49">
        <v>438.83917999999994</v>
      </c>
      <c r="AC8" s="49">
        <v>771.36999000000003</v>
      </c>
      <c r="AD8" s="49">
        <v>862.5523300000001</v>
      </c>
      <c r="AE8" s="49">
        <v>1281.2564399999997</v>
      </c>
      <c r="AF8" s="49">
        <v>1178.1816400000007</v>
      </c>
      <c r="AG8" s="49">
        <v>3.5543499999999999</v>
      </c>
      <c r="AH8" s="49">
        <v>319.5127</v>
      </c>
      <c r="AI8" s="49">
        <v>1025.9566799999998</v>
      </c>
      <c r="AJ8" s="49">
        <v>-611.2561199999999</v>
      </c>
      <c r="AK8" s="49">
        <v>240</v>
      </c>
      <c r="AL8" s="49">
        <v>270.80849999999998</v>
      </c>
      <c r="AM8" s="49">
        <v>-161.51259999999996</v>
      </c>
      <c r="AN8" s="49">
        <v>110.5985</v>
      </c>
      <c r="AO8" s="49">
        <v>1795.7247083414475</v>
      </c>
      <c r="AP8" s="49">
        <v>368.40885502635012</v>
      </c>
      <c r="AQ8" s="562">
        <v>325.64013596194746</v>
      </c>
      <c r="AR8" s="49">
        <v>-153.75903679791975</v>
      </c>
      <c r="AS8" s="562">
        <v>415.40557564479047</v>
      </c>
      <c r="AT8" s="562">
        <v>676.5200188800095</v>
      </c>
      <c r="AU8" s="562">
        <v>212.96753565978398</v>
      </c>
      <c r="AV8" s="562">
        <v>273.8266741102567</v>
      </c>
      <c r="AW8" s="562">
        <v>949.9749657587862</v>
      </c>
      <c r="AX8" s="249">
        <v>-258.75828958971658</v>
      </c>
      <c r="AY8" s="640">
        <v>2198.2672613889131</v>
      </c>
      <c r="AZ8" s="640">
        <v>497.15223244201627</v>
      </c>
      <c r="BA8" s="640">
        <v>2682.1599000000006</v>
      </c>
      <c r="BB8" s="640">
        <v>935.46054999999933</v>
      </c>
      <c r="BC8" s="640">
        <v>157.13993999999991</v>
      </c>
      <c r="BD8" s="640">
        <v>173.22616000000016</v>
      </c>
      <c r="BE8" s="640">
        <v>2164.8736399999998</v>
      </c>
      <c r="BF8" s="249">
        <v>-1754.7284499999994</v>
      </c>
      <c r="BG8" s="640">
        <v>562.31247000000474</v>
      </c>
      <c r="BH8" s="640">
        <v>1378.5719399999966</v>
      </c>
      <c r="BI8" s="640">
        <v>2092.4290999999989</v>
      </c>
      <c r="BJ8" s="249">
        <v>-496.47341999999833</v>
      </c>
    </row>
    <row r="9" spans="1:62" s="5" customFormat="1">
      <c r="A9" s="413" t="s">
        <v>923</v>
      </c>
      <c r="B9" s="14" t="s">
        <v>694</v>
      </c>
      <c r="C9" s="14"/>
      <c r="D9" s="13"/>
      <c r="E9" s="450"/>
      <c r="F9" s="47">
        <v>3491.5059500000002</v>
      </c>
      <c r="G9" s="47">
        <v>4945.9070081999989</v>
      </c>
      <c r="H9" s="47">
        <v>6190.558</v>
      </c>
      <c r="I9" s="47">
        <v>4705.1554682000015</v>
      </c>
      <c r="J9" s="47">
        <v>4670.5236782000029</v>
      </c>
      <c r="K9" s="47">
        <v>14042.061431400003</v>
      </c>
      <c r="L9" s="47">
        <v>17939.968399999998</v>
      </c>
      <c r="M9" s="47">
        <v>23556.573100000001</v>
      </c>
      <c r="N9" s="47">
        <v>22135.870346385076</v>
      </c>
      <c r="O9" s="47">
        <v>23164.56798491739</v>
      </c>
      <c r="P9" s="47">
        <v>29598.176011145762</v>
      </c>
      <c r="Q9" s="47">
        <v>33591.288969999994</v>
      </c>
      <c r="R9" s="47">
        <v>36390.260380000014</v>
      </c>
      <c r="S9" s="47">
        <v>44217.533589999985</v>
      </c>
      <c r="T9" s="47"/>
      <c r="U9" s="47">
        <v>1383.9971599999992</v>
      </c>
      <c r="V9" s="47">
        <v>-209.86146000000062</v>
      </c>
      <c r="W9" s="47">
        <v>1795.9851800000001</v>
      </c>
      <c r="X9" s="47">
        <v>1699.7084182000049</v>
      </c>
      <c r="Y9" s="47">
        <v>3147.7660999999998</v>
      </c>
      <c r="Z9" s="47">
        <v>3155.3090000000002</v>
      </c>
      <c r="AA9" s="47">
        <v>4042.7069999999985</v>
      </c>
      <c r="AB9" s="47">
        <v>3696.2793314000046</v>
      </c>
      <c r="AC9" s="47">
        <v>4816.0815175999996</v>
      </c>
      <c r="AD9" s="47">
        <v>4614.6435283000028</v>
      </c>
      <c r="AE9" s="47">
        <v>3968.8768640999951</v>
      </c>
      <c r="AF9" s="47">
        <v>4540.3664900000003</v>
      </c>
      <c r="AG9" s="47">
        <v>6423.1977699999998</v>
      </c>
      <c r="AH9" s="47">
        <v>5571.1929800000007</v>
      </c>
      <c r="AI9" s="47">
        <v>4880.1806799999968</v>
      </c>
      <c r="AJ9" s="47">
        <v>6682.0016700000051</v>
      </c>
      <c r="AK9" s="47">
        <v>5367.7542463850759</v>
      </c>
      <c r="AL9" s="47">
        <v>6021.3083999999999</v>
      </c>
      <c r="AM9" s="47">
        <v>4700.0164999999997</v>
      </c>
      <c r="AN9" s="47">
        <v>6046.7912000000006</v>
      </c>
      <c r="AO9" s="47">
        <v>4290.3745069669185</v>
      </c>
      <c r="AP9" s="47">
        <v>4690.9251261691052</v>
      </c>
      <c r="AQ9" s="47">
        <v>6859.4995997265551</v>
      </c>
      <c r="AR9" s="47">
        <v>7323.7687520548143</v>
      </c>
      <c r="AS9" s="47">
        <v>8632.8484601378896</v>
      </c>
      <c r="AT9" s="47">
        <v>6885.0398895239359</v>
      </c>
      <c r="AU9" s="47">
        <v>7744.0440848033259</v>
      </c>
      <c r="AV9" s="47">
        <v>6336.2435766806111</v>
      </c>
      <c r="AW9" s="47">
        <v>6775.8229112071313</v>
      </c>
      <c r="AX9" s="47">
        <v>7619.8282323350895</v>
      </c>
      <c r="AY9" s="47">
        <v>10944.314260878073</v>
      </c>
      <c r="AZ9" s="47">
        <v>8251.3235655797016</v>
      </c>
      <c r="BA9" s="47">
        <v>6959.0307599999996</v>
      </c>
      <c r="BB9" s="47">
        <v>8947.160359999998</v>
      </c>
      <c r="BC9" s="47">
        <v>10590.818660000003</v>
      </c>
      <c r="BD9" s="47">
        <v>9893.2506000000158</v>
      </c>
      <c r="BE9" s="47">
        <v>9258.2977400000036</v>
      </c>
      <c r="BF9" s="47">
        <v>13517.469949999995</v>
      </c>
      <c r="BG9" s="47">
        <v>11322.758110000001</v>
      </c>
      <c r="BH9" s="47">
        <v>10119.007789999981</v>
      </c>
      <c r="BI9" s="47">
        <v>11034.005789999992</v>
      </c>
      <c r="BJ9" s="47">
        <v>12335.464290000005</v>
      </c>
    </row>
    <row r="10" spans="1:62" s="5" customFormat="1">
      <c r="A10" s="103" t="s">
        <v>683</v>
      </c>
      <c r="B10" s="14" t="s">
        <v>695</v>
      </c>
      <c r="C10" s="14"/>
      <c r="D10" s="13"/>
      <c r="E10" s="450"/>
      <c r="F10" s="47">
        <v>859.28794999999991</v>
      </c>
      <c r="G10" s="47">
        <v>1235.0276999999999</v>
      </c>
      <c r="H10" s="47">
        <v>1447.3050000000001</v>
      </c>
      <c r="I10" s="47">
        <v>1310.3533400000001</v>
      </c>
      <c r="J10" s="47">
        <v>2315.5236782000029</v>
      </c>
      <c r="K10" s="47">
        <v>2885.44526</v>
      </c>
      <c r="L10" s="47">
        <v>4274.4513000000015</v>
      </c>
      <c r="M10" s="47">
        <v>5835.9883600000003</v>
      </c>
      <c r="N10" s="47">
        <v>5190.0465000000004</v>
      </c>
      <c r="O10" s="47">
        <v>5430.03958286131</v>
      </c>
      <c r="P10" s="47">
        <v>6594.9602740575301</v>
      </c>
      <c r="Q10" s="47">
        <v>7469.9844699999994</v>
      </c>
      <c r="R10" s="47">
        <v>8315.6314899999998</v>
      </c>
      <c r="S10" s="47">
        <v>10035.252850000001</v>
      </c>
      <c r="T10" s="47"/>
      <c r="U10" s="47">
        <v>409.66123999999996</v>
      </c>
      <c r="V10" s="47">
        <v>1071.5554199999999</v>
      </c>
      <c r="W10" s="47">
        <v>446.01671000000005</v>
      </c>
      <c r="X10" s="47">
        <v>387.70841820000487</v>
      </c>
      <c r="Y10" s="47">
        <v>756.74369999999999</v>
      </c>
      <c r="Z10" s="47">
        <v>837.99250000000006</v>
      </c>
      <c r="AA10" s="47">
        <v>964.25171000000023</v>
      </c>
      <c r="AB10" s="47">
        <v>326.45734999999968</v>
      </c>
      <c r="AC10" s="47">
        <v>1154.54972</v>
      </c>
      <c r="AD10" s="47">
        <v>1010.2850699999999</v>
      </c>
      <c r="AE10" s="47">
        <v>1100.0172400000001</v>
      </c>
      <c r="AF10" s="47">
        <v>1009.5992700000015</v>
      </c>
      <c r="AG10" s="47">
        <v>1548.3896399999999</v>
      </c>
      <c r="AH10" s="47">
        <v>1527.47299</v>
      </c>
      <c r="AI10" s="47">
        <v>1409.3492999999994</v>
      </c>
      <c r="AJ10" s="47">
        <v>1350.7764300000008</v>
      </c>
      <c r="AK10" s="47">
        <v>1409</v>
      </c>
      <c r="AL10" s="47">
        <v>1492.5288</v>
      </c>
      <c r="AM10" s="47">
        <v>1153.2594999999999</v>
      </c>
      <c r="AN10" s="47">
        <v>1135.2582</v>
      </c>
      <c r="AO10" s="47">
        <v>1094.75398264919</v>
      </c>
      <c r="AP10" s="47">
        <v>1075.86529945081</v>
      </c>
      <c r="AQ10" s="563">
        <v>1593.33021667762</v>
      </c>
      <c r="AR10" s="47">
        <v>1666.09008408369</v>
      </c>
      <c r="AS10" s="563">
        <v>1805.40721559794</v>
      </c>
      <c r="AT10" s="563">
        <v>1641.6966155509399</v>
      </c>
      <c r="AU10" s="563">
        <v>1697.1670001259899</v>
      </c>
      <c r="AV10" s="563">
        <v>1450.6894427826601</v>
      </c>
      <c r="AW10" s="563">
        <v>1588.9907410199062</v>
      </c>
      <c r="AX10" s="563">
        <v>1940.9252949387505</v>
      </c>
      <c r="AY10" s="563">
        <v>2367.7652615350489</v>
      </c>
      <c r="AZ10" s="563">
        <v>1572.3031725062942</v>
      </c>
      <c r="BA10" s="563">
        <v>1620.9061200000001</v>
      </c>
      <c r="BB10" s="563">
        <v>2004.2070499999993</v>
      </c>
      <c r="BC10" s="563">
        <v>2420.5509600000014</v>
      </c>
      <c r="BD10" s="563">
        <v>2269.9673599999992</v>
      </c>
      <c r="BE10" s="563">
        <v>2221.0535299999997</v>
      </c>
      <c r="BF10" s="563">
        <v>3000.8153200000006</v>
      </c>
      <c r="BG10" s="563">
        <v>2627.5340499999998</v>
      </c>
      <c r="BH10" s="563">
        <v>2185.8499499999994</v>
      </c>
      <c r="BI10" s="563">
        <v>2559.3827899999997</v>
      </c>
      <c r="BJ10" s="563">
        <v>2977.6022899999994</v>
      </c>
    </row>
    <row r="11" spans="1:62" s="5" customFormat="1">
      <c r="A11" s="296" t="s">
        <v>684</v>
      </c>
      <c r="B11" s="10" t="s">
        <v>578</v>
      </c>
      <c r="C11" s="10"/>
      <c r="D11" s="433"/>
      <c r="E11" s="49">
        <v>1313</v>
      </c>
      <c r="F11" s="49">
        <v>2632.2179999999998</v>
      </c>
      <c r="G11" s="49">
        <v>3710.8793081999988</v>
      </c>
      <c r="H11" s="49">
        <v>4743.2529999999997</v>
      </c>
      <c r="I11" s="49">
        <v>3394.8021282000018</v>
      </c>
      <c r="J11" s="49">
        <v>2355</v>
      </c>
      <c r="K11" s="49">
        <v>11156.616171400003</v>
      </c>
      <c r="L11" s="49">
        <v>13665.517099999999</v>
      </c>
      <c r="M11" s="49">
        <v>17720.584740000002</v>
      </c>
      <c r="N11" s="49">
        <v>16945.823846385076</v>
      </c>
      <c r="O11" s="49">
        <v>17734.528402056083</v>
      </c>
      <c r="P11" s="49">
        <v>23003.215737088216</v>
      </c>
      <c r="Q11" s="49">
        <v>26121.304499999987</v>
      </c>
      <c r="R11" s="49">
        <v>28074.628890000015</v>
      </c>
      <c r="S11" s="49">
        <v>34182.280739999987</v>
      </c>
      <c r="T11" s="46"/>
      <c r="U11" s="49">
        <v>974.33591999999896</v>
      </c>
      <c r="V11" s="49">
        <v>-1281.41688</v>
      </c>
      <c r="W11" s="49">
        <v>1350.74837</v>
      </c>
      <c r="X11" s="49">
        <v>1312</v>
      </c>
      <c r="Y11" s="49">
        <v>2391.0223999999998</v>
      </c>
      <c r="Z11" s="49">
        <v>2317.3164999999999</v>
      </c>
      <c r="AA11" s="49">
        <v>3078.4552899999981</v>
      </c>
      <c r="AB11" s="49">
        <v>3369.8219814000049</v>
      </c>
      <c r="AC11" s="49">
        <v>3661.5317976000001</v>
      </c>
      <c r="AD11" s="49">
        <v>3604.3584583000015</v>
      </c>
      <c r="AE11" s="49">
        <v>2868.8596240999977</v>
      </c>
      <c r="AF11" s="49">
        <v>3530.7672199999997</v>
      </c>
      <c r="AG11" s="49">
        <v>4874.8081299999994</v>
      </c>
      <c r="AH11" s="49">
        <v>4043.719990000001</v>
      </c>
      <c r="AI11" s="49">
        <v>3470.831379999996</v>
      </c>
      <c r="AJ11" s="49">
        <v>5331.2252400000052</v>
      </c>
      <c r="AK11" s="49">
        <v>3958.7542463850759</v>
      </c>
      <c r="AL11" s="49">
        <v>4528.7795999999998</v>
      </c>
      <c r="AM11" s="49">
        <v>3546.7569999999996</v>
      </c>
      <c r="AN11" s="49">
        <v>4911.5330000000013</v>
      </c>
      <c r="AO11" s="49">
        <v>3195.6205243177296</v>
      </c>
      <c r="AP11" s="49">
        <v>3615.0598267182959</v>
      </c>
      <c r="AQ11" s="562">
        <v>5266.1693830489348</v>
      </c>
      <c r="AR11" s="49">
        <v>5657.6786679711231</v>
      </c>
      <c r="AS11" s="562">
        <v>6827.4412445399485</v>
      </c>
      <c r="AT11" s="562">
        <v>5243.3432739729942</v>
      </c>
      <c r="AU11" s="562">
        <v>6046.8770846773405</v>
      </c>
      <c r="AV11" s="562">
        <v>4885.5541338979347</v>
      </c>
      <c r="AW11" s="562">
        <v>5186.8321701872246</v>
      </c>
      <c r="AX11" s="562">
        <v>5678.9029373963376</v>
      </c>
      <c r="AY11" s="562">
        <v>8576.5489993430183</v>
      </c>
      <c r="AZ11" s="562">
        <v>6679.0203930734097</v>
      </c>
      <c r="BA11" s="562">
        <v>5338.12464</v>
      </c>
      <c r="BB11" s="562">
        <v>6942.9533099999971</v>
      </c>
      <c r="BC11" s="562">
        <v>8170.2677000000003</v>
      </c>
      <c r="BD11" s="562">
        <v>7623.283240000017</v>
      </c>
      <c r="BE11" s="562">
        <v>7037.2442100000026</v>
      </c>
      <c r="BF11" s="562">
        <v>10516.654629999997</v>
      </c>
      <c r="BG11" s="562">
        <v>8695.2240600000077</v>
      </c>
      <c r="BH11" s="562">
        <v>7933.1578399999744</v>
      </c>
      <c r="BI11" s="562">
        <v>8474.6229999999905</v>
      </c>
      <c r="BJ11" s="562">
        <v>9357.8620000000046</v>
      </c>
    </row>
    <row r="12" spans="1:62" s="5" customFormat="1">
      <c r="A12" s="103" t="s">
        <v>542</v>
      </c>
      <c r="B12" s="451"/>
      <c r="C12" s="373" t="s">
        <v>696</v>
      </c>
      <c r="D12" s="452"/>
      <c r="E12" s="453"/>
      <c r="F12" s="453"/>
      <c r="G12" s="453"/>
      <c r="H12" s="453"/>
      <c r="I12" s="454">
        <v>-2000</v>
      </c>
      <c r="J12" s="454">
        <v>-3904</v>
      </c>
      <c r="K12" s="454">
        <v>630</v>
      </c>
      <c r="L12" s="454">
        <v>0</v>
      </c>
      <c r="M12" s="454">
        <v>0</v>
      </c>
      <c r="N12" s="454">
        <v>0</v>
      </c>
      <c r="O12" s="454">
        <v>0</v>
      </c>
      <c r="P12" s="454">
        <v>0</v>
      </c>
      <c r="Q12" s="454">
        <v>0</v>
      </c>
      <c r="R12" s="454">
        <v>0</v>
      </c>
      <c r="S12" s="454">
        <v>0</v>
      </c>
      <c r="T12" s="455"/>
      <c r="U12" s="454">
        <v>-388</v>
      </c>
      <c r="V12" s="454">
        <v>-2781</v>
      </c>
      <c r="W12" s="454">
        <v>-32</v>
      </c>
      <c r="X12" s="454">
        <v>-703</v>
      </c>
      <c r="Y12" s="454">
        <v>0</v>
      </c>
      <c r="Z12" s="454">
        <v>-70</v>
      </c>
      <c r="AA12" s="454">
        <v>0</v>
      </c>
      <c r="AB12" s="454">
        <v>700</v>
      </c>
      <c r="AC12" s="454">
        <v>0</v>
      </c>
      <c r="AD12" s="454">
        <v>0</v>
      </c>
      <c r="AE12" s="454">
        <v>0</v>
      </c>
      <c r="AF12" s="454">
        <v>0</v>
      </c>
      <c r="AG12" s="454">
        <v>0</v>
      </c>
      <c r="AH12" s="454">
        <v>0</v>
      </c>
      <c r="AI12" s="454">
        <v>0</v>
      </c>
      <c r="AJ12" s="454">
        <v>0</v>
      </c>
      <c r="AK12" s="454">
        <v>0</v>
      </c>
      <c r="AL12" s="454">
        <v>0</v>
      </c>
      <c r="AM12" s="454">
        <v>0</v>
      </c>
      <c r="AN12" s="454">
        <v>0</v>
      </c>
      <c r="AO12" s="454">
        <v>0</v>
      </c>
      <c r="AP12" s="454">
        <v>0</v>
      </c>
      <c r="AQ12" s="454">
        <v>0</v>
      </c>
      <c r="AR12" s="454">
        <v>0</v>
      </c>
      <c r="AS12" s="454">
        <v>0</v>
      </c>
      <c r="AT12" s="454">
        <v>0</v>
      </c>
      <c r="AU12" s="454">
        <v>0</v>
      </c>
      <c r="AV12" s="454">
        <v>0</v>
      </c>
      <c r="AW12" s="454">
        <v>0</v>
      </c>
      <c r="AX12" s="454">
        <v>0</v>
      </c>
      <c r="AY12" s="454">
        <v>0</v>
      </c>
      <c r="AZ12" s="454">
        <v>0</v>
      </c>
      <c r="BA12" s="454">
        <v>0</v>
      </c>
      <c r="BB12" s="454">
        <v>0</v>
      </c>
      <c r="BC12" s="454">
        <v>0</v>
      </c>
      <c r="BD12" s="454">
        <v>0</v>
      </c>
      <c r="BE12" s="454">
        <v>0</v>
      </c>
      <c r="BF12" s="454">
        <v>0</v>
      </c>
      <c r="BG12" s="454">
        <v>0</v>
      </c>
      <c r="BH12" s="454">
        <v>0</v>
      </c>
      <c r="BI12" s="454">
        <v>0</v>
      </c>
      <c r="BJ12" s="454">
        <v>0</v>
      </c>
    </row>
    <row r="13" spans="1:62" s="5" customFormat="1">
      <c r="A13" s="103" t="s">
        <v>549</v>
      </c>
      <c r="B13" s="400"/>
      <c r="C13" s="400" t="s">
        <v>711</v>
      </c>
      <c r="D13" s="452"/>
      <c r="E13" s="456"/>
      <c r="F13" s="456"/>
      <c r="G13" s="456"/>
      <c r="H13" s="456"/>
      <c r="I13" s="457">
        <v>5395</v>
      </c>
      <c r="J13" s="457">
        <v>6259</v>
      </c>
      <c r="K13" s="457">
        <v>10526.616171400003</v>
      </c>
      <c r="L13" s="457">
        <v>13665.517099999999</v>
      </c>
      <c r="M13" s="457">
        <v>17720.584740000002</v>
      </c>
      <c r="N13" s="457">
        <v>16945.823846385076</v>
      </c>
      <c r="O13" s="457">
        <v>17734.528402056083</v>
      </c>
      <c r="P13" s="457">
        <v>23003.215737088216</v>
      </c>
      <c r="Q13" s="457">
        <v>26121.304499999987</v>
      </c>
      <c r="R13" s="457">
        <v>28074.628890000015</v>
      </c>
      <c r="S13" s="457">
        <v>34182.280739999987</v>
      </c>
      <c r="T13" s="455"/>
      <c r="U13" s="458">
        <v>1362</v>
      </c>
      <c r="V13" s="458">
        <v>1500</v>
      </c>
      <c r="W13" s="458">
        <v>1382.74837</v>
      </c>
      <c r="X13" s="458">
        <v>2015</v>
      </c>
      <c r="Y13" s="458">
        <v>2391.0223999999998</v>
      </c>
      <c r="Z13" s="458">
        <v>2387.3164999999999</v>
      </c>
      <c r="AA13" s="458">
        <v>3078.4552899999981</v>
      </c>
      <c r="AB13" s="458">
        <v>2669.8219814000049</v>
      </c>
      <c r="AC13" s="458">
        <v>3661.5317976000001</v>
      </c>
      <c r="AD13" s="458">
        <v>3604.3584583000015</v>
      </c>
      <c r="AE13" s="458">
        <v>2868.8596240999977</v>
      </c>
      <c r="AF13" s="458">
        <v>3530.7672199999997</v>
      </c>
      <c r="AG13" s="458">
        <v>4874.8081299999994</v>
      </c>
      <c r="AH13" s="458">
        <v>4043.719990000001</v>
      </c>
      <c r="AI13" s="458">
        <v>3470.831379999996</v>
      </c>
      <c r="AJ13" s="458">
        <v>5331.2252400000052</v>
      </c>
      <c r="AK13" s="458">
        <v>3958.7542463850759</v>
      </c>
      <c r="AL13" s="458">
        <v>4528.7795999999998</v>
      </c>
      <c r="AM13" s="458">
        <v>3546.7569999999996</v>
      </c>
      <c r="AN13" s="458">
        <v>4911.5330000000013</v>
      </c>
      <c r="AO13" s="458">
        <v>3195.6205243177296</v>
      </c>
      <c r="AP13" s="458">
        <v>3615.0598267182959</v>
      </c>
      <c r="AQ13" s="458">
        <v>5266.1693830489348</v>
      </c>
      <c r="AR13" s="458">
        <v>5657.6786679711231</v>
      </c>
      <c r="AS13" s="458">
        <v>6827.4412445399485</v>
      </c>
      <c r="AT13" s="458">
        <v>5243.3432739729942</v>
      </c>
      <c r="AU13" s="458">
        <v>6046.8770846773405</v>
      </c>
      <c r="AV13" s="458">
        <v>4885.5541338979347</v>
      </c>
      <c r="AW13" s="458">
        <v>5186.8321701872246</v>
      </c>
      <c r="AX13" s="458">
        <v>5678.9029373963376</v>
      </c>
      <c r="AY13" s="458">
        <v>8576.5489993430183</v>
      </c>
      <c r="AZ13" s="458">
        <v>6679.0203930734097</v>
      </c>
      <c r="BA13" s="458">
        <v>5338.12464</v>
      </c>
      <c r="BB13" s="458">
        <v>6942.9533099999971</v>
      </c>
      <c r="BC13" s="458">
        <v>8170.2677000000003</v>
      </c>
      <c r="BD13" s="458">
        <v>7623.283240000017</v>
      </c>
      <c r="BE13" s="458">
        <v>7037.2442100000026</v>
      </c>
      <c r="BF13" s="458">
        <v>10516.654629999997</v>
      </c>
      <c r="BG13" s="458">
        <v>8695.2240600000077</v>
      </c>
      <c r="BH13" s="458">
        <v>7933.1578399999744</v>
      </c>
      <c r="BI13" s="458">
        <v>8474.6229999999905</v>
      </c>
      <c r="BJ13" s="458">
        <v>9357.8620000000046</v>
      </c>
    </row>
    <row r="14" spans="1:62" s="5" customFormat="1">
      <c r="A14" s="101" t="s">
        <v>953</v>
      </c>
      <c r="B14" s="445"/>
      <c r="C14" s="10"/>
      <c r="D14" s="433"/>
      <c r="E14" s="49"/>
      <c r="F14" s="49"/>
      <c r="G14" s="49"/>
      <c r="H14" s="49"/>
      <c r="I14" s="49"/>
      <c r="J14" s="49"/>
      <c r="K14" s="49"/>
      <c r="L14" s="49"/>
      <c r="M14" s="49"/>
      <c r="N14" s="49"/>
      <c r="O14" s="49"/>
      <c r="P14" s="49"/>
      <c r="Q14" s="49"/>
      <c r="R14" s="49"/>
      <c r="S14" s="49"/>
      <c r="T14" s="46"/>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row>
    <row r="15" spans="1:62" s="5" customFormat="1" ht="17.25">
      <c r="A15" s="591" t="s">
        <v>1009</v>
      </c>
      <c r="B15" s="459" t="s">
        <v>697</v>
      </c>
      <c r="C15" s="42"/>
      <c r="D15" s="14"/>
      <c r="E15" s="460"/>
      <c r="F15" s="350"/>
      <c r="G15" s="461"/>
      <c r="H15" s="461"/>
      <c r="I15" s="461"/>
      <c r="J15" s="461"/>
      <c r="K15" s="461"/>
      <c r="L15" s="461"/>
      <c r="M15" s="461"/>
      <c r="N15" s="461"/>
      <c r="O15" s="461"/>
      <c r="P15" s="461"/>
      <c r="Q15" s="461"/>
      <c r="R15" s="461"/>
      <c r="S15" s="461"/>
      <c r="T15" s="14"/>
      <c r="U15" s="461"/>
      <c r="V15" s="461"/>
      <c r="W15" s="461"/>
      <c r="X15" s="461"/>
      <c r="Y15" s="461"/>
      <c r="Z15" s="461"/>
      <c r="AA15" s="461"/>
      <c r="AB15" s="461"/>
      <c r="AC15" s="461"/>
      <c r="AD15" s="461"/>
      <c r="AE15" s="461"/>
      <c r="AF15" s="461"/>
      <c r="AG15" s="461"/>
      <c r="AH15" s="461"/>
      <c r="AI15" s="461"/>
      <c r="AJ15" s="461"/>
      <c r="AK15" s="461"/>
      <c r="AL15" s="461"/>
      <c r="AM15" s="461"/>
      <c r="AN15" s="461"/>
      <c r="AO15" s="461"/>
      <c r="AP15" s="461"/>
      <c r="AQ15" s="461"/>
      <c r="AR15" s="461"/>
      <c r="AS15" s="461"/>
      <c r="AT15" s="461"/>
      <c r="AU15" s="461"/>
      <c r="AV15" s="461"/>
      <c r="AW15" s="461"/>
      <c r="AX15" s="461"/>
      <c r="AY15" s="461"/>
      <c r="AZ15" s="461"/>
      <c r="BA15" s="461"/>
      <c r="BB15" s="461"/>
      <c r="BC15" s="461"/>
      <c r="BD15" s="461"/>
      <c r="BE15" s="461"/>
      <c r="BF15" s="461"/>
      <c r="BG15" s="461"/>
      <c r="BH15" s="461"/>
      <c r="BI15" s="461"/>
      <c r="BJ15" s="461"/>
    </row>
    <row r="16" spans="1:62" s="7" customFormat="1">
      <c r="A16" s="98"/>
      <c r="B16" s="189" t="s">
        <v>1010</v>
      </c>
      <c r="C16" s="42"/>
      <c r="D16" s="14"/>
      <c r="E16" s="461"/>
      <c r="F16" s="461"/>
      <c r="G16" s="461"/>
      <c r="H16" s="461"/>
      <c r="I16" s="461"/>
      <c r="J16" s="461"/>
      <c r="K16" s="461"/>
      <c r="L16" s="461"/>
      <c r="M16" s="461"/>
      <c r="N16" s="461"/>
      <c r="O16" s="461"/>
      <c r="P16" s="461"/>
      <c r="Q16" s="461"/>
      <c r="R16" s="461"/>
      <c r="S16" s="461"/>
      <c r="T16" s="14"/>
      <c r="U16" s="461"/>
      <c r="V16" s="461"/>
      <c r="W16" s="461"/>
      <c r="X16" s="461"/>
      <c r="Y16" s="461"/>
      <c r="Z16" s="461"/>
      <c r="AA16" s="461"/>
      <c r="AB16" s="461"/>
      <c r="AC16" s="461"/>
      <c r="AD16" s="461"/>
      <c r="AE16" s="461"/>
      <c r="AF16" s="461"/>
      <c r="AG16" s="461"/>
      <c r="AH16" s="461"/>
      <c r="AI16" s="461"/>
      <c r="AJ16" s="461"/>
      <c r="AK16" s="461"/>
      <c r="AL16" s="461"/>
      <c r="AM16" s="461"/>
      <c r="AN16" s="461"/>
      <c r="AO16" s="461"/>
      <c r="AP16" s="461"/>
      <c r="AQ16" s="461"/>
      <c r="AR16" s="461"/>
      <c r="AS16" s="461"/>
      <c r="AT16" s="461"/>
      <c r="AU16" s="461"/>
      <c r="AV16" s="461"/>
      <c r="AW16" s="461"/>
      <c r="AX16" s="461"/>
      <c r="AY16" s="461"/>
      <c r="AZ16" s="461"/>
      <c r="BA16" s="461"/>
      <c r="BB16" s="461"/>
      <c r="BC16" s="461"/>
      <c r="BD16" s="461"/>
      <c r="BE16" s="461"/>
      <c r="BF16" s="461"/>
      <c r="BG16" s="461"/>
      <c r="BH16" s="461"/>
      <c r="BI16" s="461"/>
      <c r="BJ16" s="461"/>
    </row>
    <row r="17" spans="1:62" s="7" customFormat="1">
      <c r="A17" s="98"/>
      <c r="B17" s="10" t="s">
        <v>689</v>
      </c>
      <c r="C17" s="10"/>
      <c r="D17" s="10"/>
      <c r="E17" s="49">
        <v>4.6263592500000001</v>
      </c>
      <c r="F17" s="49">
        <v>8.0590932155920019</v>
      </c>
      <c r="G17" s="49">
        <v>11.088425716480128</v>
      </c>
      <c r="H17" s="49">
        <v>13.287976460499999</v>
      </c>
      <c r="I17" s="49">
        <v>17.45395140466632</v>
      </c>
      <c r="J17" s="49">
        <v>21.359737744291103</v>
      </c>
      <c r="K17" s="49">
        <v>30.133570333469578</v>
      </c>
      <c r="L17" s="49">
        <v>38.934480844499994</v>
      </c>
      <c r="M17" s="49">
        <v>48.3074268155192</v>
      </c>
      <c r="N17" s="49">
        <v>50.513408929783324</v>
      </c>
      <c r="O17" s="49">
        <v>53.424962276250753</v>
      </c>
      <c r="P17" s="49">
        <v>66.135556202975579</v>
      </c>
      <c r="Q17" s="49">
        <v>74.434597140174787</v>
      </c>
      <c r="R17" s="49">
        <v>82.03230452030013</v>
      </c>
      <c r="S17" s="49">
        <v>96.66209561090858</v>
      </c>
      <c r="T17" s="49"/>
      <c r="U17" s="49">
        <v>5.0424363392015987</v>
      </c>
      <c r="V17" s="49">
        <v>5.2184185038299988</v>
      </c>
      <c r="W17" s="49">
        <v>5.2576403319959342</v>
      </c>
      <c r="X17" s="49">
        <v>5.8247460423264483</v>
      </c>
      <c r="Y17" s="49">
        <v>6.7738693345820007</v>
      </c>
      <c r="Z17" s="49">
        <v>7.3066547294883337</v>
      </c>
      <c r="AA17" s="49">
        <v>7.8820320297617972</v>
      </c>
      <c r="AB17" s="49">
        <v>8.1407571206740208</v>
      </c>
      <c r="AC17" s="49">
        <v>9.2938633842024316</v>
      </c>
      <c r="AD17" s="49">
        <v>9.5190316115601341</v>
      </c>
      <c r="AE17" s="49">
        <v>9.6518521216907107</v>
      </c>
      <c r="AF17" s="49">
        <v>11.354530822767204</v>
      </c>
      <c r="AG17" s="49">
        <v>11.276067257326163</v>
      </c>
      <c r="AH17" s="49">
        <v>11.849227651934402</v>
      </c>
      <c r="AI17" s="49">
        <v>12.359291542202396</v>
      </c>
      <c r="AJ17" s="49">
        <v>12.841740570445705</v>
      </c>
      <c r="AK17" s="49">
        <v>12.665732778867211</v>
      </c>
      <c r="AL17" s="49">
        <v>13.249957688230998</v>
      </c>
      <c r="AM17" s="49">
        <v>11.450476087728333</v>
      </c>
      <c r="AN17" s="49">
        <v>13.077873180740671</v>
      </c>
      <c r="AO17" s="49">
        <v>12.67947823080647</v>
      </c>
      <c r="AP17" s="49">
        <v>11.382133529811293</v>
      </c>
      <c r="AQ17" s="49">
        <v>14.272427416880078</v>
      </c>
      <c r="AR17" s="49">
        <v>15.188727288090586</v>
      </c>
      <c r="AS17" s="49">
        <v>16.403677478038936</v>
      </c>
      <c r="AT17" s="49">
        <v>15.783658477582403</v>
      </c>
      <c r="AU17" s="49">
        <v>17.329971841075498</v>
      </c>
      <c r="AV17" s="49">
        <v>16.514126292662805</v>
      </c>
      <c r="AW17" s="49">
        <v>16.125246380467683</v>
      </c>
      <c r="AX17" s="49">
        <v>16.093590360544916</v>
      </c>
      <c r="AY17" s="49">
        <v>23.469062235562717</v>
      </c>
      <c r="AZ17" s="49">
        <v>18.780246898491285</v>
      </c>
      <c r="BA17" s="49">
        <v>18.671821932923699</v>
      </c>
      <c r="BB17" s="49">
        <v>20.232878051991598</v>
      </c>
      <c r="BC17" s="49">
        <v>21.061742664120402</v>
      </c>
      <c r="BD17" s="49">
        <v>22.117413054796423</v>
      </c>
      <c r="BE17" s="49">
        <v>23.637837706304005</v>
      </c>
      <c r="BF17" s="49">
        <v>23.675572332818994</v>
      </c>
      <c r="BG17" s="49">
        <v>23.918988032520211</v>
      </c>
      <c r="BH17" s="49">
        <v>25.423470752737046</v>
      </c>
      <c r="BI17" s="49">
        <v>26.529370575059989</v>
      </c>
      <c r="BJ17" s="49">
        <v>26.076049692917014</v>
      </c>
    </row>
    <row r="18" spans="1:62" s="7" customFormat="1">
      <c r="A18" s="98"/>
      <c r="B18" s="449"/>
      <c r="C18" s="14" t="s">
        <v>690</v>
      </c>
      <c r="D18" s="13"/>
      <c r="E18" s="47">
        <v>3.5847358499999999</v>
      </c>
      <c r="F18" s="47">
        <v>6.5358861952960012</v>
      </c>
      <c r="G18" s="47">
        <v>8.6769079889471978</v>
      </c>
      <c r="H18" s="47">
        <v>10.309229113120001</v>
      </c>
      <c r="I18" s="47">
        <v>13.2357268719415</v>
      </c>
      <c r="J18" s="47">
        <v>16.18185698041</v>
      </c>
      <c r="K18" s="47">
        <v>22.957222249773999</v>
      </c>
      <c r="L18" s="47">
        <v>30.916408081249994</v>
      </c>
      <c r="M18" s="47">
        <v>40.637072371643995</v>
      </c>
      <c r="N18" s="47">
        <v>48.147340191022323</v>
      </c>
      <c r="O18" s="47">
        <v>54.21754172663357</v>
      </c>
      <c r="P18" s="47">
        <v>65.524198727966592</v>
      </c>
      <c r="Q18" s="47">
        <v>71.443747250885991</v>
      </c>
      <c r="R18" s="47">
        <v>78.033447652978708</v>
      </c>
      <c r="S18" s="47">
        <v>93.906166936052458</v>
      </c>
      <c r="T18" s="48"/>
      <c r="U18" s="47">
        <v>3.7245915448703997</v>
      </c>
      <c r="V18" s="47">
        <v>3.9687757022399994</v>
      </c>
      <c r="W18" s="47">
        <v>3.9376916352316678</v>
      </c>
      <c r="X18" s="47">
        <v>4.5363431082123054</v>
      </c>
      <c r="Y18" s="47">
        <v>4.9122355887080005</v>
      </c>
      <c r="Z18" s="47">
        <v>5.534877865818002</v>
      </c>
      <c r="AA18" s="47">
        <v>6.1008930495365989</v>
      </c>
      <c r="AB18" s="47">
        <v>6.3774418287682</v>
      </c>
      <c r="AC18" s="47">
        <v>6.8022582009549337</v>
      </c>
      <c r="AD18" s="47">
        <v>7.5503038353541685</v>
      </c>
      <c r="AE18" s="47">
        <v>8.357350218776995</v>
      </c>
      <c r="AF18" s="47">
        <v>8.9354738414786041</v>
      </c>
      <c r="AG18" s="47">
        <v>9.1639959581209975</v>
      </c>
      <c r="AH18" s="47">
        <v>10.192352862910401</v>
      </c>
      <c r="AI18" s="47">
        <v>10.730335469869598</v>
      </c>
      <c r="AJ18" s="47">
        <v>10.584093410345602</v>
      </c>
      <c r="AK18" s="47">
        <v>12.081299978867213</v>
      </c>
      <c r="AL18" s="47">
        <v>11.889826775653997</v>
      </c>
      <c r="AM18" s="47">
        <v>11.680733422985</v>
      </c>
      <c r="AN18" s="47">
        <v>12.412878483194001</v>
      </c>
      <c r="AO18" s="47">
        <v>11.864935577274876</v>
      </c>
      <c r="AP18" s="47">
        <v>12.372663323195891</v>
      </c>
      <c r="AQ18" s="47">
        <v>13.829165916964069</v>
      </c>
      <c r="AR18" s="47">
        <v>16.281781884507602</v>
      </c>
      <c r="AS18" s="47">
        <v>15.561187939984938</v>
      </c>
      <c r="AT18" s="47">
        <v>16.016751311700602</v>
      </c>
      <c r="AU18" s="47">
        <v>17.366287697516103</v>
      </c>
      <c r="AV18" s="47">
        <v>16.533134637933415</v>
      </c>
      <c r="AW18" s="47">
        <v>14.899431323326681</v>
      </c>
      <c r="AX18" s="47">
        <v>15.909523878477717</v>
      </c>
      <c r="AY18" s="47">
        <v>22.89356190250551</v>
      </c>
      <c r="AZ18" s="47">
        <v>17.789763837344701</v>
      </c>
      <c r="BA18" s="47">
        <v>17.552311509305902</v>
      </c>
      <c r="BB18" s="47">
        <v>19.066196019458392</v>
      </c>
      <c r="BC18" s="47">
        <v>19.88490920702991</v>
      </c>
      <c r="BD18" s="47">
        <v>21.596820011206809</v>
      </c>
      <c r="BE18" s="47">
        <v>22.947266060815998</v>
      </c>
      <c r="BF18" s="47">
        <v>22.904562269417404</v>
      </c>
      <c r="BG18" s="47">
        <v>23.344144239239395</v>
      </c>
      <c r="BH18" s="47">
        <v>24.702268326277384</v>
      </c>
      <c r="BI18" s="47">
        <v>25.608566530943989</v>
      </c>
      <c r="BJ18" s="47">
        <v>25.568886825923013</v>
      </c>
    </row>
    <row r="19" spans="1:62" s="7" customFormat="1">
      <c r="A19" s="98"/>
      <c r="B19" s="449"/>
      <c r="C19" s="14" t="s">
        <v>691</v>
      </c>
      <c r="D19" s="13"/>
      <c r="E19" s="47">
        <v>1.0405152899999999</v>
      </c>
      <c r="F19" s="47">
        <v>1.523207020296</v>
      </c>
      <c r="G19" s="47">
        <v>2.4115177275329271</v>
      </c>
      <c r="H19" s="47">
        <v>2.9787473473799997</v>
      </c>
      <c r="I19" s="47">
        <v>4.2182245327248182</v>
      </c>
      <c r="J19" s="47">
        <v>5.1778807638810997</v>
      </c>
      <c r="K19" s="47">
        <v>7.1763480836955749</v>
      </c>
      <c r="L19" s="47">
        <v>8.0180727632500002</v>
      </c>
      <c r="M19" s="47">
        <v>7.6703544438752003</v>
      </c>
      <c r="N19" s="47">
        <v>2.3660687387610002</v>
      </c>
      <c r="O19" s="47">
        <v>-0.79257945038280808</v>
      </c>
      <c r="P19" s="47">
        <v>0.61135747500899673</v>
      </c>
      <c r="Q19" s="47">
        <v>2.9908498892887936</v>
      </c>
      <c r="R19" s="47">
        <v>3.9988568673214084</v>
      </c>
      <c r="S19" s="47">
        <v>2.7559286748561176</v>
      </c>
      <c r="T19" s="48"/>
      <c r="U19" s="47">
        <v>1.3178447943311999</v>
      </c>
      <c r="V19" s="47">
        <v>1.2496428015899999</v>
      </c>
      <c r="W19" s="47">
        <v>1.3206400933333335</v>
      </c>
      <c r="X19" s="47">
        <v>1.2884029341141423</v>
      </c>
      <c r="Y19" s="47">
        <v>1.8616337458740002</v>
      </c>
      <c r="Z19" s="47">
        <v>1.7717768636703337</v>
      </c>
      <c r="AA19" s="47">
        <v>1.7811389802251996</v>
      </c>
      <c r="AB19" s="47">
        <v>1.763315291905815</v>
      </c>
      <c r="AC19" s="47">
        <v>2.4916051832474975</v>
      </c>
      <c r="AD19" s="47">
        <v>1.9687277762059634</v>
      </c>
      <c r="AE19" s="47">
        <v>1.2945019029137186</v>
      </c>
      <c r="AF19" s="47">
        <v>2.4190569812886005</v>
      </c>
      <c r="AG19" s="47">
        <v>2.1120712992051667</v>
      </c>
      <c r="AH19" s="47">
        <v>1.6568747890240008</v>
      </c>
      <c r="AI19" s="47">
        <v>1.6289560723327998</v>
      </c>
      <c r="AJ19" s="47">
        <v>2.2576471601000998</v>
      </c>
      <c r="AK19" s="47">
        <v>0.58443280000000009</v>
      </c>
      <c r="AL19" s="47">
        <v>1.3601309125770003</v>
      </c>
      <c r="AM19" s="47">
        <v>-0.23025733525666667</v>
      </c>
      <c r="AN19" s="47">
        <v>0.66499469754666674</v>
      </c>
      <c r="AO19" s="47">
        <v>0.81454265353159838</v>
      </c>
      <c r="AP19" s="47">
        <v>-0.99052979338459546</v>
      </c>
      <c r="AQ19" s="47">
        <v>0.44326149991600161</v>
      </c>
      <c r="AR19" s="47">
        <v>-1.0930545964170131</v>
      </c>
      <c r="AS19" s="47">
        <v>0.84248953805399496</v>
      </c>
      <c r="AT19" s="47">
        <v>-0.23309283411819384</v>
      </c>
      <c r="AU19" s="47">
        <v>-3.6315856440599738E-2</v>
      </c>
      <c r="AV19" s="47">
        <v>-1.900834527060484E-2</v>
      </c>
      <c r="AW19" s="47">
        <v>1.225815057141002</v>
      </c>
      <c r="AX19" s="47">
        <v>0.18406648206719761</v>
      </c>
      <c r="AY19" s="47">
        <v>0.57550033305720005</v>
      </c>
      <c r="AZ19" s="47">
        <v>0.99048306114659379</v>
      </c>
      <c r="BA19" s="47">
        <v>1.1195104236177986</v>
      </c>
      <c r="BB19" s="47">
        <v>1.1666820325332063</v>
      </c>
      <c r="BC19" s="47">
        <v>1.176833457090495</v>
      </c>
      <c r="BD19" s="47">
        <v>0.52059304358960889</v>
      </c>
      <c r="BE19" s="47">
        <v>0.69057164548800321</v>
      </c>
      <c r="BF19" s="47">
        <v>0.77101006340159384</v>
      </c>
      <c r="BG19" s="47">
        <v>0.57484379328080382</v>
      </c>
      <c r="BH19" s="47">
        <v>0.72120242645967036</v>
      </c>
      <c r="BI19" s="47">
        <v>0.92080404411599537</v>
      </c>
      <c r="BJ19" s="47">
        <v>0.50716286699400182</v>
      </c>
    </row>
    <row r="20" spans="1:62" s="7" customFormat="1">
      <c r="A20" s="98"/>
      <c r="B20" s="10" t="s">
        <v>693</v>
      </c>
      <c r="C20" s="10"/>
      <c r="D20" s="433"/>
      <c r="E20" s="49">
        <v>2.5619503199999998</v>
      </c>
      <c r="F20" s="49">
        <v>3.8321939103456004</v>
      </c>
      <c r="G20" s="49">
        <v>5.0239808618111992</v>
      </c>
      <c r="H20" s="49">
        <v>6.1956930363999998</v>
      </c>
      <c r="I20" s="49">
        <v>11.447197725755398</v>
      </c>
      <c r="J20" s="49">
        <v>14.3310145</v>
      </c>
      <c r="K20" s="49">
        <v>12.206315660719197</v>
      </c>
      <c r="L20" s="49">
        <v>15.230291277166666</v>
      </c>
      <c r="M20" s="49">
        <v>19.995773925713596</v>
      </c>
      <c r="N20" s="49">
        <v>23.844305672567412</v>
      </c>
      <c r="O20" s="49">
        <v>24.253315750874751</v>
      </c>
      <c r="P20" s="49">
        <v>25.872154102124817</v>
      </c>
      <c r="Q20" s="49">
        <v>26.136989556317996</v>
      </c>
      <c r="R20" s="49">
        <v>27.047643512486399</v>
      </c>
      <c r="S20" s="49">
        <v>30.446944570612612</v>
      </c>
      <c r="T20" s="46"/>
      <c r="U20" s="49">
        <v>3.1024671824207997</v>
      </c>
      <c r="V20" s="49">
        <v>5.2492922880689994</v>
      </c>
      <c r="W20" s="49">
        <v>2.7881425400000004</v>
      </c>
      <c r="X20" s="49">
        <v>3.2034340800000001</v>
      </c>
      <c r="Y20" s="49">
        <v>2.8</v>
      </c>
      <c r="Z20" s="49">
        <v>2.9025523411173335</v>
      </c>
      <c r="AA20" s="49">
        <v>3.0406610866055988</v>
      </c>
      <c r="AB20" s="49">
        <v>3.5612649903105988</v>
      </c>
      <c r="AC20" s="49">
        <v>3.3000737781314</v>
      </c>
      <c r="AD20" s="49">
        <v>3.6094476548864001</v>
      </c>
      <c r="AE20" s="49">
        <v>3.7637401189208326</v>
      </c>
      <c r="AF20" s="49">
        <v>4.9241759451990017</v>
      </c>
      <c r="AG20" s="49">
        <v>4.0456069397060324</v>
      </c>
      <c r="AH20" s="49">
        <v>4.9770125915328016</v>
      </c>
      <c r="AI20" s="49">
        <v>5.3076785283549324</v>
      </c>
      <c r="AJ20" s="49">
        <v>5.7036972453001979</v>
      </c>
      <c r="AK20" s="49">
        <v>5.9772521341188041</v>
      </c>
      <c r="AL20" s="49">
        <v>5.5684784555420004</v>
      </c>
      <c r="AM20" s="49">
        <v>6.0579013954800001</v>
      </c>
      <c r="AN20" s="49">
        <v>6.1886366656310008</v>
      </c>
      <c r="AO20" s="49">
        <v>5.9031545034899846</v>
      </c>
      <c r="AP20" s="49">
        <v>5.7089505566773928</v>
      </c>
      <c r="AQ20" s="49">
        <v>5.9523948599395755</v>
      </c>
      <c r="AR20" s="49">
        <v>6.7056019935815439</v>
      </c>
      <c r="AS20" s="49">
        <v>5.5054174221001277</v>
      </c>
      <c r="AT20" s="49">
        <v>6.2571516113806096</v>
      </c>
      <c r="AU20" s="49">
        <v>6.6744192996485294</v>
      </c>
      <c r="AV20" s="49">
        <v>7.5090292879028837</v>
      </c>
      <c r="AW20" s="49">
        <v>6.2783306963807748</v>
      </c>
      <c r="AX20" s="49">
        <v>6.4139306072336053</v>
      </c>
      <c r="AY20" s="49">
        <v>6.2257324267179852</v>
      </c>
      <c r="AZ20" s="49">
        <v>7.2188736771316453</v>
      </c>
      <c r="BA20" s="49">
        <v>5.866103262591901</v>
      </c>
      <c r="BB20" s="49">
        <v>6.6861766134000007</v>
      </c>
      <c r="BC20" s="49">
        <v>6.4641877323583996</v>
      </c>
      <c r="BD20" s="49">
        <v>8.0754832927372</v>
      </c>
      <c r="BE20" s="49">
        <v>7.0605313996479993</v>
      </c>
      <c r="BF20" s="49">
        <v>7.1628005602889999</v>
      </c>
      <c r="BG20" s="49">
        <v>7.4565013693389997</v>
      </c>
      <c r="BH20" s="49">
        <v>8.7769998775191027</v>
      </c>
      <c r="BI20" s="49">
        <v>7.3358974789020008</v>
      </c>
      <c r="BJ20" s="49">
        <v>8.3039485484165017</v>
      </c>
    </row>
    <row r="21" spans="1:62" s="7" customFormat="1">
      <c r="A21" s="98"/>
      <c r="B21" s="10" t="s">
        <v>576</v>
      </c>
      <c r="C21" s="10"/>
      <c r="D21" s="433"/>
      <c r="E21" s="49">
        <v>0.20500035</v>
      </c>
      <c r="F21" s="49">
        <v>0.29239108031040006</v>
      </c>
      <c r="G21" s="49">
        <v>0.64847884440960002</v>
      </c>
      <c r="H21" s="49">
        <v>0.57226392733999998</v>
      </c>
      <c r="I21" s="49">
        <v>0.68291731819730006</v>
      </c>
      <c r="J21" s="49">
        <v>1.6085805157399999</v>
      </c>
      <c r="K21" s="49">
        <v>2.0479299236659996</v>
      </c>
      <c r="L21" s="49">
        <v>4.4037735636666664</v>
      </c>
      <c r="M21" s="49">
        <v>0.85976486198959989</v>
      </c>
      <c r="N21" s="49">
        <v>0.54279956348799996</v>
      </c>
      <c r="O21" s="49">
        <v>2.6723073333499072</v>
      </c>
      <c r="P21" s="49">
        <v>2.038837691256572</v>
      </c>
      <c r="Q21" s="49">
        <v>4.4233532343603974</v>
      </c>
      <c r="R21" s="49">
        <v>5.3814609864395004</v>
      </c>
      <c r="S21" s="49">
        <v>3.3428942058842765</v>
      </c>
      <c r="T21" s="49"/>
      <c r="U21" s="49">
        <v>0.2771796088704</v>
      </c>
      <c r="V21" s="49">
        <v>0.21325805217900001</v>
      </c>
      <c r="W21" s="49">
        <v>0.45604275316700005</v>
      </c>
      <c r="X21" s="49">
        <v>0.65422241285940008</v>
      </c>
      <c r="Y21" s="49">
        <v>0.45579855267100006</v>
      </c>
      <c r="Z21" s="49">
        <v>0.84063313382766669</v>
      </c>
      <c r="AA21" s="49">
        <v>0.26397551533619984</v>
      </c>
      <c r="AB21" s="49">
        <v>0.48599830108006647</v>
      </c>
      <c r="AC21" s="49">
        <v>0.82746658690609998</v>
      </c>
      <c r="AD21" s="49">
        <v>0.93064508610463348</v>
      </c>
      <c r="AE21" s="49">
        <v>1.4369504517339995</v>
      </c>
      <c r="AF21" s="49">
        <v>1.3248338360029341</v>
      </c>
      <c r="AG21" s="49">
        <v>3.9988451631666668E-3</v>
      </c>
      <c r="AH21" s="49">
        <v>0.37274990607399994</v>
      </c>
      <c r="AI21" s="49">
        <v>1.2249375582303998</v>
      </c>
      <c r="AJ21" s="49">
        <v>-0.7187210584571998</v>
      </c>
      <c r="AK21" s="49">
        <v>0.28625279999999997</v>
      </c>
      <c r="AL21" s="49">
        <v>0.33060572488499995</v>
      </c>
      <c r="AM21" s="49">
        <v>-0.19190657944333328</v>
      </c>
      <c r="AN21" s="49">
        <v>0.12374386904833334</v>
      </c>
      <c r="AO21" s="49">
        <v>1.9993778475144512</v>
      </c>
      <c r="AP21" s="49">
        <v>0.41310790140669712</v>
      </c>
      <c r="AQ21" s="49">
        <v>0.37707499543713707</v>
      </c>
      <c r="AR21" s="49">
        <v>-0.18191846679709078</v>
      </c>
      <c r="AS21" s="49">
        <v>0.50033939964112428</v>
      </c>
      <c r="AT21" s="49">
        <v>0.85232051098616868</v>
      </c>
      <c r="AU21" s="49">
        <v>0.28519334570344312</v>
      </c>
      <c r="AV21" s="49">
        <v>0.37304229294062596</v>
      </c>
      <c r="AW21" s="49">
        <v>1.210790592607861</v>
      </c>
      <c r="AX21" s="49">
        <v>-0.34026197564468552</v>
      </c>
      <c r="AY21" s="49">
        <v>2.8841706122874817</v>
      </c>
      <c r="AZ21" s="49">
        <v>0.65700158973909772</v>
      </c>
      <c r="BA21" s="49">
        <v>3.5625252439770008</v>
      </c>
      <c r="BB21" s="49">
        <v>1.2822919035179989</v>
      </c>
      <c r="BC21" s="49">
        <v>0.21342275230979987</v>
      </c>
      <c r="BD21" s="49">
        <v>0.24163663510720026</v>
      </c>
      <c r="BE21" s="49">
        <v>3.1416646263679997</v>
      </c>
      <c r="BF21" s="49">
        <v>-2.463322892678999</v>
      </c>
      <c r="BG21" s="49">
        <v>0.77888149469580659</v>
      </c>
      <c r="BH21" s="49">
        <v>1.9959294205827338</v>
      </c>
      <c r="BI21" s="49">
        <v>3.0595498300199986</v>
      </c>
      <c r="BJ21" s="49">
        <v>-0.74528107443299751</v>
      </c>
    </row>
    <row r="22" spans="1:62" s="7" customFormat="1">
      <c r="A22" s="98"/>
      <c r="B22" s="14" t="s">
        <v>694</v>
      </c>
      <c r="C22" s="14"/>
      <c r="D22" s="13"/>
      <c r="E22" s="450"/>
      <c r="F22" s="47">
        <v>3.9345082249360006</v>
      </c>
      <c r="G22" s="47">
        <v>5.4159660102593268</v>
      </c>
      <c r="H22" s="47">
        <v>6.5200194967599998</v>
      </c>
      <c r="I22" s="47">
        <v>5.3238363607136199</v>
      </c>
      <c r="J22" s="47">
        <v>5.4201427285511041</v>
      </c>
      <c r="K22" s="47">
        <v>15.879324749084379</v>
      </c>
      <c r="L22" s="47">
        <v>19.300416003666662</v>
      </c>
      <c r="M22" s="47">
        <v>27.451888027816</v>
      </c>
      <c r="N22" s="47">
        <v>26.126303693727913</v>
      </c>
      <c r="O22" s="47">
        <v>26.499339192026099</v>
      </c>
      <c r="P22" s="47">
        <v>38.224564409594194</v>
      </c>
      <c r="Q22" s="47">
        <v>43.874254349496383</v>
      </c>
      <c r="R22" s="47">
        <v>49.603200021374221</v>
      </c>
      <c r="S22" s="47">
        <v>62.872256834411701</v>
      </c>
      <c r="T22" s="47"/>
      <c r="U22" s="47">
        <v>1.6627895479103991</v>
      </c>
      <c r="V22" s="47">
        <v>-0.24413183641800074</v>
      </c>
      <c r="W22" s="47">
        <v>2.0134550388289338</v>
      </c>
      <c r="X22" s="47">
        <v>1.9670895494670479</v>
      </c>
      <c r="Y22" s="47">
        <v>3.5</v>
      </c>
      <c r="Z22" s="47">
        <v>3.563469254543334</v>
      </c>
      <c r="AA22" s="47">
        <v>4.5773954278199982</v>
      </c>
      <c r="AB22" s="47">
        <v>4.0934938292833527</v>
      </c>
      <c r="AC22" s="47">
        <v>5.1663230191649294</v>
      </c>
      <c r="AD22" s="47">
        <v>4.9789388705690998</v>
      </c>
      <c r="AE22" s="47">
        <v>4.4511615510358791</v>
      </c>
      <c r="AF22" s="47">
        <v>5.1055210415652672</v>
      </c>
      <c r="AG22" s="47">
        <v>7.2264614724569665</v>
      </c>
      <c r="AH22" s="47">
        <v>6.4994651543276003</v>
      </c>
      <c r="AI22" s="47">
        <v>5.8266754556170621</v>
      </c>
      <c r="AJ22" s="47">
        <v>7.8567643836027061</v>
      </c>
      <c r="AK22" s="47">
        <v>6.4022278447484071</v>
      </c>
      <c r="AL22" s="47">
        <v>7.3508735078040006</v>
      </c>
      <c r="AM22" s="47">
        <v>5.5844812716916667</v>
      </c>
      <c r="AN22" s="47">
        <v>6.7654926460613352</v>
      </c>
      <c r="AO22" s="47">
        <v>4.776945879802037</v>
      </c>
      <c r="AP22" s="47">
        <v>5.2600750717272025</v>
      </c>
      <c r="AQ22" s="47">
        <v>7.9429575615033645</v>
      </c>
      <c r="AR22" s="47">
        <v>8.6650437613061335</v>
      </c>
      <c r="AS22" s="47">
        <v>10.397920656297682</v>
      </c>
      <c r="AT22" s="47">
        <v>8.6741863552156264</v>
      </c>
      <c r="AU22" s="47">
        <v>10.370359195723527</v>
      </c>
      <c r="AV22" s="47">
        <v>8.632054711819297</v>
      </c>
      <c r="AW22" s="47">
        <v>8.6361250914790482</v>
      </c>
      <c r="AX22" s="47">
        <v>10.019921728955996</v>
      </c>
      <c r="AY22" s="47">
        <v>14.359159196557249</v>
      </c>
      <c r="AZ22" s="47">
        <v>10.904371631620544</v>
      </c>
      <c r="BA22" s="47">
        <v>9.2431934263548001</v>
      </c>
      <c r="BB22" s="47">
        <v>12.264409535073597</v>
      </c>
      <c r="BC22" s="47">
        <v>14.384132179452205</v>
      </c>
      <c r="BD22" s="47">
        <v>13.800293126952022</v>
      </c>
      <c r="BE22" s="47">
        <v>13.435641680288006</v>
      </c>
      <c r="BF22" s="47">
        <v>18.976094665208993</v>
      </c>
      <c r="BG22" s="47">
        <v>15.6836051684854</v>
      </c>
      <c r="BH22" s="47">
        <v>14.650541454635208</v>
      </c>
      <c r="BI22" s="47">
        <v>16.133923266137991</v>
      </c>
      <c r="BJ22" s="47">
        <v>18.517382218933509</v>
      </c>
    </row>
    <row r="23" spans="1:62" s="7" customFormat="1">
      <c r="A23" s="98"/>
      <c r="B23" s="14" t="s">
        <v>695</v>
      </c>
      <c r="C23" s="14"/>
      <c r="D23" s="13"/>
      <c r="E23" s="450"/>
      <c r="F23" s="47">
        <v>0.96831440509599997</v>
      </c>
      <c r="G23" s="47">
        <v>1.3524047326079998</v>
      </c>
      <c r="H23" s="47">
        <v>1.5243305721</v>
      </c>
      <c r="I23" s="47">
        <v>1.4826517006766002</v>
      </c>
      <c r="J23" s="47">
        <v>2.6871652285511032</v>
      </c>
      <c r="K23" s="47">
        <v>3.2629769178184</v>
      </c>
      <c r="L23" s="47">
        <v>4.5985971902500014</v>
      </c>
      <c r="M23" s="47">
        <v>6.8010273952095988</v>
      </c>
      <c r="N23" s="47">
        <v>6.1256561825549998</v>
      </c>
      <c r="O23" s="47">
        <v>6.2117480812100245</v>
      </c>
      <c r="P23" s="47">
        <v>8.5170614459315974</v>
      </c>
      <c r="Q23" s="47">
        <v>9.7566961159563981</v>
      </c>
      <c r="R23" s="47">
        <v>11.334954127704098</v>
      </c>
      <c r="S23" s="47">
        <v>14.268977560660508</v>
      </c>
      <c r="T23" s="47"/>
      <c r="U23" s="47">
        <v>0.49218340018559992</v>
      </c>
      <c r="V23" s="47">
        <v>1.2465404200859997</v>
      </c>
      <c r="W23" s="47">
        <v>0.50002338669153346</v>
      </c>
      <c r="X23" s="47">
        <v>0.44869882946704764</v>
      </c>
      <c r="Y23" s="47">
        <v>0.7</v>
      </c>
      <c r="Z23" s="47">
        <v>0.94639241649166672</v>
      </c>
      <c r="AA23" s="47">
        <v>1.0917836411646002</v>
      </c>
      <c r="AB23" s="47">
        <v>0.36153954502216629</v>
      </c>
      <c r="AC23" s="47">
        <v>1.2385124241374665</v>
      </c>
      <c r="AD23" s="47">
        <v>1.0900403410427</v>
      </c>
      <c r="AE23" s="47">
        <v>1.2336876682806666</v>
      </c>
      <c r="AF23" s="47">
        <v>1.1352674564678016</v>
      </c>
      <c r="AG23" s="47">
        <v>1.7420260870795996</v>
      </c>
      <c r="AH23" s="47">
        <v>1.7819805395937998</v>
      </c>
      <c r="AI23" s="47">
        <v>1.6826878989039993</v>
      </c>
      <c r="AJ23" s="47">
        <v>1.588256434158301</v>
      </c>
      <c r="AK23" s="47">
        <v>1.6805424800000002</v>
      </c>
      <c r="AL23" s="47">
        <v>1.822094084328</v>
      </c>
      <c r="AM23" s="47">
        <v>1.3702837169083333</v>
      </c>
      <c r="AN23" s="47">
        <v>1.270191205458</v>
      </c>
      <c r="AO23" s="47">
        <v>1.2189100318214345</v>
      </c>
      <c r="AP23" s="47">
        <v>1.2064000362331766</v>
      </c>
      <c r="AQ23" s="47">
        <v>1.8449967244018501</v>
      </c>
      <c r="AR23" s="47">
        <v>1.9712178220827774</v>
      </c>
      <c r="AS23" s="47">
        <v>2.174540774899095</v>
      </c>
      <c r="AT23" s="47">
        <v>2.0683078980680074</v>
      </c>
      <c r="AU23" s="47">
        <v>2.2727442165487188</v>
      </c>
      <c r="AV23" s="47">
        <v>1.976317748586101</v>
      </c>
      <c r="AW23" s="47">
        <v>2.025248148966921</v>
      </c>
      <c r="AX23" s="47">
        <v>2.5522779443385586</v>
      </c>
      <c r="AY23" s="47">
        <v>3.1065553784392153</v>
      </c>
      <c r="AZ23" s="47">
        <v>2.0778458115622427</v>
      </c>
      <c r="BA23" s="47">
        <v>2.1529361357675998</v>
      </c>
      <c r="BB23" s="47">
        <v>2.747286855857999</v>
      </c>
      <c r="BC23" s="47">
        <v>3.2875196973432019</v>
      </c>
      <c r="BD23" s="47">
        <v>3.1664228698111989</v>
      </c>
      <c r="BE23" s="47">
        <v>3.2231928827359999</v>
      </c>
      <c r="BF23" s="47">
        <v>4.2126045625224009</v>
      </c>
      <c r="BG23" s="47">
        <v>3.6395025140169999</v>
      </c>
      <c r="BH23" s="47">
        <v>3.1647258279348898</v>
      </c>
      <c r="BI23" s="47">
        <v>3.7423295155379996</v>
      </c>
      <c r="BJ23" s="47">
        <v>4.4698276776335</v>
      </c>
    </row>
    <row r="24" spans="1:62" s="7" customFormat="1">
      <c r="A24" s="98"/>
      <c r="B24" s="10" t="s">
        <v>578</v>
      </c>
      <c r="C24" s="10"/>
      <c r="D24" s="433"/>
      <c r="E24" s="49">
        <v>1.45494843</v>
      </c>
      <c r="F24" s="49">
        <v>2.96619381984</v>
      </c>
      <c r="G24" s="49">
        <v>4.0635612776513268</v>
      </c>
      <c r="H24" s="49">
        <v>4.9956889246599996</v>
      </c>
      <c r="I24" s="49">
        <v>3.8411846600370203</v>
      </c>
      <c r="J24" s="49">
        <v>2.7329775000000001</v>
      </c>
      <c r="K24" s="49">
        <v>12.61634783126598</v>
      </c>
      <c r="L24" s="49">
        <v>14.701818813416665</v>
      </c>
      <c r="M24" s="49">
        <v>20.650860632606403</v>
      </c>
      <c r="N24" s="49">
        <v>20.000647511172911</v>
      </c>
      <c r="O24" s="49">
        <v>20.287591110816074</v>
      </c>
      <c r="P24" s="49">
        <v>29.707502963662574</v>
      </c>
      <c r="Q24" s="49">
        <v>34.117558233539981</v>
      </c>
      <c r="R24" s="49">
        <v>38.26824589367012</v>
      </c>
      <c r="S24" s="49">
        <v>48.603279273751198</v>
      </c>
      <c r="T24" s="46"/>
      <c r="U24" s="49">
        <v>1.1706061477247989</v>
      </c>
      <c r="V24" s="49">
        <v>-1.4906722565039998</v>
      </c>
      <c r="W24" s="49">
        <v>1.5143059876287335</v>
      </c>
      <c r="X24" s="49">
        <v>1.5183907200000002</v>
      </c>
      <c r="Y24" s="49">
        <v>2.7614635004319998</v>
      </c>
      <c r="Z24" s="49">
        <v>2.6170768380516671</v>
      </c>
      <c r="AA24" s="49">
        <v>3.4856117866553973</v>
      </c>
      <c r="AB24" s="49">
        <v>3.7319542842611866</v>
      </c>
      <c r="AC24" s="49">
        <v>3.9278105950274642</v>
      </c>
      <c r="AD24" s="49">
        <v>3.888898529526398</v>
      </c>
      <c r="AE24" s="49">
        <v>3.2174738827552156</v>
      </c>
      <c r="AF24" s="49">
        <v>3.9702535850974661</v>
      </c>
      <c r="AG24" s="49">
        <v>5.484435385377366</v>
      </c>
      <c r="AH24" s="49">
        <v>4.7174846147338005</v>
      </c>
      <c r="AI24" s="49">
        <v>4.1439875567130624</v>
      </c>
      <c r="AJ24" s="49">
        <v>6.2685079494444063</v>
      </c>
      <c r="AK24" s="49">
        <v>4.7216853647484083</v>
      </c>
      <c r="AL24" s="49">
        <v>5.5287794234759993</v>
      </c>
      <c r="AM24" s="49">
        <v>4.2141975547833335</v>
      </c>
      <c r="AN24" s="49">
        <v>5.4953014406033356</v>
      </c>
      <c r="AO24" s="49">
        <v>3.5580358479806038</v>
      </c>
      <c r="AP24" s="49">
        <v>4.0536750354940256</v>
      </c>
      <c r="AQ24" s="49">
        <v>6.0979608371015148</v>
      </c>
      <c r="AR24" s="49">
        <v>6.6938259392233563</v>
      </c>
      <c r="AS24" s="49">
        <v>8.2233798813985874</v>
      </c>
      <c r="AT24" s="49">
        <v>6.6058784571476155</v>
      </c>
      <c r="AU24" s="49">
        <v>8.0976149791748142</v>
      </c>
      <c r="AV24" s="49">
        <v>6.6557369632331724</v>
      </c>
      <c r="AW24" s="49">
        <v>6.6108769425121263</v>
      </c>
      <c r="AX24" s="49">
        <v>7.4676437846174366</v>
      </c>
      <c r="AY24" s="49">
        <v>11.252603818118027</v>
      </c>
      <c r="AZ24" s="49">
        <v>8.8265258200583041</v>
      </c>
      <c r="BA24" s="49">
        <v>7.090257290587199</v>
      </c>
      <c r="BB24" s="49">
        <v>9.5171226792155945</v>
      </c>
      <c r="BC24" s="49">
        <v>11.096612482109</v>
      </c>
      <c r="BD24" s="49">
        <v>10.633870257140824</v>
      </c>
      <c r="BE24" s="49">
        <v>10.212448797552003</v>
      </c>
      <c r="BF24" s="49">
        <v>14.763490102686594</v>
      </c>
      <c r="BG24" s="49">
        <v>12.044102654468412</v>
      </c>
      <c r="BH24" s="49">
        <v>11.485815626700308</v>
      </c>
      <c r="BI24" s="49">
        <v>12.391593750599986</v>
      </c>
      <c r="BJ24" s="49">
        <v>14.047554541300007</v>
      </c>
    </row>
    <row r="25" spans="1:62">
      <c r="B25" s="451"/>
      <c r="C25" s="373" t="s">
        <v>696</v>
      </c>
      <c r="D25" s="13"/>
      <c r="E25" s="453"/>
      <c r="F25" s="453"/>
      <c r="G25" s="453"/>
      <c r="H25" s="453"/>
      <c r="I25" s="47">
        <v>-2.2629799999999998</v>
      </c>
      <c r="J25" s="47">
        <v>-4.5305920000000004</v>
      </c>
      <c r="K25" s="47">
        <v>0.71242919999999998</v>
      </c>
      <c r="L25" s="47">
        <v>0</v>
      </c>
      <c r="M25" s="47">
        <v>0</v>
      </c>
      <c r="N25" s="47">
        <v>0</v>
      </c>
      <c r="O25" s="47">
        <v>0</v>
      </c>
      <c r="P25" s="47">
        <v>0</v>
      </c>
      <c r="Q25" s="47">
        <v>0</v>
      </c>
      <c r="R25" s="47">
        <v>0</v>
      </c>
      <c r="S25" s="47">
        <v>0</v>
      </c>
      <c r="T25" s="48"/>
      <c r="U25" s="47">
        <v>-0.46615872000000003</v>
      </c>
      <c r="V25" s="47">
        <v>-3.2351372999999994</v>
      </c>
      <c r="W25" s="47">
        <v>-3.5874773333333339E-2</v>
      </c>
      <c r="X25" s="47">
        <v>-0.81358893000000021</v>
      </c>
      <c r="Y25" s="47">
        <v>0</v>
      </c>
      <c r="Z25" s="47">
        <v>-7.9054966666666671E-2</v>
      </c>
      <c r="AA25" s="47">
        <v>0</v>
      </c>
      <c r="AB25" s="47">
        <v>0.77522433333333329</v>
      </c>
      <c r="AC25" s="47">
        <v>0</v>
      </c>
      <c r="AD25" s="47">
        <v>0</v>
      </c>
      <c r="AE25" s="47">
        <v>0</v>
      </c>
      <c r="AF25" s="47">
        <v>0</v>
      </c>
      <c r="AG25" s="47">
        <v>0</v>
      </c>
      <c r="AH25" s="47">
        <v>0</v>
      </c>
      <c r="AI25" s="47">
        <v>0</v>
      </c>
      <c r="AJ25" s="47">
        <v>0</v>
      </c>
      <c r="AK25" s="47">
        <v>0</v>
      </c>
      <c r="AL25" s="47">
        <v>0</v>
      </c>
      <c r="AM25" s="47">
        <v>0</v>
      </c>
      <c r="AN25" s="47">
        <v>0</v>
      </c>
      <c r="AO25" s="47">
        <v>0</v>
      </c>
      <c r="AP25" s="47">
        <v>0</v>
      </c>
      <c r="AQ25" s="47">
        <v>0</v>
      </c>
      <c r="AR25" s="47">
        <v>0</v>
      </c>
      <c r="AS25" s="47">
        <v>0</v>
      </c>
      <c r="AT25" s="47">
        <v>0</v>
      </c>
      <c r="AU25" s="47">
        <v>0</v>
      </c>
      <c r="AV25" s="47">
        <v>0</v>
      </c>
      <c r="AW25" s="47">
        <v>0</v>
      </c>
      <c r="AX25" s="47">
        <v>0</v>
      </c>
      <c r="AY25" s="47">
        <v>0</v>
      </c>
      <c r="AZ25" s="47">
        <v>0</v>
      </c>
      <c r="BA25" s="47">
        <v>0</v>
      </c>
      <c r="BB25" s="47">
        <v>0</v>
      </c>
      <c r="BC25" s="47">
        <v>0</v>
      </c>
      <c r="BD25" s="47">
        <v>0</v>
      </c>
      <c r="BE25" s="47">
        <v>0</v>
      </c>
      <c r="BF25" s="47">
        <v>0</v>
      </c>
      <c r="BG25" s="47">
        <v>0</v>
      </c>
      <c r="BH25" s="47">
        <v>0</v>
      </c>
      <c r="BI25" s="47">
        <v>0</v>
      </c>
      <c r="BJ25" s="47">
        <v>0</v>
      </c>
    </row>
    <row r="26" spans="1:62">
      <c r="B26" s="400"/>
      <c r="C26" s="400" t="s">
        <v>711</v>
      </c>
      <c r="D26" s="14"/>
      <c r="E26" s="456"/>
      <c r="F26" s="456"/>
      <c r="G26" s="456"/>
      <c r="H26" s="456"/>
      <c r="I26" s="432">
        <v>6.1043885499999995</v>
      </c>
      <c r="J26" s="432">
        <v>7.2635695</v>
      </c>
      <c r="K26" s="432">
        <v>11.903918631265977</v>
      </c>
      <c r="L26" s="432">
        <v>14.701818813416665</v>
      </c>
      <c r="M26" s="432">
        <v>20.650860632606403</v>
      </c>
      <c r="N26" s="432">
        <v>20.000647511172911</v>
      </c>
      <c r="O26" s="432">
        <v>20.287591110816074</v>
      </c>
      <c r="P26" s="432">
        <v>29.707502963662574</v>
      </c>
      <c r="Q26" s="432">
        <v>34.117558233539981</v>
      </c>
      <c r="R26" s="432">
        <v>38.26824589367012</v>
      </c>
      <c r="S26" s="432">
        <v>48.603279273751198</v>
      </c>
      <c r="T26" s="48"/>
      <c r="U26" s="432">
        <v>1.6363612799999998</v>
      </c>
      <c r="V26" s="432">
        <v>1.74495</v>
      </c>
      <c r="W26" s="432">
        <v>1.550180760962067</v>
      </c>
      <c r="X26" s="432">
        <v>2.3319796500000001</v>
      </c>
      <c r="Y26" s="432">
        <v>2.7614635004319998</v>
      </c>
      <c r="Z26" s="432">
        <v>2.6961318047183336</v>
      </c>
      <c r="AA26" s="432">
        <v>3.4856117866553973</v>
      </c>
      <c r="AB26" s="432">
        <v>2.9567299509278535</v>
      </c>
      <c r="AC26" s="432">
        <v>3.9278105950274642</v>
      </c>
      <c r="AD26" s="432">
        <v>3.888898529526398</v>
      </c>
      <c r="AE26" s="432">
        <v>3.2174738827552156</v>
      </c>
      <c r="AF26" s="432">
        <v>3.9702535850974661</v>
      </c>
      <c r="AG26" s="432">
        <v>5.484435385377366</v>
      </c>
      <c r="AH26" s="432">
        <v>4.7174846147338005</v>
      </c>
      <c r="AI26" s="432">
        <v>4.1439875567130624</v>
      </c>
      <c r="AJ26" s="432">
        <v>6.2685079494444063</v>
      </c>
      <c r="AK26" s="432">
        <v>4.7216853647484083</v>
      </c>
      <c r="AL26" s="432">
        <v>5.5287794234759993</v>
      </c>
      <c r="AM26" s="432">
        <v>4.2141975547833335</v>
      </c>
      <c r="AN26" s="432">
        <v>5.4953014406033356</v>
      </c>
      <c r="AO26" s="432">
        <v>3.5580358479806038</v>
      </c>
      <c r="AP26" s="432">
        <v>4.0536750354940256</v>
      </c>
      <c r="AQ26" s="432">
        <v>6.0979608371015148</v>
      </c>
      <c r="AR26" s="432">
        <v>6.6938259392233563</v>
      </c>
      <c r="AS26" s="432">
        <v>8.2233798813985874</v>
      </c>
      <c r="AT26" s="432">
        <v>6.6058784571476155</v>
      </c>
      <c r="AU26" s="432">
        <v>8.0976149791748142</v>
      </c>
      <c r="AV26" s="432">
        <v>6.6557369632331724</v>
      </c>
      <c r="AW26" s="432">
        <v>6.6108769425121263</v>
      </c>
      <c r="AX26" s="432">
        <v>7.4676437846174366</v>
      </c>
      <c r="AY26" s="432">
        <v>11.252603818118027</v>
      </c>
      <c r="AZ26" s="432">
        <v>8.8265258200583041</v>
      </c>
      <c r="BA26" s="432">
        <v>7.090257290587199</v>
      </c>
      <c r="BB26" s="432">
        <v>9.5171226792155945</v>
      </c>
      <c r="BC26" s="432">
        <v>11.096612482109</v>
      </c>
      <c r="BD26" s="432">
        <v>10.633870257140824</v>
      </c>
      <c r="BE26" s="432">
        <v>10.212448797552003</v>
      </c>
      <c r="BF26" s="432">
        <v>14.763490102686594</v>
      </c>
      <c r="BG26" s="432">
        <v>12.044102654468412</v>
      </c>
      <c r="BH26" s="432">
        <v>11.485815626700308</v>
      </c>
      <c r="BI26" s="432">
        <v>12.391593750599986</v>
      </c>
      <c r="BJ26" s="432">
        <v>14.047554541300007</v>
      </c>
    </row>
    <row r="27" spans="1:62" ht="17.25" thickBot="1">
      <c r="B27" s="464" t="s">
        <v>698</v>
      </c>
      <c r="C27" s="464"/>
      <c r="D27" s="465"/>
      <c r="E27" s="466">
        <v>1108.1099999999999</v>
      </c>
      <c r="F27" s="466">
        <v>1126.8800000000001</v>
      </c>
      <c r="G27" s="466">
        <v>1095.04</v>
      </c>
      <c r="H27" s="466">
        <v>1053.22</v>
      </c>
      <c r="I27" s="466">
        <v>1131.49</v>
      </c>
      <c r="J27" s="466">
        <v>1160.5</v>
      </c>
      <c r="K27" s="466">
        <v>1130.8399999999999</v>
      </c>
      <c r="L27" s="466">
        <v>1075.8333333333333</v>
      </c>
      <c r="M27" s="466">
        <v>1165.3599999999999</v>
      </c>
      <c r="N27" s="466">
        <v>1180.27</v>
      </c>
      <c r="O27" s="466">
        <v>1143.96</v>
      </c>
      <c r="P27" s="466">
        <v>1291.45</v>
      </c>
      <c r="Q27" s="466">
        <v>1306.1199999999999</v>
      </c>
      <c r="R27" s="466">
        <v>1363.09</v>
      </c>
      <c r="S27" s="466">
        <v>1421.885205479452</v>
      </c>
      <c r="T27" s="467"/>
      <c r="U27" s="466">
        <v>1201.44</v>
      </c>
      <c r="V27" s="466">
        <v>1163.3</v>
      </c>
      <c r="W27" s="466">
        <v>1121.0866666666668</v>
      </c>
      <c r="X27" s="466">
        <v>1157.3100000000002</v>
      </c>
      <c r="Y27" s="466">
        <v>1154.93</v>
      </c>
      <c r="Z27" s="466">
        <v>1129.3566666666668</v>
      </c>
      <c r="AA27" s="466">
        <v>1132.26</v>
      </c>
      <c r="AB27" s="466">
        <v>1107.4633333333331</v>
      </c>
      <c r="AC27" s="466">
        <v>1072.7233333333334</v>
      </c>
      <c r="AD27" s="466">
        <v>1078.9433333333334</v>
      </c>
      <c r="AE27" s="466">
        <v>1121.5166666666667</v>
      </c>
      <c r="AF27" s="466">
        <v>1124.4733333333334</v>
      </c>
      <c r="AG27" s="466">
        <v>1125.0566666666666</v>
      </c>
      <c r="AH27" s="466">
        <v>1166.6199999999999</v>
      </c>
      <c r="AI27" s="466">
        <v>1193.9466666666667</v>
      </c>
      <c r="AJ27" s="466">
        <v>1175.81</v>
      </c>
      <c r="AK27" s="466">
        <v>1192.72</v>
      </c>
      <c r="AL27" s="466">
        <v>1220.81</v>
      </c>
      <c r="AM27" s="466">
        <v>1188.1833333333334</v>
      </c>
      <c r="AN27" s="466">
        <v>1118.8566666666668</v>
      </c>
      <c r="AO27" s="466">
        <v>1113.4100000000001</v>
      </c>
      <c r="AP27" s="466">
        <v>1121.33</v>
      </c>
      <c r="AQ27" s="466">
        <v>1157.95</v>
      </c>
      <c r="AR27" s="466">
        <v>1183.1400000000001</v>
      </c>
      <c r="AS27" s="466">
        <v>1204.46</v>
      </c>
      <c r="AT27" s="466">
        <v>1259.8599999999999</v>
      </c>
      <c r="AU27" s="466">
        <v>1339.14</v>
      </c>
      <c r="AV27" s="466">
        <v>1362.33</v>
      </c>
      <c r="AW27" s="466">
        <v>1274.55</v>
      </c>
      <c r="AX27" s="466">
        <v>1314.98</v>
      </c>
      <c r="AY27" s="466">
        <v>1312.02</v>
      </c>
      <c r="AZ27" s="466">
        <v>1321.53</v>
      </c>
      <c r="BA27" s="466">
        <v>1328.23</v>
      </c>
      <c r="BB27" s="466">
        <v>1370.76</v>
      </c>
      <c r="BC27" s="466">
        <v>1358.17</v>
      </c>
      <c r="BD27" s="466">
        <v>1394.92</v>
      </c>
      <c r="BE27" s="466">
        <v>1451.2</v>
      </c>
      <c r="BF27" s="466">
        <v>1403.82</v>
      </c>
      <c r="BG27" s="466">
        <v>1385.14</v>
      </c>
      <c r="BH27" s="466">
        <v>1447.8239130434779</v>
      </c>
      <c r="BI27" s="466">
        <v>1462.2</v>
      </c>
      <c r="BJ27" s="466">
        <v>1501.15</v>
      </c>
    </row>
    <row r="28" spans="1:62" s="7" customFormat="1">
      <c r="A28" s="98"/>
      <c r="B28" s="6" t="s">
        <v>925</v>
      </c>
      <c r="C28" s="6"/>
      <c r="D28" s="6"/>
      <c r="E28" s="6"/>
      <c r="F28" s="6"/>
      <c r="G28" s="6"/>
      <c r="H28" s="6"/>
      <c r="I28" s="6"/>
      <c r="J28" s="6"/>
      <c r="K28" s="6"/>
      <c r="L28" s="6"/>
      <c r="M28" s="6"/>
      <c r="N28" s="6"/>
      <c r="O28" s="6"/>
      <c r="P28" s="6"/>
      <c r="Q28" s="6"/>
      <c r="R28" s="6"/>
      <c r="S28" s="6"/>
      <c r="T28" s="6"/>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row>
    <row r="29" spans="1:62">
      <c r="B29" s="6"/>
      <c r="C29" s="6"/>
      <c r="D29" s="6"/>
      <c r="E29" s="6"/>
      <c r="F29" s="6"/>
      <c r="G29" s="6"/>
      <c r="H29" s="6"/>
      <c r="I29" s="6"/>
      <c r="J29" s="6"/>
      <c r="K29" s="6"/>
      <c r="L29" s="6"/>
      <c r="M29" s="6"/>
      <c r="N29" s="6"/>
      <c r="O29" s="6"/>
      <c r="P29" s="6"/>
      <c r="Q29" s="6"/>
      <c r="R29" s="6"/>
      <c r="S29" s="6"/>
      <c r="T29" s="6"/>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row>
    <row r="30" spans="1:62">
      <c r="B30" s="6"/>
      <c r="C30" s="6"/>
      <c r="D30" s="6"/>
      <c r="E30" s="6"/>
      <c r="F30" s="6"/>
      <c r="G30" s="6"/>
      <c r="H30" s="6"/>
      <c r="I30" s="288"/>
      <c r="J30" s="288"/>
      <c r="K30" s="288"/>
      <c r="L30" s="288"/>
      <c r="M30" s="288"/>
      <c r="N30" s="288"/>
      <c r="O30" s="288"/>
      <c r="P30" s="288"/>
      <c r="Q30" s="288"/>
      <c r="R30" s="288"/>
      <c r="S30" s="288"/>
      <c r="T30" s="6"/>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row>
    <row r="31" spans="1:62">
      <c r="D31" s="1"/>
      <c r="E31" s="1"/>
      <c r="F31" s="1"/>
      <c r="G31" s="1"/>
      <c r="H31" s="1"/>
      <c r="I31" s="1"/>
      <c r="J31" s="1"/>
      <c r="K31" s="1"/>
      <c r="L31" s="1"/>
      <c r="M31" s="1"/>
      <c r="N31" s="1"/>
      <c r="O31" s="1"/>
      <c r="P31" s="1"/>
      <c r="Q31" s="1"/>
      <c r="R31" s="1"/>
      <c r="S31" s="1"/>
      <c r="T31" s="1"/>
    </row>
    <row r="32" spans="1:62">
      <c r="D32" s="1"/>
      <c r="E32" s="1"/>
      <c r="F32" s="1"/>
      <c r="G32" s="1"/>
      <c r="H32" s="1"/>
      <c r="I32" s="1"/>
      <c r="J32" s="49"/>
      <c r="K32" s="49"/>
      <c r="L32" s="49"/>
      <c r="M32" s="49"/>
      <c r="N32" s="49"/>
      <c r="O32" s="49"/>
      <c r="P32" s="49"/>
      <c r="Q32" s="49"/>
      <c r="R32" s="49"/>
      <c r="S32" s="49"/>
      <c r="T32" s="1"/>
    </row>
    <row r="33" spans="1:62">
      <c r="D33" s="1"/>
      <c r="E33" s="1"/>
      <c r="F33" s="1"/>
      <c r="G33" s="1"/>
      <c r="H33" s="1"/>
      <c r="I33" s="1"/>
      <c r="J33" s="47"/>
      <c r="K33" s="47"/>
      <c r="L33" s="47"/>
      <c r="M33" s="47"/>
      <c r="N33" s="47"/>
      <c r="O33" s="47"/>
      <c r="P33" s="47"/>
      <c r="Q33" s="47"/>
      <c r="R33" s="47"/>
      <c r="S33" s="47"/>
      <c r="T33" s="1"/>
    </row>
    <row r="34" spans="1:62">
      <c r="D34" s="1"/>
      <c r="E34" s="1"/>
      <c r="F34" s="1"/>
      <c r="G34" s="1"/>
      <c r="H34" s="1"/>
      <c r="I34" s="1"/>
      <c r="J34" s="47"/>
      <c r="K34" s="47"/>
      <c r="L34" s="47"/>
      <c r="M34" s="47"/>
      <c r="N34" s="47"/>
      <c r="O34" s="47"/>
      <c r="P34" s="47"/>
      <c r="Q34" s="47"/>
      <c r="R34" s="47"/>
      <c r="S34" s="47"/>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row>
    <row r="35" spans="1:62">
      <c r="D35" s="1"/>
      <c r="E35" s="1"/>
      <c r="F35" s="1"/>
      <c r="G35" s="1"/>
      <c r="H35" s="1"/>
      <c r="I35" s="1"/>
      <c r="J35" s="49"/>
      <c r="K35" s="49"/>
      <c r="L35" s="49"/>
      <c r="M35" s="49"/>
      <c r="N35" s="49"/>
      <c r="O35" s="49"/>
      <c r="P35" s="49"/>
      <c r="Q35" s="49"/>
      <c r="R35" s="49"/>
      <c r="S35" s="49"/>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row>
    <row r="36" spans="1:62">
      <c r="D36" s="1"/>
      <c r="E36" s="1"/>
      <c r="F36" s="1"/>
      <c r="G36" s="1"/>
      <c r="H36" s="1"/>
      <c r="I36" s="1"/>
      <c r="J36" s="49"/>
      <c r="K36" s="49"/>
      <c r="L36" s="49"/>
      <c r="M36" s="49"/>
      <c r="N36" s="49"/>
      <c r="O36" s="49"/>
      <c r="P36" s="49"/>
      <c r="Q36" s="49"/>
      <c r="R36" s="49"/>
      <c r="S36" s="49"/>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row>
    <row r="37" spans="1:62">
      <c r="D37" s="1"/>
      <c r="E37" s="1"/>
      <c r="F37" s="1"/>
      <c r="G37" s="1"/>
      <c r="H37" s="1"/>
      <c r="I37" s="1"/>
      <c r="J37" s="47"/>
      <c r="K37" s="47"/>
      <c r="L37" s="47"/>
      <c r="M37" s="47"/>
      <c r="N37" s="47"/>
      <c r="O37" s="47"/>
      <c r="P37" s="47"/>
      <c r="Q37" s="47"/>
      <c r="R37" s="47"/>
      <c r="S37" s="47"/>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row>
    <row r="38" spans="1:62">
      <c r="D38" s="1"/>
      <c r="E38" s="1"/>
      <c r="F38" s="1"/>
      <c r="G38" s="1"/>
      <c r="H38" s="1"/>
      <c r="I38" s="1"/>
      <c r="J38" s="47"/>
      <c r="K38" s="47"/>
      <c r="L38" s="47"/>
      <c r="M38" s="47"/>
      <c r="N38" s="47"/>
      <c r="O38" s="47"/>
      <c r="P38" s="47"/>
      <c r="Q38" s="47"/>
      <c r="R38" s="47"/>
      <c r="S38" s="47"/>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row>
    <row r="39" spans="1:62">
      <c r="D39" s="1"/>
      <c r="E39" s="1"/>
      <c r="F39" s="1"/>
      <c r="G39" s="1"/>
      <c r="H39" s="1"/>
      <c r="I39" s="1"/>
      <c r="J39" s="47"/>
      <c r="K39" s="47"/>
      <c r="L39" s="47"/>
      <c r="M39" s="47"/>
      <c r="N39" s="47"/>
      <c r="O39" s="47"/>
      <c r="P39" s="47"/>
      <c r="Q39" s="47"/>
      <c r="R39" s="47"/>
      <c r="S39" s="47"/>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row>
    <row r="40" spans="1:62">
      <c r="D40" s="1"/>
      <c r="E40" s="1"/>
      <c r="F40" s="1"/>
      <c r="G40" s="1"/>
      <c r="H40" s="1"/>
      <c r="I40" s="1"/>
      <c r="J40" s="47"/>
      <c r="K40" s="47"/>
      <c r="L40" s="47"/>
      <c r="M40" s="47"/>
      <c r="N40" s="47"/>
      <c r="O40" s="47"/>
      <c r="P40" s="47"/>
      <c r="Q40" s="47"/>
      <c r="R40" s="47"/>
      <c r="S40" s="47"/>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row>
    <row r="41" spans="1:62" s="7" customFormat="1">
      <c r="A41" s="98"/>
      <c r="B41" s="1"/>
      <c r="C41" s="1"/>
      <c r="D41" s="1"/>
      <c r="E41" s="1"/>
      <c r="F41" s="1"/>
      <c r="G41" s="1"/>
      <c r="H41" s="1"/>
      <c r="I41" s="1"/>
      <c r="J41" s="47"/>
      <c r="K41" s="47"/>
      <c r="L41" s="47"/>
      <c r="M41" s="47"/>
      <c r="N41" s="47"/>
      <c r="O41" s="47"/>
      <c r="P41" s="47"/>
      <c r="Q41" s="47"/>
      <c r="R41" s="47"/>
      <c r="S41" s="47"/>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row>
    <row r="42" spans="1:62">
      <c r="D42" s="1"/>
      <c r="E42" s="1"/>
      <c r="F42" s="1"/>
      <c r="G42" s="1"/>
      <c r="H42" s="1"/>
      <c r="I42" s="1"/>
      <c r="J42" s="47"/>
      <c r="K42" s="47"/>
      <c r="L42" s="47"/>
      <c r="M42" s="47"/>
      <c r="N42" s="47"/>
      <c r="O42" s="47"/>
      <c r="P42" s="47"/>
      <c r="Q42" s="47"/>
      <c r="R42" s="47"/>
      <c r="S42" s="47"/>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row>
    <row r="43" spans="1:62">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row>
    <row r="44" spans="1:62">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row>
    <row r="45" spans="1:62">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row>
    <row r="46" spans="1:62">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row>
    <row r="47" spans="1:62">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row>
    <row r="48" spans="1:62">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row>
    <row r="49" spans="1:62">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row>
    <row r="50" spans="1:62">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row>
    <row r="51" spans="1:62">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row>
    <row r="52" spans="1:62">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row>
    <row r="53" spans="1:62">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row>
    <row r="54" spans="1:62">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row>
    <row r="55" spans="1:62">
      <c r="A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row>
    <row r="56" spans="1:62">
      <c r="A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row>
    <row r="57" spans="1:62">
      <c r="A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row>
    <row r="58" spans="1:62">
      <c r="A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row>
    <row r="59" spans="1:62">
      <c r="A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row>
    <row r="60" spans="1:62">
      <c r="A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row>
    <row r="61" spans="1:62">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row>
    <row r="62" spans="1:62">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row>
    <row r="63" spans="1:62">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row>
    <row r="64" spans="1:62">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row>
    <row r="65" spans="1:62">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row>
    <row r="66" spans="1:62">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row>
    <row r="67" spans="1:62">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row>
    <row r="68" spans="1:62">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row>
    <row r="69" spans="1:62">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row>
    <row r="70" spans="1:62">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row>
    <row r="71" spans="1:62">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row>
    <row r="72" spans="1:62">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row>
    <row r="73" spans="1:62">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row>
    <row r="74" spans="1:62">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row>
    <row r="75" spans="1:62">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row>
    <row r="76" spans="1:62">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row>
    <row r="77" spans="1:62">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row>
    <row r="78" spans="1:62">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row>
    <row r="79" spans="1:62">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row>
    <row r="80" spans="1:62">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row>
    <row r="81" spans="1:62">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row>
    <row r="82" spans="1:62">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row>
    <row r="83" spans="1:62">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row>
    <row r="84" spans="1:62">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row>
    <row r="85" spans="1:62">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row>
    <row r="86" spans="1:62">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row>
    <row r="87" spans="1:62">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row>
    <row r="88" spans="1:62">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row>
    <row r="89" spans="1:62">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row>
    <row r="90" spans="1:62">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row>
    <row r="91" spans="1:62">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row>
    <row r="92" spans="1:62">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row>
    <row r="93" spans="1:62">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row>
    <row r="94" spans="1:62">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row>
    <row r="95" spans="1:62">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row>
    <row r="96" spans="1:62">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row>
    <row r="97" spans="1:62">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row>
    <row r="98" spans="1:62">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row>
    <row r="99" spans="1:62">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row>
    <row r="100" spans="1:62">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row>
    <row r="101" spans="1:62">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row>
    <row r="102" spans="1:62">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row>
    <row r="103" spans="1:62">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row>
    <row r="104" spans="1:62">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row>
    <row r="105" spans="1:62">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row>
    <row r="106" spans="1:62">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row>
    <row r="107" spans="1:62">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row>
    <row r="108" spans="1:62">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row>
    <row r="109" spans="1:62">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row>
    <row r="110" spans="1:62">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row>
    <row r="111" spans="1:62">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row>
    <row r="112" spans="1:62">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row>
    <row r="113" spans="1:62">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row>
    <row r="114" spans="1:62">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row>
    <row r="115" spans="1:62">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row>
    <row r="116" spans="1:62">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row>
    <row r="117" spans="1:62">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row>
    <row r="118" spans="1:62">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row>
    <row r="119" spans="1:62">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row>
    <row r="120" spans="1:62">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row>
    <row r="121" spans="1:62">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row>
    <row r="122" spans="1:62">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row>
    <row r="123" spans="1:62">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row>
    <row r="124" spans="1:62">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row>
    <row r="125" spans="1:62">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row>
    <row r="126" spans="1:62">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row>
    <row r="127" spans="1:62">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row>
    <row r="128" spans="1:62">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row>
    <row r="129" spans="1:62">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row>
    <row r="130" spans="1:62">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row>
    <row r="131" spans="1:62">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row>
    <row r="132" spans="1:62">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row>
    <row r="133" spans="1:62">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row>
    <row r="134" spans="1:62">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row>
    <row r="135" spans="1:62">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row>
    <row r="136" spans="1:62">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row>
    <row r="137" spans="1:62">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row>
    <row r="138" spans="1:62">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row>
    <row r="139" spans="1:62">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row>
    <row r="140" spans="1:62">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row>
    <row r="141" spans="1:62">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row>
    <row r="142" spans="1:62">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row>
    <row r="143" spans="1:62">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row>
    <row r="144" spans="1:62">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row>
    <row r="145" spans="1:62">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row>
    <row r="146" spans="1:62">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row>
    <row r="147" spans="1:62">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row>
    <row r="148" spans="1:62">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row>
    <row r="149" spans="1:62">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row>
    <row r="150" spans="1:62">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row>
    <row r="151" spans="1:62">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row>
    <row r="152" spans="1:62">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row>
    <row r="153" spans="1:62">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row>
    <row r="154" spans="1:62">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row>
    <row r="155" spans="1:62">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row>
    <row r="156" spans="1:62">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row>
    <row r="157" spans="1:62">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row>
    <row r="158" spans="1:62">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row>
    <row r="159" spans="1:62">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row>
    <row r="160" spans="1:62">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row>
    <row r="161" spans="1:62">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row>
    <row r="162" spans="1:62">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row>
    <row r="163" spans="1:62">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row>
    <row r="164" spans="1:62">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row>
    <row r="165" spans="1:62">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row>
    <row r="166" spans="1:62">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row>
    <row r="167" spans="1:62">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row>
    <row r="168" spans="1:62">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row>
    <row r="169" spans="1:62">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row>
    <row r="170" spans="1:62">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row>
    <row r="171" spans="1:62">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row>
    <row r="172" spans="1:62">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row>
    <row r="173" spans="1:62">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row>
    <row r="174" spans="1:62">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row>
    <row r="175" spans="1:62">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row>
    <row r="176" spans="1:62">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row>
    <row r="177" spans="1:62">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row>
    <row r="178" spans="1:62">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row>
    <row r="179" spans="1:62">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row>
    <row r="180" spans="1:62">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row>
    <row r="181" spans="1:62">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row>
    <row r="182" spans="1:62">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row>
    <row r="183" spans="1:62">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row>
    <row r="184" spans="1:62">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row>
    <row r="185" spans="1:62">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row>
    <row r="186" spans="1:62">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row>
    <row r="187" spans="1:62">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row>
    <row r="188" spans="1:62">
      <c r="A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row>
    <row r="189" spans="1:62">
      <c r="A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row>
    <row r="190" spans="1:62">
      <c r="A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row>
    <row r="191" spans="1:62">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row>
    <row r="192" spans="1:62">
      <c r="A192" s="1"/>
    </row>
    <row r="193" spans="1:62">
      <c r="A193" s="1"/>
    </row>
    <row r="194" spans="1:62">
      <c r="A194" s="1"/>
    </row>
    <row r="195" spans="1:62">
      <c r="A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row>
    <row r="196" spans="1:62">
      <c r="A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row>
    <row r="197" spans="1:62">
      <c r="A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row>
    <row r="198" spans="1:62">
      <c r="A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row>
    <row r="199" spans="1:62">
      <c r="A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row>
    <row r="200" spans="1:62">
      <c r="A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row>
    <row r="201" spans="1:62">
      <c r="A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row>
    <row r="202" spans="1:62">
      <c r="A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row>
    <row r="203" spans="1:62">
      <c r="A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row>
    <row r="204" spans="1:62">
      <c r="A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row>
    <row r="205" spans="1:62">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row>
    <row r="206" spans="1:62">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row>
    <row r="207" spans="1:62">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row>
    <row r="208" spans="1:62">
      <c r="A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row>
    <row r="209" spans="1:62">
      <c r="A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row>
    <row r="210" spans="1:62">
      <c r="A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row>
    <row r="211" spans="1:62">
      <c r="A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row>
    <row r="212" spans="1:62">
      <c r="A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row>
    <row r="213" spans="1:62">
      <c r="A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row>
    <row r="214" spans="1:62">
      <c r="A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row>
    <row r="215" spans="1:62">
      <c r="A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row>
    <row r="216" spans="1:62">
      <c r="A216" s="1"/>
    </row>
    <row r="217" spans="1:62">
      <c r="A217" s="1"/>
    </row>
    <row r="218" spans="1:62">
      <c r="A218" s="1"/>
    </row>
    <row r="219" spans="1:62">
      <c r="A219" s="1"/>
    </row>
    <row r="220" spans="1:62">
      <c r="A220" s="1"/>
    </row>
    <row r="221" spans="1:62">
      <c r="A221" s="1"/>
    </row>
    <row r="222" spans="1:62">
      <c r="A222" s="1"/>
    </row>
    <row r="223" spans="1:62">
      <c r="A223" s="1"/>
    </row>
    <row r="224" spans="1:62">
      <c r="A224" s="1"/>
    </row>
    <row r="225" spans="10:62" s="1" customFormat="1">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row>
    <row r="226" spans="10:62" s="1" customFormat="1">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row>
    <row r="227" spans="10:62" s="1" customFormat="1">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row>
    <row r="228" spans="10:62" s="1" customFormat="1">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row>
    <row r="229" spans="10:62" s="1" customFormat="1">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row>
  </sheetData>
  <phoneticPr fontId="52" type="noConversion"/>
  <hyperlinks>
    <hyperlink ref="A2" location="목차!A1" display="Contents"/>
    <hyperlink ref="A5" location="JBB_Info!A1" display="Jeonbuk Bank"/>
    <hyperlink ref="A6" location="KJB_Info!A1" display="Kwangju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J190"/>
  <sheetViews>
    <sheetView showGridLines="0" view="pageBreakPreview" zoomScaleNormal="85" zoomScaleSheetLayoutView="100" workbookViewId="0"/>
  </sheetViews>
  <sheetFormatPr defaultRowHeight="16.5"/>
  <cols>
    <col min="1" max="1" width="24.77734375" style="98" bestFit="1" customWidth="1"/>
    <col min="2" max="2" width="2.77734375" style="1" customWidth="1"/>
    <col min="3" max="3" width="21.77734375" style="1" customWidth="1"/>
    <col min="4" max="4" width="2.77734375" style="5" customWidth="1"/>
    <col min="5" max="16" width="9.77734375" style="5" hidden="1" customWidth="1"/>
    <col min="17" max="19" width="9.77734375" style="5" customWidth="1"/>
    <col min="20" max="20" width="2.77734375" style="5" customWidth="1"/>
    <col min="21" max="22" width="9.77734375" style="5" hidden="1" customWidth="1"/>
    <col min="23" max="52" width="9.77734375" style="1" hidden="1" customWidth="1"/>
    <col min="53" max="62" width="9.77734375" style="1" customWidth="1"/>
    <col min="63" max="16384" width="8.88671875" style="1"/>
  </cols>
  <sheetData>
    <row r="1" spans="1:62" s="3" customFormat="1" ht="26.25">
      <c r="A1" s="18"/>
      <c r="B1" s="17" t="s">
        <v>920</v>
      </c>
      <c r="C1" s="17"/>
      <c r="D1" s="17"/>
      <c r="E1" s="18"/>
      <c r="F1" s="18"/>
      <c r="G1" s="18"/>
      <c r="H1" s="18"/>
      <c r="I1" s="18"/>
      <c r="J1" s="18"/>
      <c r="K1" s="18"/>
      <c r="L1" s="18"/>
      <c r="M1" s="18"/>
      <c r="N1" s="18"/>
      <c r="O1" s="18"/>
      <c r="P1" s="18"/>
      <c r="Q1" s="18"/>
      <c r="R1" s="18"/>
      <c r="S1" s="18"/>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row>
    <row r="2" spans="1:62" s="8" customFormat="1" ht="23.25" customHeight="1">
      <c r="A2" s="501" t="s">
        <v>674</v>
      </c>
      <c r="B2" s="107"/>
      <c r="C2" s="107"/>
      <c r="D2" s="107"/>
      <c r="E2" s="107"/>
      <c r="F2" s="107"/>
      <c r="G2" s="107"/>
      <c r="H2" s="107"/>
      <c r="I2" s="107"/>
      <c r="J2" s="505"/>
      <c r="K2" s="505"/>
      <c r="L2" s="505"/>
      <c r="M2" s="505"/>
      <c r="N2" s="505"/>
      <c r="O2" s="505"/>
      <c r="P2" s="505"/>
      <c r="Q2" s="505"/>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c r="BE2" s="107"/>
      <c r="BF2" s="107"/>
      <c r="BG2" s="107"/>
      <c r="BH2" s="107"/>
      <c r="BI2" s="107"/>
      <c r="BJ2" s="107"/>
    </row>
    <row r="3" spans="1:62" s="7" customFormat="1">
      <c r="A3" s="99"/>
      <c r="B3" s="190" t="s">
        <v>688</v>
      </c>
      <c r="C3" s="190"/>
      <c r="D3" s="26"/>
      <c r="E3" s="29" t="s">
        <v>673</v>
      </c>
      <c r="F3" s="29" t="s">
        <v>107</v>
      </c>
      <c r="G3" s="29" t="s">
        <v>104</v>
      </c>
      <c r="H3" s="29" t="s">
        <v>105</v>
      </c>
      <c r="I3" s="29" t="s">
        <v>106</v>
      </c>
      <c r="J3" s="29" t="s">
        <v>639</v>
      </c>
      <c r="K3" s="29" t="s">
        <v>823</v>
      </c>
      <c r="L3" s="29" t="s">
        <v>835</v>
      </c>
      <c r="M3" s="29" t="s">
        <v>876</v>
      </c>
      <c r="N3" s="29" t="s">
        <v>932</v>
      </c>
      <c r="O3" s="29" t="s">
        <v>946</v>
      </c>
      <c r="P3" s="29" t="s">
        <v>977</v>
      </c>
      <c r="Q3" s="29" t="s">
        <v>994</v>
      </c>
      <c r="R3" s="29" t="s">
        <v>1038</v>
      </c>
      <c r="S3" s="29" t="s">
        <v>1158</v>
      </c>
      <c r="T3" s="29"/>
      <c r="U3" s="29" t="s">
        <v>79</v>
      </c>
      <c r="V3" s="29" t="s">
        <v>80</v>
      </c>
      <c r="W3" s="29" t="s">
        <v>579</v>
      </c>
      <c r="X3" s="29" t="s">
        <v>643</v>
      </c>
      <c r="Y3" s="29" t="s">
        <v>779</v>
      </c>
      <c r="Z3" s="29" t="s">
        <v>783</v>
      </c>
      <c r="AA3" s="29" t="s">
        <v>815</v>
      </c>
      <c r="AB3" s="29" t="s">
        <v>824</v>
      </c>
      <c r="AC3" s="29" t="s">
        <v>830</v>
      </c>
      <c r="AD3" s="29" t="s">
        <v>831</v>
      </c>
      <c r="AE3" s="29" t="s">
        <v>834</v>
      </c>
      <c r="AF3" s="29" t="s">
        <v>836</v>
      </c>
      <c r="AG3" s="29" t="s">
        <v>837</v>
      </c>
      <c r="AH3" s="29" t="s">
        <v>839</v>
      </c>
      <c r="AI3" s="29" t="s">
        <v>870</v>
      </c>
      <c r="AJ3" s="29" t="s">
        <v>901</v>
      </c>
      <c r="AK3" s="29" t="s">
        <v>917</v>
      </c>
      <c r="AL3" s="29" t="s">
        <v>928</v>
      </c>
      <c r="AM3" s="29" t="s">
        <v>931</v>
      </c>
      <c r="AN3" s="29" t="s">
        <v>934</v>
      </c>
      <c r="AO3" s="29" t="s">
        <v>936</v>
      </c>
      <c r="AP3" s="29" t="s">
        <v>939</v>
      </c>
      <c r="AQ3" s="29" t="s">
        <v>941</v>
      </c>
      <c r="AR3" s="29" t="s">
        <v>944</v>
      </c>
      <c r="AS3" s="29" t="s">
        <v>950</v>
      </c>
      <c r="AT3" s="29" t="s">
        <v>952</v>
      </c>
      <c r="AU3" s="29" t="s">
        <v>976</v>
      </c>
      <c r="AV3" s="29" t="s">
        <v>978</v>
      </c>
      <c r="AW3" s="29" t="s">
        <v>984</v>
      </c>
      <c r="AX3" s="29" t="s">
        <v>990</v>
      </c>
      <c r="AY3" s="29" t="s">
        <v>991</v>
      </c>
      <c r="AZ3" s="29" t="s">
        <v>992</v>
      </c>
      <c r="BA3" s="29" t="s">
        <v>999</v>
      </c>
      <c r="BB3" s="29" t="s">
        <v>1023</v>
      </c>
      <c r="BC3" s="29" t="s">
        <v>1024</v>
      </c>
      <c r="BD3" s="29" t="s">
        <v>1029</v>
      </c>
      <c r="BE3" s="29" t="s">
        <v>1082</v>
      </c>
      <c r="BF3" s="29" t="s">
        <v>1087</v>
      </c>
      <c r="BG3" s="29" t="s">
        <v>1104</v>
      </c>
      <c r="BH3" s="29" t="s">
        <v>1140</v>
      </c>
      <c r="BI3" s="29" t="s">
        <v>1161</v>
      </c>
      <c r="BJ3" s="29" t="s">
        <v>1171</v>
      </c>
    </row>
    <row r="4" spans="1:62" s="7" customFormat="1">
      <c r="A4" s="101" t="s">
        <v>819</v>
      </c>
      <c r="B4" s="468" t="s">
        <v>700</v>
      </c>
      <c r="C4" s="469"/>
      <c r="D4" s="8"/>
      <c r="E4" s="431">
        <v>102051</v>
      </c>
      <c r="F4" s="431">
        <v>123245</v>
      </c>
      <c r="G4" s="431">
        <v>208944</v>
      </c>
      <c r="H4" s="431">
        <v>297601</v>
      </c>
      <c r="I4" s="431">
        <v>414097</v>
      </c>
      <c r="J4" s="431">
        <v>480714.32209999999</v>
      </c>
      <c r="K4" s="431">
        <v>632413.83311140002</v>
      </c>
      <c r="L4" s="431">
        <v>787694.35301239975</v>
      </c>
      <c r="M4" s="431">
        <v>926077.41174999997</v>
      </c>
      <c r="N4" s="431">
        <v>1042570.0302</v>
      </c>
      <c r="O4" s="431">
        <v>994201.30110164289</v>
      </c>
      <c r="P4" s="431">
        <v>990036.25978708011</v>
      </c>
      <c r="Q4" s="431">
        <v>1072752.7725899999</v>
      </c>
      <c r="R4" s="431">
        <v>1183194.7395600001</v>
      </c>
      <c r="S4" s="431">
        <v>1299213.3738699998</v>
      </c>
      <c r="T4" s="431"/>
      <c r="U4" s="45">
        <v>425179</v>
      </c>
      <c r="V4" s="45">
        <v>449371</v>
      </c>
      <c r="W4" s="45">
        <v>480290</v>
      </c>
      <c r="X4" s="431">
        <v>480714.32209999999</v>
      </c>
      <c r="Y4" s="431">
        <v>519945.77374000003</v>
      </c>
      <c r="Z4" s="431">
        <v>581580.49029999995</v>
      </c>
      <c r="AA4" s="431">
        <v>621405.87144000002</v>
      </c>
      <c r="AB4" s="431">
        <v>632413.83311140002</v>
      </c>
      <c r="AC4" s="431">
        <v>737632.57929899998</v>
      </c>
      <c r="AD4" s="431">
        <v>699361.17658029997</v>
      </c>
      <c r="AE4" s="431">
        <v>778690.05895000009</v>
      </c>
      <c r="AF4" s="431">
        <v>787694.35301239975</v>
      </c>
      <c r="AG4" s="431">
        <v>788801.11950000003</v>
      </c>
      <c r="AH4" s="431">
        <v>815730.57235999999</v>
      </c>
      <c r="AI4" s="431">
        <v>862291.41730999993</v>
      </c>
      <c r="AJ4" s="431">
        <v>926077.41174999997</v>
      </c>
      <c r="AK4" s="431">
        <v>962098.49849999999</v>
      </c>
      <c r="AL4" s="431">
        <v>999563</v>
      </c>
      <c r="AM4" s="431">
        <v>1047447.9221</v>
      </c>
      <c r="AN4" s="431">
        <v>1042570.0302</v>
      </c>
      <c r="AO4" s="431">
        <v>1056508.9593473449</v>
      </c>
      <c r="AP4" s="431">
        <v>1002593.2657681571</v>
      </c>
      <c r="AQ4" s="564">
        <v>1038866.7464964734</v>
      </c>
      <c r="AR4" s="564">
        <v>994201.30110164289</v>
      </c>
      <c r="AS4" s="564">
        <v>1017228.8925465599</v>
      </c>
      <c r="AT4" s="564">
        <v>1021867.6317006515</v>
      </c>
      <c r="AU4" s="564">
        <v>994771.0578439146</v>
      </c>
      <c r="AV4" s="564">
        <v>990036.25978708011</v>
      </c>
      <c r="AW4" s="564">
        <v>1010255.5074415472</v>
      </c>
      <c r="AX4" s="564">
        <v>1068515.6520837229</v>
      </c>
      <c r="AY4" s="564">
        <v>1062137.062676362</v>
      </c>
      <c r="AZ4" s="564">
        <v>1072752.7725899999</v>
      </c>
      <c r="BA4" s="564">
        <v>1101439.9583700004</v>
      </c>
      <c r="BB4" s="564">
        <v>1094219.11568</v>
      </c>
      <c r="BC4" s="564">
        <v>1149796.5273600002</v>
      </c>
      <c r="BD4" s="564">
        <v>1183194.7395600001</v>
      </c>
      <c r="BE4" s="564">
        <v>1248445.82843</v>
      </c>
      <c r="BF4" s="564">
        <v>1248590.4860600003</v>
      </c>
      <c r="BG4" s="564">
        <v>1302728.8850299998</v>
      </c>
      <c r="BH4" s="564">
        <v>1299213.3738699998</v>
      </c>
      <c r="BI4" s="564">
        <v>1312128.6032799999</v>
      </c>
      <c r="BJ4" s="564">
        <v>1345446.4848100001</v>
      </c>
    </row>
    <row r="5" spans="1:62">
      <c r="A5" s="101" t="s">
        <v>83</v>
      </c>
      <c r="B5" s="263"/>
      <c r="C5" s="470" t="s">
        <v>573</v>
      </c>
      <c r="D5" s="14"/>
      <c r="E5" s="47">
        <v>52499</v>
      </c>
      <c r="F5" s="47">
        <v>47466</v>
      </c>
      <c r="G5" s="47">
        <v>78965</v>
      </c>
      <c r="H5" s="47">
        <v>106905</v>
      </c>
      <c r="I5" s="47">
        <v>159010</v>
      </c>
      <c r="J5" s="47">
        <v>141439.18205999999</v>
      </c>
      <c r="K5" s="47">
        <v>177054.15234</v>
      </c>
      <c r="L5" s="47">
        <v>191849.47323</v>
      </c>
      <c r="M5" s="47">
        <v>212817.33177000002</v>
      </c>
      <c r="N5" s="47">
        <v>231405.2335</v>
      </c>
      <c r="O5" s="47">
        <v>167573.92715</v>
      </c>
      <c r="P5" s="47">
        <v>143575.52050000001</v>
      </c>
      <c r="Q5" s="47">
        <v>164336.23074999999</v>
      </c>
      <c r="R5" s="47">
        <v>162511.29563000001</v>
      </c>
      <c r="S5" s="47">
        <v>167595.45660999999</v>
      </c>
      <c r="T5" s="47"/>
      <c r="U5" s="47">
        <v>146069</v>
      </c>
      <c r="V5" s="47">
        <v>154484</v>
      </c>
      <c r="W5" s="47">
        <v>172070</v>
      </c>
      <c r="X5" s="47">
        <v>141439.18205999999</v>
      </c>
      <c r="Y5" s="47">
        <v>148368.07740000001</v>
      </c>
      <c r="Z5" s="47">
        <v>176127.22880000001</v>
      </c>
      <c r="AA5" s="47">
        <v>194924.84450000001</v>
      </c>
      <c r="AB5" s="47">
        <v>177054.15234</v>
      </c>
      <c r="AC5" s="47">
        <v>240140.41847000003</v>
      </c>
      <c r="AD5" s="47">
        <v>196819.37519999998</v>
      </c>
      <c r="AE5" s="47">
        <v>222988.15018</v>
      </c>
      <c r="AF5" s="47">
        <v>191849.47323</v>
      </c>
      <c r="AG5" s="47">
        <v>167192.82232000001</v>
      </c>
      <c r="AH5" s="47">
        <v>164283.35171000002</v>
      </c>
      <c r="AI5" s="47">
        <v>184080.14637</v>
      </c>
      <c r="AJ5" s="47">
        <v>212817.33177000002</v>
      </c>
      <c r="AK5" s="47">
        <v>216295.95910000001</v>
      </c>
      <c r="AL5" s="47">
        <v>221106.94810000001</v>
      </c>
      <c r="AM5" s="47">
        <v>240091.0436</v>
      </c>
      <c r="AN5" s="47">
        <v>231405.2335</v>
      </c>
      <c r="AO5" s="47">
        <v>240388.68894999998</v>
      </c>
      <c r="AP5" s="47">
        <v>186821.04318000001</v>
      </c>
      <c r="AQ5" s="563">
        <v>213552.04332</v>
      </c>
      <c r="AR5" s="563">
        <v>167573.92715</v>
      </c>
      <c r="AS5" s="563">
        <v>179178.13019</v>
      </c>
      <c r="AT5" s="563">
        <v>176423.81367999996</v>
      </c>
      <c r="AU5" s="563">
        <v>135370.66715999998</v>
      </c>
      <c r="AV5" s="563">
        <v>143575.52050000001</v>
      </c>
      <c r="AW5" s="563">
        <v>146317.73079</v>
      </c>
      <c r="AX5" s="563">
        <v>173392.27828000003</v>
      </c>
      <c r="AY5" s="563">
        <v>147750.21424</v>
      </c>
      <c r="AZ5" s="563">
        <v>164336.23074999999</v>
      </c>
      <c r="BA5" s="563">
        <v>175301.64486999999</v>
      </c>
      <c r="BB5" s="563">
        <v>159758.31671999997</v>
      </c>
      <c r="BC5" s="563">
        <v>181037.04152</v>
      </c>
      <c r="BD5" s="563">
        <v>162511.29563000001</v>
      </c>
      <c r="BE5" s="563">
        <v>174743.00858000002</v>
      </c>
      <c r="BF5" s="563">
        <v>162352.38003</v>
      </c>
      <c r="BG5" s="563">
        <v>180098.57845</v>
      </c>
      <c r="BH5" s="563">
        <v>167595.45660999999</v>
      </c>
      <c r="BI5" s="563">
        <v>150053.27285000004</v>
      </c>
      <c r="BJ5" s="563">
        <v>143238.14608999999</v>
      </c>
    </row>
    <row r="6" spans="1:62">
      <c r="A6" s="101" t="s">
        <v>84</v>
      </c>
      <c r="B6" s="263"/>
      <c r="C6" s="470" t="s">
        <v>701</v>
      </c>
      <c r="D6" s="14"/>
      <c r="E6" s="47">
        <v>43295</v>
      </c>
      <c r="F6" s="47">
        <v>69147</v>
      </c>
      <c r="G6" s="47">
        <v>121961</v>
      </c>
      <c r="H6" s="47">
        <v>170356</v>
      </c>
      <c r="I6" s="47">
        <v>228415</v>
      </c>
      <c r="J6" s="47">
        <v>312539</v>
      </c>
      <c r="K6" s="47">
        <v>417701.00959372864</v>
      </c>
      <c r="L6" s="47">
        <v>541111.42691655562</v>
      </c>
      <c r="M6" s="47">
        <v>647186.25962718599</v>
      </c>
      <c r="N6" s="47">
        <v>723634.88080000004</v>
      </c>
      <c r="O6" s="47">
        <v>743547.44185343664</v>
      </c>
      <c r="P6" s="47">
        <v>775781.0341843043</v>
      </c>
      <c r="Q6" s="47">
        <v>834095.48768999998</v>
      </c>
      <c r="R6" s="47">
        <v>938664.73649000016</v>
      </c>
      <c r="S6" s="47">
        <v>1049846.4643900001</v>
      </c>
      <c r="T6" s="47"/>
      <c r="U6" s="47">
        <v>248833</v>
      </c>
      <c r="V6" s="47">
        <v>262395</v>
      </c>
      <c r="W6" s="47">
        <v>281347</v>
      </c>
      <c r="X6" s="47">
        <v>312539</v>
      </c>
      <c r="Y6" s="47">
        <v>341913.78286000009</v>
      </c>
      <c r="Z6" s="47">
        <v>374996.51189999998</v>
      </c>
      <c r="AA6" s="47">
        <v>386618.25142000004</v>
      </c>
      <c r="AB6" s="47">
        <v>417701.00959372864</v>
      </c>
      <c r="AC6" s="47">
        <v>432623.73866359133</v>
      </c>
      <c r="AD6" s="47">
        <v>455887.60566757264</v>
      </c>
      <c r="AE6" s="47">
        <v>500612.10970977461</v>
      </c>
      <c r="AF6" s="47">
        <v>541111.42691655562</v>
      </c>
      <c r="AG6" s="47">
        <v>565384.79386997258</v>
      </c>
      <c r="AH6" s="47">
        <v>591479.72745066509</v>
      </c>
      <c r="AI6" s="47">
        <v>618729.44059442286</v>
      </c>
      <c r="AJ6" s="47">
        <v>647186.25962718599</v>
      </c>
      <c r="AK6" s="47">
        <v>676972.76780000003</v>
      </c>
      <c r="AL6" s="47">
        <v>690812.96400000004</v>
      </c>
      <c r="AM6" s="47">
        <v>709003.58499999996</v>
      </c>
      <c r="AN6" s="47">
        <v>723634.88080000004</v>
      </c>
      <c r="AO6" s="47">
        <v>725480.77273553167</v>
      </c>
      <c r="AP6" s="47">
        <v>725778.84010259213</v>
      </c>
      <c r="AQ6" s="563">
        <v>732065.58984333882</v>
      </c>
      <c r="AR6" s="563">
        <v>743547.44185343664</v>
      </c>
      <c r="AS6" s="563">
        <v>759075.44770635932</v>
      </c>
      <c r="AT6" s="563">
        <v>772220.98411206121</v>
      </c>
      <c r="AU6" s="563">
        <v>782326.77053429489</v>
      </c>
      <c r="AV6" s="563">
        <v>775781.0341843043</v>
      </c>
      <c r="AW6" s="563">
        <v>794611.10343395546</v>
      </c>
      <c r="AX6" s="563">
        <v>823117.16018740891</v>
      </c>
      <c r="AY6" s="563">
        <v>837562.34786958934</v>
      </c>
      <c r="AZ6" s="563">
        <v>834095.48768999998</v>
      </c>
      <c r="BA6" s="563">
        <v>847944.77485000016</v>
      </c>
      <c r="BB6" s="563">
        <v>852205.08701000002</v>
      </c>
      <c r="BC6" s="563">
        <v>887335.62374000018</v>
      </c>
      <c r="BD6" s="563">
        <v>938664.73649000016</v>
      </c>
      <c r="BE6" s="563">
        <v>983888.46894000005</v>
      </c>
      <c r="BF6" s="563">
        <v>1005465.9811300002</v>
      </c>
      <c r="BG6" s="563">
        <v>1036662.5971299998</v>
      </c>
      <c r="BH6" s="563">
        <v>1049846.4643900001</v>
      </c>
      <c r="BI6" s="563">
        <v>1077403.9306400002</v>
      </c>
      <c r="BJ6" s="563">
        <v>1102175.7342299998</v>
      </c>
    </row>
    <row r="7" spans="1:62">
      <c r="A7" s="101" t="s">
        <v>90</v>
      </c>
      <c r="B7" s="263"/>
      <c r="C7" s="470" t="s">
        <v>702</v>
      </c>
      <c r="D7" s="14"/>
      <c r="E7" s="47">
        <f>E4-E5-E6</f>
        <v>6257</v>
      </c>
      <c r="F7" s="47">
        <f>F4-F5-F6</f>
        <v>6632</v>
      </c>
      <c r="G7" s="47">
        <v>8018</v>
      </c>
      <c r="H7" s="47">
        <v>20340</v>
      </c>
      <c r="I7" s="47">
        <v>26672</v>
      </c>
      <c r="J7" s="47">
        <v>26736.140039999969</v>
      </c>
      <c r="K7" s="47">
        <v>37658.671177671349</v>
      </c>
      <c r="L7" s="47">
        <v>54733.452865844127</v>
      </c>
      <c r="M7" s="47">
        <v>66073.820352813927</v>
      </c>
      <c r="N7" s="47">
        <v>87529.915900000022</v>
      </c>
      <c r="O7" s="47">
        <v>83079.932098206249</v>
      </c>
      <c r="P7" s="47">
        <v>70679.705102775828</v>
      </c>
      <c r="Q7" s="47">
        <v>74321.054149999982</v>
      </c>
      <c r="R7" s="47">
        <v>82018.707439999911</v>
      </c>
      <c r="S7" s="47">
        <v>81771.452869999688</v>
      </c>
      <c r="T7" s="47"/>
      <c r="U7" s="47">
        <v>30277</v>
      </c>
      <c r="V7" s="47">
        <v>32492</v>
      </c>
      <c r="W7" s="47">
        <v>26873</v>
      </c>
      <c r="X7" s="47">
        <v>26736.140039999969</v>
      </c>
      <c r="Y7" s="47">
        <v>29663.91347999993</v>
      </c>
      <c r="Z7" s="47">
        <v>30456.749599999923</v>
      </c>
      <c r="AA7" s="47">
        <v>39862.775519999966</v>
      </c>
      <c r="AB7" s="47">
        <v>37658.671177671349</v>
      </c>
      <c r="AC7" s="47">
        <v>64868.422165408614</v>
      </c>
      <c r="AD7" s="47">
        <v>46654.19571272732</v>
      </c>
      <c r="AE7" s="47">
        <v>55089.799060225487</v>
      </c>
      <c r="AF7" s="47">
        <v>54733.452865844127</v>
      </c>
      <c r="AG7" s="47">
        <v>56223.503310027416</v>
      </c>
      <c r="AH7" s="47">
        <v>59967.493199334946</v>
      </c>
      <c r="AI7" s="47">
        <v>59481.830345577095</v>
      </c>
      <c r="AJ7" s="47">
        <v>66073.820352813927</v>
      </c>
      <c r="AK7" s="47">
        <v>68829.771599999978</v>
      </c>
      <c r="AL7" s="47">
        <v>87643.087899999926</v>
      </c>
      <c r="AM7" s="47">
        <v>98353.293500000029</v>
      </c>
      <c r="AN7" s="47">
        <v>87529.915900000022</v>
      </c>
      <c r="AO7" s="47">
        <v>90639.497661813279</v>
      </c>
      <c r="AP7" s="47">
        <v>89993.382485564915</v>
      </c>
      <c r="AQ7" s="47">
        <v>93249.113333134679</v>
      </c>
      <c r="AR7" s="47">
        <v>83079.932098206249</v>
      </c>
      <c r="AS7" s="47">
        <v>78975.314650200657</v>
      </c>
      <c r="AT7" s="47">
        <v>73222.833908590372</v>
      </c>
      <c r="AU7" s="47">
        <v>77073.620149619761</v>
      </c>
      <c r="AV7" s="47">
        <v>70679.705102775828</v>
      </c>
      <c r="AW7" s="47">
        <v>69326.67321759183</v>
      </c>
      <c r="AX7" s="47">
        <v>72006.213616313995</v>
      </c>
      <c r="AY7" s="47">
        <v>76824.500566772651</v>
      </c>
      <c r="AZ7" s="47">
        <v>74321.054149999982</v>
      </c>
      <c r="BA7" s="47">
        <v>78193.538650000235</v>
      </c>
      <c r="BB7" s="47">
        <v>82255.711950000026</v>
      </c>
      <c r="BC7" s="47">
        <v>81423.862100000028</v>
      </c>
      <c r="BD7" s="47">
        <v>82018.707439999911</v>
      </c>
      <c r="BE7" s="47">
        <v>89814.350910000037</v>
      </c>
      <c r="BF7" s="47">
        <v>80772.12490000017</v>
      </c>
      <c r="BG7" s="47">
        <v>85967.709450000082</v>
      </c>
      <c r="BH7" s="47">
        <v>81771.452869999688</v>
      </c>
      <c r="BI7" s="47">
        <v>84671.399789999705</v>
      </c>
      <c r="BJ7" s="47">
        <v>100032.60449000029</v>
      </c>
    </row>
    <row r="8" spans="1:62">
      <c r="A8" s="101" t="s">
        <v>91</v>
      </c>
      <c r="B8" s="210" t="s">
        <v>590</v>
      </c>
      <c r="C8" s="10"/>
      <c r="D8" s="10"/>
      <c r="E8" s="49">
        <v>61302</v>
      </c>
      <c r="F8" s="49">
        <v>79863</v>
      </c>
      <c r="G8" s="49">
        <v>161851.91556999998</v>
      </c>
      <c r="H8" s="49">
        <v>245765.3079979</v>
      </c>
      <c r="I8" s="49">
        <v>358866.81679790001</v>
      </c>
      <c r="J8" s="49">
        <v>403128.32209999999</v>
      </c>
      <c r="K8" s="49">
        <v>527671.40615149995</v>
      </c>
      <c r="L8" s="49">
        <v>669397.4007924</v>
      </c>
      <c r="M8" s="49">
        <v>790059.87486999994</v>
      </c>
      <c r="N8" s="49">
        <v>887516.49860000005</v>
      </c>
      <c r="O8" s="49">
        <v>821413.24104790902</v>
      </c>
      <c r="P8" s="49">
        <v>795744.98423859803</v>
      </c>
      <c r="Q8" s="49">
        <v>854340.19253999996</v>
      </c>
      <c r="R8" s="49">
        <v>936707.53058000014</v>
      </c>
      <c r="S8" s="49">
        <v>1018543.8841899998</v>
      </c>
      <c r="T8" s="49"/>
      <c r="U8" s="49">
        <v>368974</v>
      </c>
      <c r="V8" s="49">
        <v>392625</v>
      </c>
      <c r="W8" s="49">
        <v>424015.65935150004</v>
      </c>
      <c r="X8" s="49">
        <v>403128.32209999999</v>
      </c>
      <c r="Y8" s="49">
        <v>439968.94062150002</v>
      </c>
      <c r="Z8" s="49">
        <v>499286.34081150009</v>
      </c>
      <c r="AA8" s="49">
        <v>520033.26646149997</v>
      </c>
      <c r="AB8" s="49">
        <v>527671.40615149995</v>
      </c>
      <c r="AC8" s="49">
        <v>629039.61254150001</v>
      </c>
      <c r="AD8" s="49">
        <v>587163.85136450001</v>
      </c>
      <c r="AE8" s="49">
        <v>663623.87410999986</v>
      </c>
      <c r="AF8" s="49">
        <v>669397.4007924</v>
      </c>
      <c r="AG8" s="49">
        <v>665629.35915000003</v>
      </c>
      <c r="AH8" s="49">
        <v>688515.09205999994</v>
      </c>
      <c r="AI8" s="49">
        <v>731605.10550999991</v>
      </c>
      <c r="AJ8" s="49">
        <v>790059.87486999994</v>
      </c>
      <c r="AK8" s="49">
        <v>820032.03639999998</v>
      </c>
      <c r="AL8" s="49">
        <v>852967.75838551042</v>
      </c>
      <c r="AM8" s="49">
        <v>897305.92339024297</v>
      </c>
      <c r="AN8" s="49">
        <v>887516.49860000005</v>
      </c>
      <c r="AO8" s="49">
        <v>898259.80717134941</v>
      </c>
      <c r="AP8" s="49">
        <v>840729.05376544315</v>
      </c>
      <c r="AQ8" s="49">
        <v>871736.36511071061</v>
      </c>
      <c r="AR8" s="49">
        <v>821413.24104790902</v>
      </c>
      <c r="AS8" s="49">
        <v>837613.39136828599</v>
      </c>
      <c r="AT8" s="49">
        <v>838508.78737074474</v>
      </c>
      <c r="AU8" s="49">
        <v>805365.33642933052</v>
      </c>
      <c r="AV8" s="49">
        <v>795744.98423859803</v>
      </c>
      <c r="AW8" s="49">
        <v>810774.97856803075</v>
      </c>
      <c r="AX8" s="49">
        <v>865358.64142765733</v>
      </c>
      <c r="AY8" s="49">
        <v>850403.50302095339</v>
      </c>
      <c r="AZ8" s="49">
        <v>854340.19253999996</v>
      </c>
      <c r="BA8" s="49">
        <v>877689.25364000036</v>
      </c>
      <c r="BB8" s="49">
        <v>863525.45764000004</v>
      </c>
      <c r="BC8" s="49">
        <v>910932.60161000025</v>
      </c>
      <c r="BD8" s="49">
        <v>936707.53058000014</v>
      </c>
      <c r="BE8" s="49">
        <v>994921.37528000004</v>
      </c>
      <c r="BF8" s="49">
        <v>984549.3782800003</v>
      </c>
      <c r="BG8" s="49">
        <v>1029992.5531899997</v>
      </c>
      <c r="BH8" s="49">
        <v>1018543.8841899998</v>
      </c>
      <c r="BI8" s="49">
        <v>1022984.4906299999</v>
      </c>
      <c r="BJ8" s="49">
        <v>1046944.5101600001</v>
      </c>
    </row>
    <row r="9" spans="1:62" s="5" customFormat="1">
      <c r="A9" s="413" t="s">
        <v>923</v>
      </c>
      <c r="B9" s="263"/>
      <c r="C9" s="470" t="s">
        <v>574</v>
      </c>
      <c r="D9" s="14"/>
      <c r="E9" s="47">
        <v>60326</v>
      </c>
      <c r="F9" s="47">
        <v>78257</v>
      </c>
      <c r="G9" s="47">
        <v>158873.50208000001</v>
      </c>
      <c r="H9" s="47">
        <v>240380.91799790002</v>
      </c>
      <c r="I9" s="47">
        <v>351359.46694790001</v>
      </c>
      <c r="J9" s="47">
        <v>392885.70458149997</v>
      </c>
      <c r="K9" s="47">
        <v>512241.10781150009</v>
      </c>
      <c r="L9" s="47">
        <v>630125.12273000018</v>
      </c>
      <c r="M9" s="47">
        <v>699998.81521000003</v>
      </c>
      <c r="N9" s="47">
        <v>792813.63699999999</v>
      </c>
      <c r="O9" s="47">
        <v>732479.62959000003</v>
      </c>
      <c r="P9" s="47">
        <v>710250.66464999982</v>
      </c>
      <c r="Q9" s="47">
        <v>773875.40773999994</v>
      </c>
      <c r="R9" s="47">
        <v>865755.9438400002</v>
      </c>
      <c r="S9" s="47">
        <v>951121.31952999998</v>
      </c>
      <c r="T9" s="47"/>
      <c r="U9" s="47">
        <v>362212</v>
      </c>
      <c r="V9" s="47">
        <v>384199</v>
      </c>
      <c r="W9" s="47">
        <v>395373.20407150005</v>
      </c>
      <c r="X9" s="47">
        <v>392885.70458149997</v>
      </c>
      <c r="Y9" s="47">
        <v>429988.06319149997</v>
      </c>
      <c r="Z9" s="47">
        <v>472056.37527150003</v>
      </c>
      <c r="AA9" s="47">
        <v>507167.28918149997</v>
      </c>
      <c r="AB9" s="47">
        <v>512241.10781150009</v>
      </c>
      <c r="AC9" s="47">
        <v>618591.49635150004</v>
      </c>
      <c r="AD9" s="47">
        <v>571487.59468450013</v>
      </c>
      <c r="AE9" s="47">
        <v>649774.25393999997</v>
      </c>
      <c r="AF9" s="47">
        <v>630125.12273000018</v>
      </c>
      <c r="AG9" s="47">
        <v>629101.08814000001</v>
      </c>
      <c r="AH9" s="47">
        <v>637292.22288000013</v>
      </c>
      <c r="AI9" s="47">
        <v>673234.80212999997</v>
      </c>
      <c r="AJ9" s="47">
        <v>699998.81521000003</v>
      </c>
      <c r="AK9" s="47">
        <v>708278.06079999998</v>
      </c>
      <c r="AL9" s="47">
        <v>740000.66310000001</v>
      </c>
      <c r="AM9" s="47">
        <v>790938.66370000003</v>
      </c>
      <c r="AN9" s="47">
        <v>792813.63699999999</v>
      </c>
      <c r="AO9" s="47">
        <v>791720.16700999998</v>
      </c>
      <c r="AP9" s="47">
        <v>741779.03847999987</v>
      </c>
      <c r="AQ9" s="563">
        <v>780124.06031999993</v>
      </c>
      <c r="AR9" s="563">
        <v>732479.62959000003</v>
      </c>
      <c r="AS9" s="563">
        <v>757872.05832999991</v>
      </c>
      <c r="AT9" s="563">
        <v>755973.09313000005</v>
      </c>
      <c r="AU9" s="563">
        <v>722677.71176000009</v>
      </c>
      <c r="AV9" s="563">
        <v>710250.66464999982</v>
      </c>
      <c r="AW9" s="563">
        <v>715990.78906999994</v>
      </c>
      <c r="AX9" s="563">
        <v>773418.27792999998</v>
      </c>
      <c r="AY9" s="563">
        <v>765494.23474999983</v>
      </c>
      <c r="AZ9" s="563">
        <v>773875.40773999994</v>
      </c>
      <c r="BA9" s="563">
        <v>808876.75069000002</v>
      </c>
      <c r="BB9" s="563">
        <v>792924.16373999999</v>
      </c>
      <c r="BC9" s="563">
        <v>839016.17313000013</v>
      </c>
      <c r="BD9" s="563">
        <v>865755.9438400002</v>
      </c>
      <c r="BE9" s="563">
        <v>933328.16550999985</v>
      </c>
      <c r="BF9" s="563">
        <v>920756.36097000004</v>
      </c>
      <c r="BG9" s="563">
        <v>963629.59845000017</v>
      </c>
      <c r="BH9" s="563">
        <v>951121.31952999998</v>
      </c>
      <c r="BI9" s="563">
        <v>937526.27767999994</v>
      </c>
      <c r="BJ9" s="563">
        <v>950166.33101000008</v>
      </c>
    </row>
    <row r="10" spans="1:62" s="5" customFormat="1">
      <c r="A10" s="103" t="s">
        <v>683</v>
      </c>
      <c r="B10" s="263"/>
      <c r="C10" s="470" t="s">
        <v>703</v>
      </c>
      <c r="D10" s="14"/>
      <c r="E10" s="47">
        <v>12950.888999999999</v>
      </c>
      <c r="F10" s="47">
        <v>21288.82746</v>
      </c>
      <c r="G10" s="47">
        <v>44781.158370000005</v>
      </c>
      <c r="H10" s="47">
        <v>55172.580997899997</v>
      </c>
      <c r="I10" s="47">
        <v>88418.846827900008</v>
      </c>
      <c r="J10" s="47">
        <v>98199.155021500002</v>
      </c>
      <c r="K10" s="47">
        <v>139708.72899149999</v>
      </c>
      <c r="L10" s="47">
        <v>241629.61657000001</v>
      </c>
      <c r="M10" s="47">
        <v>237705.19340000002</v>
      </c>
      <c r="N10" s="47">
        <v>269449.24690000003</v>
      </c>
      <c r="O10" s="47">
        <v>271117.12526</v>
      </c>
      <c r="P10" s="47">
        <v>159641.11563000001</v>
      </c>
      <c r="Q10" s="47">
        <v>197712.58306</v>
      </c>
      <c r="R10" s="47">
        <v>265466.78455000004</v>
      </c>
      <c r="S10" s="47">
        <v>255483.02032000001</v>
      </c>
      <c r="T10" s="47"/>
      <c r="U10" s="47">
        <v>77508.409910000002</v>
      </c>
      <c r="V10" s="47">
        <v>90338.496499999994</v>
      </c>
      <c r="W10" s="47">
        <v>93640.12399149999</v>
      </c>
      <c r="X10" s="47">
        <v>98199.155021500002</v>
      </c>
      <c r="Y10" s="47">
        <v>95222.367201500019</v>
      </c>
      <c r="Z10" s="47">
        <v>117993.8011115</v>
      </c>
      <c r="AA10" s="47">
        <v>148590.69068150001</v>
      </c>
      <c r="AB10" s="47">
        <v>139708.72899149999</v>
      </c>
      <c r="AC10" s="47">
        <v>237632.13967149996</v>
      </c>
      <c r="AD10" s="47">
        <v>204677.49857450003</v>
      </c>
      <c r="AE10" s="47">
        <v>256002.2715</v>
      </c>
      <c r="AF10" s="47">
        <v>241629.61657000001</v>
      </c>
      <c r="AG10" s="47">
        <v>263195.42646999995</v>
      </c>
      <c r="AH10" s="47">
        <v>236349.81924000001</v>
      </c>
      <c r="AI10" s="47">
        <v>239186.99223</v>
      </c>
      <c r="AJ10" s="47">
        <v>237705.19340000002</v>
      </c>
      <c r="AK10" s="47">
        <v>229720.21890000001</v>
      </c>
      <c r="AL10" s="47">
        <v>206393.03159999999</v>
      </c>
      <c r="AM10" s="47">
        <v>243538.6545</v>
      </c>
      <c r="AN10" s="47">
        <v>269449.24690000003</v>
      </c>
      <c r="AO10" s="47">
        <v>287263.24335</v>
      </c>
      <c r="AP10" s="47">
        <v>259638.68154999995</v>
      </c>
      <c r="AQ10" s="563">
        <v>295530.18041999999</v>
      </c>
      <c r="AR10" s="563">
        <v>271117.12526</v>
      </c>
      <c r="AS10" s="563">
        <v>272414.71963999997</v>
      </c>
      <c r="AT10" s="563">
        <v>269967.90769999998</v>
      </c>
      <c r="AU10" s="563">
        <v>210017.62571000002</v>
      </c>
      <c r="AV10" s="563">
        <v>159641.11563000001</v>
      </c>
      <c r="AW10" s="563">
        <v>159670.14664000002</v>
      </c>
      <c r="AX10" s="563">
        <v>193114.55525000003</v>
      </c>
      <c r="AY10" s="563">
        <v>179673.27569000001</v>
      </c>
      <c r="AZ10" s="563">
        <v>197712.58306</v>
      </c>
      <c r="BA10" s="563">
        <v>205093.69501</v>
      </c>
      <c r="BB10" s="563">
        <v>223098.99550999998</v>
      </c>
      <c r="BC10" s="563">
        <v>235541.15177</v>
      </c>
      <c r="BD10" s="563">
        <v>265466.78455000004</v>
      </c>
      <c r="BE10" s="563">
        <v>271035.22377000004</v>
      </c>
      <c r="BF10" s="563">
        <v>246249.11218</v>
      </c>
      <c r="BG10" s="563">
        <v>287335.55170000001</v>
      </c>
      <c r="BH10" s="563">
        <v>255483.02032000001</v>
      </c>
      <c r="BI10" s="563">
        <v>200906.62479999999</v>
      </c>
      <c r="BJ10" s="563">
        <v>236681.62031000006</v>
      </c>
    </row>
    <row r="11" spans="1:62" s="5" customFormat="1">
      <c r="A11" s="103" t="s">
        <v>546</v>
      </c>
      <c r="B11" s="263"/>
      <c r="C11" s="470" t="s">
        <v>704</v>
      </c>
      <c r="D11" s="14"/>
      <c r="E11" s="47">
        <v>47021.125999999997</v>
      </c>
      <c r="F11" s="47">
        <v>54860.977469999998</v>
      </c>
      <c r="G11" s="47">
        <v>110489.67006</v>
      </c>
      <c r="H11" s="47">
        <v>178650.57800000001</v>
      </c>
      <c r="I11" s="47">
        <v>254127.04114999998</v>
      </c>
      <c r="J11" s="47">
        <v>285504.34598000004</v>
      </c>
      <c r="K11" s="47">
        <v>360438.94599000004</v>
      </c>
      <c r="L11" s="47">
        <v>365602.25482000009</v>
      </c>
      <c r="M11" s="47">
        <v>440993.72506999999</v>
      </c>
      <c r="N11" s="47">
        <v>505677.83409999998</v>
      </c>
      <c r="O11" s="47">
        <v>444575.46587999997</v>
      </c>
      <c r="P11" s="47">
        <v>545318.68733999995</v>
      </c>
      <c r="Q11" s="47">
        <v>571535.03752000001</v>
      </c>
      <c r="R11" s="47">
        <v>595050.12560000003</v>
      </c>
      <c r="S11" s="47">
        <v>666387.81900999998</v>
      </c>
      <c r="T11" s="47"/>
      <c r="U11" s="47">
        <v>275005.92660999997</v>
      </c>
      <c r="V11" s="47">
        <v>284755.89899999998</v>
      </c>
      <c r="W11" s="47">
        <v>292448.26496000006</v>
      </c>
      <c r="X11" s="47">
        <v>285504.34598000004</v>
      </c>
      <c r="Y11" s="47">
        <v>322432.14452999999</v>
      </c>
      <c r="Z11" s="47">
        <v>340832.74635000003</v>
      </c>
      <c r="AA11" s="47">
        <v>345752.47719999996</v>
      </c>
      <c r="AB11" s="47">
        <v>360438.94599000004</v>
      </c>
      <c r="AC11" s="47">
        <v>346181.27713000006</v>
      </c>
      <c r="AD11" s="47">
        <v>350467.65916000004</v>
      </c>
      <c r="AE11" s="47">
        <v>369142.98526000004</v>
      </c>
      <c r="AF11" s="47">
        <v>365602.25482000009</v>
      </c>
      <c r="AG11" s="47">
        <v>352271.77426000003</v>
      </c>
      <c r="AH11" s="47">
        <v>385938.03766000003</v>
      </c>
      <c r="AI11" s="47">
        <v>418948.35454999999</v>
      </c>
      <c r="AJ11" s="47">
        <v>440993.72506999999</v>
      </c>
      <c r="AK11" s="47">
        <v>465221.15700000001</v>
      </c>
      <c r="AL11" s="47">
        <v>522423.67820000002</v>
      </c>
      <c r="AM11" s="47">
        <v>534328.28110000002</v>
      </c>
      <c r="AN11" s="47">
        <v>505677.83409999998</v>
      </c>
      <c r="AO11" s="47">
        <v>488823.60686</v>
      </c>
      <c r="AP11" s="47">
        <v>464481.71277999994</v>
      </c>
      <c r="AQ11" s="563">
        <v>466642.72914000001</v>
      </c>
      <c r="AR11" s="563">
        <v>444575.46587999997</v>
      </c>
      <c r="AS11" s="563">
        <v>470514.80554999993</v>
      </c>
      <c r="AT11" s="563">
        <v>477350.37387999997</v>
      </c>
      <c r="AU11" s="563">
        <v>506717.95175999997</v>
      </c>
      <c r="AV11" s="563">
        <v>545318.68733999995</v>
      </c>
      <c r="AW11" s="563">
        <v>551517.52468999999</v>
      </c>
      <c r="AX11" s="563">
        <v>573169.36560000002</v>
      </c>
      <c r="AY11" s="563">
        <v>580269.91738999996</v>
      </c>
      <c r="AZ11" s="563">
        <v>571535.03752000001</v>
      </c>
      <c r="BA11" s="563">
        <v>598528.59871000005</v>
      </c>
      <c r="BB11" s="563">
        <v>563123.70492000005</v>
      </c>
      <c r="BC11" s="563">
        <v>597945.55369000009</v>
      </c>
      <c r="BD11" s="563">
        <v>595050.12560000003</v>
      </c>
      <c r="BE11" s="563">
        <v>656632.27357999992</v>
      </c>
      <c r="BF11" s="563">
        <v>652588.79237000004</v>
      </c>
      <c r="BG11" s="563">
        <v>648608.57169000001</v>
      </c>
      <c r="BH11" s="563">
        <v>666387.81900999998</v>
      </c>
      <c r="BI11" s="563">
        <v>694217.34953999997</v>
      </c>
      <c r="BJ11" s="563">
        <v>683492.88510000007</v>
      </c>
    </row>
    <row r="12" spans="1:62" s="5" customFormat="1">
      <c r="A12" s="296" t="s">
        <v>685</v>
      </c>
      <c r="B12" s="263"/>
      <c r="C12" s="470" t="s">
        <v>705</v>
      </c>
      <c r="D12" s="14"/>
      <c r="E12" s="47">
        <v>354.25299999999999</v>
      </c>
      <c r="F12" s="47">
        <v>2106.9661499999997</v>
      </c>
      <c r="G12" s="47">
        <v>3602.6736499999997</v>
      </c>
      <c r="H12" s="47">
        <v>6557.759</v>
      </c>
      <c r="I12" s="47">
        <v>8813.5789700000005</v>
      </c>
      <c r="J12" s="47">
        <v>9182.2035799999994</v>
      </c>
      <c r="K12" s="47">
        <v>9777.03629</v>
      </c>
      <c r="L12" s="47">
        <v>8030.0831500000004</v>
      </c>
      <c r="M12" s="47">
        <v>7938.6050999999998</v>
      </c>
      <c r="N12" s="47">
        <v>7376.25371</v>
      </c>
      <c r="O12" s="47">
        <v>6773.7574599999998</v>
      </c>
      <c r="P12" s="47">
        <v>4236.8996200000001</v>
      </c>
      <c r="Q12" s="47">
        <v>3627.6765599999999</v>
      </c>
      <c r="R12" s="47">
        <v>4433.6824699999997</v>
      </c>
      <c r="S12" s="47">
        <v>19515.013149999999</v>
      </c>
      <c r="T12" s="47"/>
      <c r="U12" s="47">
        <v>9697.4604099999997</v>
      </c>
      <c r="V12" s="47">
        <v>9104.4313599999987</v>
      </c>
      <c r="W12" s="47">
        <v>9284.8151199999993</v>
      </c>
      <c r="X12" s="47">
        <v>9182.2035799999994</v>
      </c>
      <c r="Y12" s="47">
        <v>9393.6180600000007</v>
      </c>
      <c r="Z12" s="47">
        <v>9719.3071400000008</v>
      </c>
      <c r="AA12" s="47">
        <v>9793.4822800000002</v>
      </c>
      <c r="AB12" s="47">
        <v>9777.03629</v>
      </c>
      <c r="AC12" s="47">
        <v>9376.3972699999995</v>
      </c>
      <c r="AD12" s="47">
        <v>9171.4064799999996</v>
      </c>
      <c r="AE12" s="47">
        <v>8395.4884099999999</v>
      </c>
      <c r="AF12" s="47">
        <v>8030.0831500000004</v>
      </c>
      <c r="AG12" s="47">
        <v>7718.1947900000005</v>
      </c>
      <c r="AH12" s="47">
        <v>7274.4075700000003</v>
      </c>
      <c r="AI12" s="47">
        <v>7760.89113</v>
      </c>
      <c r="AJ12" s="47">
        <v>7938.6050999999998</v>
      </c>
      <c r="AK12" s="47">
        <v>7521.3964500000002</v>
      </c>
      <c r="AL12" s="47">
        <v>8094.5059499999998</v>
      </c>
      <c r="AM12" s="47">
        <v>7125.6063400000003</v>
      </c>
      <c r="AN12" s="47">
        <v>7376.25371</v>
      </c>
      <c r="AO12" s="47">
        <v>7183.2842499999997</v>
      </c>
      <c r="AP12" s="47">
        <v>7425.4433899999995</v>
      </c>
      <c r="AQ12" s="563">
        <v>7195.6729699999996</v>
      </c>
      <c r="AR12" s="563">
        <v>6773.7574599999998</v>
      </c>
      <c r="AS12" s="563">
        <v>6528.9612400000005</v>
      </c>
      <c r="AT12" s="563">
        <v>5284.3602099999998</v>
      </c>
      <c r="AU12" s="563">
        <v>4744.4460799999997</v>
      </c>
      <c r="AV12" s="563">
        <v>4236.8996200000001</v>
      </c>
      <c r="AW12" s="563">
        <v>3716.4211500000001</v>
      </c>
      <c r="AX12" s="563">
        <v>3918.93217</v>
      </c>
      <c r="AY12" s="563">
        <v>3482.2680499999997</v>
      </c>
      <c r="AZ12" s="563">
        <v>3627.6765599999999</v>
      </c>
      <c r="BA12" s="563">
        <v>3895.44065</v>
      </c>
      <c r="BB12" s="563">
        <v>4315.4336800000001</v>
      </c>
      <c r="BC12" s="563">
        <v>4418.7394599999998</v>
      </c>
      <c r="BD12" s="563">
        <v>4433.6824699999997</v>
      </c>
      <c r="BE12" s="563">
        <v>4745.3931199999997</v>
      </c>
      <c r="BF12" s="563">
        <v>8275.3539600000004</v>
      </c>
      <c r="BG12" s="563">
        <v>15535.630220000001</v>
      </c>
      <c r="BH12" s="563">
        <v>19515.013149999999</v>
      </c>
      <c r="BI12" s="563">
        <v>23572.552190000002</v>
      </c>
      <c r="BJ12" s="563">
        <v>26314.512079999997</v>
      </c>
    </row>
    <row r="13" spans="1:62" s="5" customFormat="1">
      <c r="A13" s="103" t="s">
        <v>549</v>
      </c>
      <c r="B13" s="263"/>
      <c r="C13" s="470" t="s">
        <v>706</v>
      </c>
      <c r="D13" s="14"/>
      <c r="E13" s="47">
        <f t="shared" ref="E13:F13" si="0">E8-E9</f>
        <v>976</v>
      </c>
      <c r="F13" s="47">
        <f t="shared" si="0"/>
        <v>1606</v>
      </c>
      <c r="G13" s="47">
        <v>2978.4134899999772</v>
      </c>
      <c r="H13" s="47">
        <v>5384.3899999999849</v>
      </c>
      <c r="I13" s="47">
        <v>7507.3498499999987</v>
      </c>
      <c r="J13" s="47">
        <v>10242.617518500017</v>
      </c>
      <c r="K13" s="47">
        <v>15430.298339999863</v>
      </c>
      <c r="L13" s="47">
        <v>39272.278062399826</v>
      </c>
      <c r="M13" s="47">
        <v>90061.059659999912</v>
      </c>
      <c r="N13" s="47">
        <v>94702.861600000062</v>
      </c>
      <c r="O13" s="47">
        <v>88933.611457908992</v>
      </c>
      <c r="P13" s="47">
        <v>85494.319588598213</v>
      </c>
      <c r="Q13" s="47">
        <v>80464.784800000023</v>
      </c>
      <c r="R13" s="47">
        <v>70951.586739999941</v>
      </c>
      <c r="S13" s="47">
        <v>67422.5646599998</v>
      </c>
      <c r="T13" s="47"/>
      <c r="U13" s="47">
        <v>6762</v>
      </c>
      <c r="V13" s="47">
        <v>8426</v>
      </c>
      <c r="W13" s="47">
        <v>28642.455279999995</v>
      </c>
      <c r="X13" s="47">
        <v>10242.617518500017</v>
      </c>
      <c r="Y13" s="47">
        <v>9980.8774300000514</v>
      </c>
      <c r="Z13" s="47">
        <v>27229.965540000063</v>
      </c>
      <c r="AA13" s="47">
        <v>12865.977279999992</v>
      </c>
      <c r="AB13" s="47">
        <v>15430.298339999863</v>
      </c>
      <c r="AC13" s="47">
        <v>10448.116189999972</v>
      </c>
      <c r="AD13" s="47">
        <v>15676.256679999875</v>
      </c>
      <c r="AE13" s="47">
        <v>13849.620169999893</v>
      </c>
      <c r="AF13" s="47">
        <v>39272.278062399826</v>
      </c>
      <c r="AG13" s="47">
        <v>36528.271010000026</v>
      </c>
      <c r="AH13" s="47">
        <v>51222.869179999805</v>
      </c>
      <c r="AI13" s="47">
        <v>58370.303379999939</v>
      </c>
      <c r="AJ13" s="47">
        <v>90061.059659999912</v>
      </c>
      <c r="AK13" s="47">
        <v>111753.97560000001</v>
      </c>
      <c r="AL13" s="47">
        <v>112967.09528551041</v>
      </c>
      <c r="AM13" s="47">
        <v>106367.25969024294</v>
      </c>
      <c r="AN13" s="47">
        <v>94702.861600000062</v>
      </c>
      <c r="AO13" s="47">
        <v>106539.64016134944</v>
      </c>
      <c r="AP13" s="47">
        <v>98950.015285443282</v>
      </c>
      <c r="AQ13" s="47">
        <v>91612.304790710681</v>
      </c>
      <c r="AR13" s="47">
        <v>88933.611457908992</v>
      </c>
      <c r="AS13" s="47">
        <v>79741.333038286073</v>
      </c>
      <c r="AT13" s="47">
        <v>82535.694240744691</v>
      </c>
      <c r="AU13" s="47">
        <v>82687.624669330427</v>
      </c>
      <c r="AV13" s="47">
        <v>85494.319588598213</v>
      </c>
      <c r="AW13" s="47">
        <v>94784.189498030813</v>
      </c>
      <c r="AX13" s="47">
        <v>91940.363497657352</v>
      </c>
      <c r="AY13" s="47">
        <v>84909.268270953558</v>
      </c>
      <c r="AZ13" s="47">
        <v>80464.784800000023</v>
      </c>
      <c r="BA13" s="47">
        <v>68812.502950000344</v>
      </c>
      <c r="BB13" s="47">
        <v>70601.293900000048</v>
      </c>
      <c r="BC13" s="47">
        <v>71916.428480000119</v>
      </c>
      <c r="BD13" s="47">
        <v>70951.586739999941</v>
      </c>
      <c r="BE13" s="47">
        <v>61593.20977000019</v>
      </c>
      <c r="BF13" s="47">
        <v>63793.017310000258</v>
      </c>
      <c r="BG13" s="47">
        <v>66362.954739999492</v>
      </c>
      <c r="BH13" s="47">
        <v>67422.5646599998</v>
      </c>
      <c r="BI13" s="47">
        <v>85458.212949999957</v>
      </c>
      <c r="BJ13" s="47">
        <v>96778.179149999982</v>
      </c>
    </row>
    <row r="14" spans="1:62" s="5" customFormat="1">
      <c r="A14" s="101" t="s">
        <v>953</v>
      </c>
      <c r="B14" s="210" t="s">
        <v>707</v>
      </c>
      <c r="C14" s="10"/>
      <c r="D14" s="10"/>
      <c r="E14" s="49">
        <v>40749</v>
      </c>
      <c r="F14" s="49">
        <v>43382</v>
      </c>
      <c r="G14" s="49">
        <v>47092.527998000005</v>
      </c>
      <c r="H14" s="49">
        <v>51835.781000000003</v>
      </c>
      <c r="I14" s="49">
        <v>55230.582820300006</v>
      </c>
      <c r="J14" s="49">
        <v>77586</v>
      </c>
      <c r="K14" s="49">
        <v>104742.4269585</v>
      </c>
      <c r="L14" s="49">
        <v>118296.95222000001</v>
      </c>
      <c r="M14" s="49">
        <v>136017.53688</v>
      </c>
      <c r="N14" s="49">
        <v>155053.53159999999</v>
      </c>
      <c r="O14" s="49">
        <v>172788.06005373393</v>
      </c>
      <c r="P14" s="49">
        <v>194291.27554848205</v>
      </c>
      <c r="Q14" s="49">
        <v>218412.58005000002</v>
      </c>
      <c r="R14" s="49">
        <v>246487.20898000002</v>
      </c>
      <c r="S14" s="49">
        <v>280669.48968</v>
      </c>
      <c r="T14" s="49"/>
      <c r="U14" s="49">
        <v>56205</v>
      </c>
      <c r="V14" s="49">
        <v>56746</v>
      </c>
      <c r="W14" s="49">
        <v>56274.239530300001</v>
      </c>
      <c r="X14" s="49">
        <v>77586</v>
      </c>
      <c r="Y14" s="49">
        <v>79976.833118499999</v>
      </c>
      <c r="Z14" s="49">
        <v>82294.149529999981</v>
      </c>
      <c r="AA14" s="49">
        <v>101372.60497849999</v>
      </c>
      <c r="AB14" s="49">
        <v>104742.4269585</v>
      </c>
      <c r="AC14" s="49">
        <v>108592.96675989999</v>
      </c>
      <c r="AD14" s="49">
        <v>112197.32522000001</v>
      </c>
      <c r="AE14" s="49">
        <v>115066.18484</v>
      </c>
      <c r="AF14" s="49">
        <v>118296.95222000001</v>
      </c>
      <c r="AG14" s="49">
        <v>123171.76035</v>
      </c>
      <c r="AH14" s="49">
        <v>127215.4803</v>
      </c>
      <c r="AI14" s="49">
        <v>130686.3118</v>
      </c>
      <c r="AJ14" s="49">
        <v>136017.53688</v>
      </c>
      <c r="AK14" s="49">
        <v>142066.4621</v>
      </c>
      <c r="AL14" s="49">
        <v>146595.24161448964</v>
      </c>
      <c r="AM14" s="49">
        <v>150141.998709757</v>
      </c>
      <c r="AN14" s="49">
        <v>155053.53159999999</v>
      </c>
      <c r="AO14" s="49">
        <v>158249.15217599558</v>
      </c>
      <c r="AP14" s="49">
        <v>161864.21200271387</v>
      </c>
      <c r="AQ14" s="562">
        <v>167130.3813857628</v>
      </c>
      <c r="AR14" s="562">
        <v>172788.06005373393</v>
      </c>
      <c r="AS14" s="587">
        <v>179615.50117827399</v>
      </c>
      <c r="AT14" s="562">
        <v>183358.84432990677</v>
      </c>
      <c r="AU14" s="562">
        <v>189405.72141458411</v>
      </c>
      <c r="AV14" s="562">
        <v>194291.27554848205</v>
      </c>
      <c r="AW14" s="562">
        <v>199480.52887351645</v>
      </c>
      <c r="AX14" s="562">
        <v>203157.0106560656</v>
      </c>
      <c r="AY14" s="562">
        <v>211733.55965540864</v>
      </c>
      <c r="AZ14" s="562">
        <v>218412.58005000002</v>
      </c>
      <c r="BA14" s="562">
        <v>223750.70473</v>
      </c>
      <c r="BB14" s="562">
        <v>230693.65803999998</v>
      </c>
      <c r="BC14" s="562">
        <v>238863.92574999999</v>
      </c>
      <c r="BD14" s="562">
        <v>246487.20898000002</v>
      </c>
      <c r="BE14" s="562">
        <v>253524.45315000002</v>
      </c>
      <c r="BF14" s="562">
        <v>264041.10778000002</v>
      </c>
      <c r="BG14" s="562">
        <v>272736.33184000006</v>
      </c>
      <c r="BH14" s="562">
        <v>280669.48968</v>
      </c>
      <c r="BI14" s="562">
        <v>289144.11264999997</v>
      </c>
      <c r="BJ14" s="562">
        <v>298501.97464999999</v>
      </c>
    </row>
    <row r="15" spans="1:62" s="5" customFormat="1">
      <c r="A15" s="591" t="s">
        <v>1009</v>
      </c>
      <c r="B15" s="462"/>
      <c r="C15" s="463" t="s">
        <v>708</v>
      </c>
      <c r="D15" s="14"/>
      <c r="E15" s="432">
        <v>39000</v>
      </c>
      <c r="F15" s="432">
        <v>39000</v>
      </c>
      <c r="G15" s="432">
        <v>39000</v>
      </c>
      <c r="H15" s="432">
        <v>39000</v>
      </c>
      <c r="I15" s="432">
        <v>39000</v>
      </c>
      <c r="J15" s="432">
        <v>59000</v>
      </c>
      <c r="K15" s="432">
        <v>80000</v>
      </c>
      <c r="L15" s="432">
        <v>80000</v>
      </c>
      <c r="M15" s="432">
        <v>80000</v>
      </c>
      <c r="N15" s="432">
        <v>92000</v>
      </c>
      <c r="O15" s="432">
        <v>102000</v>
      </c>
      <c r="P15" s="432">
        <v>114000</v>
      </c>
      <c r="Q15" s="432">
        <v>114000</v>
      </c>
      <c r="R15" s="432">
        <v>114000</v>
      </c>
      <c r="S15" s="432">
        <v>114000</v>
      </c>
      <c r="T15" s="432"/>
      <c r="U15" s="432">
        <v>39000</v>
      </c>
      <c r="V15" s="432">
        <v>39000</v>
      </c>
      <c r="W15" s="432">
        <v>39000</v>
      </c>
      <c r="X15" s="432">
        <v>59000</v>
      </c>
      <c r="Y15" s="432">
        <v>59000</v>
      </c>
      <c r="Z15" s="432">
        <v>64000</v>
      </c>
      <c r="AA15" s="432">
        <v>80000</v>
      </c>
      <c r="AB15" s="432">
        <v>80000</v>
      </c>
      <c r="AC15" s="432">
        <v>80000</v>
      </c>
      <c r="AD15" s="432">
        <v>80000</v>
      </c>
      <c r="AE15" s="432">
        <v>80000</v>
      </c>
      <c r="AF15" s="432">
        <v>80000</v>
      </c>
      <c r="AG15" s="432">
        <v>80000</v>
      </c>
      <c r="AH15" s="432">
        <v>80000</v>
      </c>
      <c r="AI15" s="432">
        <v>80000</v>
      </c>
      <c r="AJ15" s="432">
        <v>80000</v>
      </c>
      <c r="AK15" s="432">
        <v>80000</v>
      </c>
      <c r="AL15" s="432">
        <v>92000</v>
      </c>
      <c r="AM15" s="432">
        <v>92000</v>
      </c>
      <c r="AN15" s="432">
        <v>92000</v>
      </c>
      <c r="AO15" s="432">
        <v>92000</v>
      </c>
      <c r="AP15" s="432">
        <v>102000</v>
      </c>
      <c r="AQ15" s="565">
        <v>102000</v>
      </c>
      <c r="AR15" s="565">
        <v>102000</v>
      </c>
      <c r="AS15" s="565">
        <v>102000</v>
      </c>
      <c r="AT15" s="565">
        <v>114000</v>
      </c>
      <c r="AU15" s="565">
        <v>114000</v>
      </c>
      <c r="AV15" s="565">
        <v>114000</v>
      </c>
      <c r="AW15" s="565">
        <v>114000</v>
      </c>
      <c r="AX15" s="565">
        <v>114000</v>
      </c>
      <c r="AY15" s="565">
        <v>114000</v>
      </c>
      <c r="AZ15" s="565">
        <v>114000</v>
      </c>
      <c r="BA15" s="565">
        <v>114000</v>
      </c>
      <c r="BB15" s="565">
        <v>114000</v>
      </c>
      <c r="BC15" s="565">
        <v>114000</v>
      </c>
      <c r="BD15" s="565">
        <v>114000</v>
      </c>
      <c r="BE15" s="565">
        <v>114000</v>
      </c>
      <c r="BF15" s="565">
        <v>114000</v>
      </c>
      <c r="BG15" s="565">
        <v>114000</v>
      </c>
      <c r="BH15" s="565">
        <v>114000</v>
      </c>
      <c r="BI15" s="565">
        <v>114000</v>
      </c>
      <c r="BJ15" s="565">
        <v>114000</v>
      </c>
    </row>
    <row r="16" spans="1:62" s="7" customFormat="1">
      <c r="A16" s="98"/>
      <c r="B16" s="445"/>
      <c r="C16" s="10"/>
      <c r="D16" s="433"/>
      <c r="E16" s="49"/>
      <c r="F16" s="471">
        <f>F6/E6-1</f>
        <v>0.59711283058089859</v>
      </c>
      <c r="G16" s="471"/>
      <c r="H16" s="471"/>
      <c r="I16" s="471"/>
      <c r="J16" s="471"/>
      <c r="K16" s="471"/>
      <c r="L16" s="471"/>
      <c r="M16" s="49"/>
      <c r="N16" s="49"/>
      <c r="O16" s="49"/>
      <c r="P16" s="49"/>
      <c r="Q16" s="49"/>
      <c r="R16" s="49"/>
      <c r="S16" s="49"/>
      <c r="T16" s="471"/>
      <c r="U16" s="49"/>
      <c r="V16" s="49"/>
      <c r="W16" s="49"/>
      <c r="X16" s="49"/>
      <c r="Y16" s="49"/>
      <c r="Z16" s="49"/>
      <c r="AA16" s="49"/>
      <c r="AB16" s="49"/>
      <c r="AC16" s="49"/>
      <c r="AD16" s="49"/>
      <c r="AE16" s="49"/>
      <c r="AF16" s="471"/>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row>
    <row r="17" spans="1:62" s="7" customFormat="1" ht="17.25">
      <c r="A17" s="98"/>
      <c r="B17" s="459" t="s">
        <v>697</v>
      </c>
      <c r="C17" s="42"/>
      <c r="D17" s="14"/>
      <c r="E17" s="460"/>
      <c r="F17" s="350"/>
      <c r="G17" s="350"/>
      <c r="H17" s="350"/>
      <c r="I17" s="350"/>
      <c r="J17" s="350"/>
      <c r="K17" s="350"/>
      <c r="L17" s="350"/>
      <c r="M17" s="472"/>
      <c r="N17" s="472"/>
      <c r="O17" s="472"/>
      <c r="P17" s="472"/>
      <c r="Q17" s="472"/>
      <c r="R17" s="472"/>
      <c r="S17" s="472"/>
      <c r="T17" s="472"/>
      <c r="U17" s="461"/>
      <c r="V17" s="42"/>
      <c r="W17" s="472"/>
      <c r="X17" s="472"/>
      <c r="Y17" s="472"/>
      <c r="Z17" s="472"/>
      <c r="AA17" s="472"/>
      <c r="AB17" s="472"/>
      <c r="AC17" s="472"/>
      <c r="AD17" s="472"/>
      <c r="AE17" s="472"/>
      <c r="AF17" s="350"/>
      <c r="AG17" s="472"/>
      <c r="AH17" s="472"/>
      <c r="AI17" s="472"/>
      <c r="AJ17" s="472"/>
      <c r="AK17" s="472"/>
      <c r="AL17" s="472"/>
      <c r="AM17" s="472"/>
      <c r="AN17" s="472"/>
      <c r="AO17" s="472"/>
      <c r="AP17" s="472"/>
      <c r="AQ17" s="472"/>
      <c r="AR17" s="472"/>
      <c r="AS17" s="472"/>
      <c r="AT17" s="472"/>
      <c r="AU17" s="472"/>
      <c r="AV17" s="472"/>
      <c r="AW17" s="472"/>
      <c r="AX17" s="472"/>
      <c r="AY17" s="472"/>
      <c r="AZ17" s="472"/>
      <c r="BA17" s="472"/>
      <c r="BB17" s="472"/>
      <c r="BC17" s="472"/>
      <c r="BD17" s="472"/>
      <c r="BE17" s="472"/>
      <c r="BF17" s="472"/>
      <c r="BG17" s="472"/>
      <c r="BH17" s="472"/>
      <c r="BI17" s="472"/>
      <c r="BJ17" s="472"/>
    </row>
    <row r="18" spans="1:62" s="7" customFormat="1">
      <c r="A18" s="98"/>
      <c r="B18" s="189" t="s">
        <v>1010</v>
      </c>
      <c r="C18" s="42"/>
      <c r="D18" s="14"/>
      <c r="E18" s="461"/>
      <c r="F18" s="461"/>
      <c r="G18" s="461"/>
      <c r="H18" s="461"/>
      <c r="I18" s="461"/>
      <c r="J18" s="461"/>
      <c r="K18" s="461"/>
      <c r="L18" s="461"/>
      <c r="M18" s="461"/>
      <c r="N18" s="461"/>
      <c r="O18" s="461"/>
      <c r="P18" s="461"/>
      <c r="Q18" s="461"/>
      <c r="R18" s="461"/>
      <c r="S18" s="461"/>
      <c r="T18" s="461"/>
      <c r="U18" s="461"/>
      <c r="V18" s="461"/>
      <c r="W18" s="461"/>
      <c r="X18" s="461"/>
      <c r="Y18" s="461"/>
      <c r="Z18" s="461"/>
      <c r="AA18" s="461"/>
      <c r="AB18" s="461"/>
      <c r="AC18" s="461"/>
      <c r="AD18" s="461"/>
      <c r="AE18" s="461"/>
      <c r="AF18" s="461"/>
      <c r="AG18" s="461"/>
      <c r="AH18" s="461"/>
      <c r="AI18" s="461"/>
      <c r="AJ18" s="461"/>
      <c r="AK18" s="461"/>
      <c r="AL18" s="461"/>
      <c r="AM18" s="461"/>
      <c r="AN18" s="461"/>
      <c r="AO18" s="461"/>
      <c r="AP18" s="461"/>
      <c r="AQ18" s="461"/>
      <c r="AR18" s="461"/>
      <c r="AS18" s="461"/>
      <c r="AT18" s="461"/>
      <c r="AU18" s="461"/>
      <c r="AV18" s="461"/>
      <c r="AW18" s="461"/>
      <c r="AX18" s="461"/>
      <c r="AY18" s="461"/>
      <c r="AZ18" s="461"/>
      <c r="BA18" s="461"/>
      <c r="BB18" s="461"/>
      <c r="BC18" s="461"/>
      <c r="BD18" s="461"/>
      <c r="BE18" s="461"/>
      <c r="BF18" s="461"/>
      <c r="BG18" s="461"/>
      <c r="BH18" s="461"/>
      <c r="BI18" s="461"/>
      <c r="BJ18" s="461"/>
    </row>
    <row r="19" spans="1:62" s="7" customFormat="1">
      <c r="A19" s="98"/>
      <c r="B19" s="468" t="s">
        <v>700</v>
      </c>
      <c r="C19" s="469"/>
      <c r="D19" s="8"/>
      <c r="E19" s="431">
        <v>117.5423418</v>
      </c>
      <c r="F19" s="431">
        <v>132.00771949999998</v>
      </c>
      <c r="G19" s="431">
        <v>220.49860319999999</v>
      </c>
      <c r="H19" s="431">
        <v>327.12301919999999</v>
      </c>
      <c r="I19" s="431">
        <v>485.321684</v>
      </c>
      <c r="J19" s="431">
        <v>580.94325825784995</v>
      </c>
      <c r="K19" s="431">
        <v>677.5681807955541</v>
      </c>
      <c r="L19" s="431">
        <v>880.72105610316407</v>
      </c>
      <c r="M19" s="45">
        <v>1072.21242732415</v>
      </c>
      <c r="N19" s="45">
        <v>1134.3161928575998</v>
      </c>
      <c r="O19" s="45">
        <v>1178.6256424559976</v>
      </c>
      <c r="P19" s="45">
        <v>1254.6729520281665</v>
      </c>
      <c r="Q19" s="45">
        <v>1383.207424977546</v>
      </c>
      <c r="R19" s="45">
        <v>1739.2962671532</v>
      </c>
      <c r="S19" s="45">
        <v>1864.2412701660628</v>
      </c>
      <c r="T19" s="431"/>
      <c r="U19" s="45">
        <v>490.44397650000002</v>
      </c>
      <c r="V19" s="45">
        <v>523.38240370000005</v>
      </c>
      <c r="W19" s="45">
        <v>526.54192699999999</v>
      </c>
      <c r="X19" s="45">
        <v>580.94325825784995</v>
      </c>
      <c r="Y19" s="45">
        <v>580.31147807121397</v>
      </c>
      <c r="Z19" s="45">
        <v>662.76912674587993</v>
      </c>
      <c r="AA19" s="45">
        <v>712.56611278024798</v>
      </c>
      <c r="AB19" s="45">
        <v>677.5681807955541</v>
      </c>
      <c r="AC19" s="45">
        <v>786.68514582238345</v>
      </c>
      <c r="AD19" s="45">
        <v>784.47343177012249</v>
      </c>
      <c r="AE19" s="45">
        <v>866.44842859366508</v>
      </c>
      <c r="AF19" s="431">
        <v>880.72105610316407</v>
      </c>
      <c r="AG19" s="45">
        <v>897.49791376710004</v>
      </c>
      <c r="AH19" s="45">
        <v>943.63712610604796</v>
      </c>
      <c r="AI19" s="45">
        <v>1035.8706796145029</v>
      </c>
      <c r="AJ19" s="45">
        <v>1072.21242732415</v>
      </c>
      <c r="AK19" s="45">
        <v>1176.2616242660999</v>
      </c>
      <c r="AL19" s="45">
        <v>1200.1752941</v>
      </c>
      <c r="AM19" s="45">
        <v>1229.1801365843498</v>
      </c>
      <c r="AN19" s="45">
        <v>1134.3161928575998</v>
      </c>
      <c r="AO19" s="45">
        <v>1197.5529054202154</v>
      </c>
      <c r="AP19" s="45">
        <v>1132.9303903180175</v>
      </c>
      <c r="AQ19" s="45">
        <v>1230.9532079236715</v>
      </c>
      <c r="AR19" s="45">
        <v>1178.6256424559976</v>
      </c>
      <c r="AS19" s="45">
        <v>1231.6607430953745</v>
      </c>
      <c r="AT19" s="45">
        <v>1321.1726610257724</v>
      </c>
      <c r="AU19" s="45">
        <v>1427.2975137944486</v>
      </c>
      <c r="AV19" s="45">
        <v>1254.6729520281665</v>
      </c>
      <c r="AW19" s="45">
        <v>1317.1711306022892</v>
      </c>
      <c r="AX19" s="45">
        <v>1402.7473480555113</v>
      </c>
      <c r="AY19" s="45">
        <v>1428.3619218871715</v>
      </c>
      <c r="AZ19" s="45">
        <v>1383.207424977546</v>
      </c>
      <c r="BA19" s="45">
        <v>1483.4193359327164</v>
      </c>
      <c r="BB19" s="45">
        <v>1520.0891955026561</v>
      </c>
      <c r="BC19" s="45">
        <v>1517.2714975042563</v>
      </c>
      <c r="BD19" s="45">
        <v>1739.2962671532</v>
      </c>
      <c r="BE19" s="45">
        <v>1830.8458073925951</v>
      </c>
      <c r="BF19" s="45">
        <v>1693.5881352917845</v>
      </c>
      <c r="BG19" s="45">
        <v>1826.6864425890658</v>
      </c>
      <c r="BH19" s="45">
        <v>1864.2412701660628</v>
      </c>
      <c r="BI19" s="45">
        <v>1985.7754282039521</v>
      </c>
      <c r="BJ19" s="45">
        <v>2074.0057563346149</v>
      </c>
    </row>
    <row r="20" spans="1:62" s="7" customFormat="1">
      <c r="A20" s="98"/>
      <c r="B20" s="263"/>
      <c r="C20" s="470" t="s">
        <v>573</v>
      </c>
      <c r="D20" s="14"/>
      <c r="E20" s="47">
        <v>60.468348199999994</v>
      </c>
      <c r="F20" s="47">
        <v>50.840832599999992</v>
      </c>
      <c r="G20" s="47">
        <v>83.331764499999991</v>
      </c>
      <c r="H20" s="47">
        <v>117.50997600000001</v>
      </c>
      <c r="I20" s="47">
        <v>186.35971999999998</v>
      </c>
      <c r="J20" s="47">
        <v>170.92925151951002</v>
      </c>
      <c r="K20" s="47">
        <v>189.69581881707603</v>
      </c>
      <c r="L20" s="47">
        <v>214.50689601846298</v>
      </c>
      <c r="M20" s="47">
        <v>246.399906723306</v>
      </c>
      <c r="N20" s="47">
        <v>251.76889404799999</v>
      </c>
      <c r="O20" s="47">
        <v>198.658890636325</v>
      </c>
      <c r="P20" s="47">
        <v>181.95325712965001</v>
      </c>
      <c r="Q20" s="47">
        <v>211.89513592905001</v>
      </c>
      <c r="R20" s="47">
        <v>238.89160457610001</v>
      </c>
      <c r="S20" s="47">
        <v>240.48272068968899</v>
      </c>
      <c r="T20" s="47"/>
      <c r="U20" s="47">
        <v>168.49059149999999</v>
      </c>
      <c r="V20" s="47">
        <v>179.92751480000001</v>
      </c>
      <c r="W20" s="47">
        <v>188.64034099999998</v>
      </c>
      <c r="X20" s="47">
        <v>170.92925151951002</v>
      </c>
      <c r="Y20" s="47">
        <v>165.59361118613998</v>
      </c>
      <c r="Z20" s="47">
        <v>200.71458994048001</v>
      </c>
      <c r="AA20" s="47">
        <v>223.52031918815001</v>
      </c>
      <c r="AB20" s="47">
        <v>189.69581881707603</v>
      </c>
      <c r="AC20" s="47">
        <v>256.10975629825504</v>
      </c>
      <c r="AD20" s="47">
        <v>220.77229316183997</v>
      </c>
      <c r="AE20" s="47">
        <v>248.11891470528599</v>
      </c>
      <c r="AF20" s="47">
        <v>214.50689601846298</v>
      </c>
      <c r="AG20" s="47">
        <v>190.231993235696</v>
      </c>
      <c r="AH20" s="47">
        <v>190.04298125812801</v>
      </c>
      <c r="AI20" s="47">
        <v>221.13547983428097</v>
      </c>
      <c r="AJ20" s="47">
        <v>246.399906723306</v>
      </c>
      <c r="AK20" s="47">
        <v>264.44343959565998</v>
      </c>
      <c r="AL20" s="47">
        <v>265.48311258367005</v>
      </c>
      <c r="AM20" s="47">
        <v>281.74683966460003</v>
      </c>
      <c r="AN20" s="47">
        <v>251.76889404799999</v>
      </c>
      <c r="AO20" s="47">
        <v>272.48057892482495</v>
      </c>
      <c r="AP20" s="47">
        <v>211.10777879340003</v>
      </c>
      <c r="AQ20" s="47">
        <v>253.03781612986805</v>
      </c>
      <c r="AR20" s="47">
        <v>198.658890636325</v>
      </c>
      <c r="AS20" s="47">
        <v>216.948880034052</v>
      </c>
      <c r="AT20" s="47">
        <v>228.09834870687195</v>
      </c>
      <c r="AU20" s="47">
        <v>194.22983324116797</v>
      </c>
      <c r="AV20" s="47">
        <v>181.95325712965001</v>
      </c>
      <c r="AW20" s="47">
        <v>190.76905740400198</v>
      </c>
      <c r="AX20" s="47">
        <v>227.629382925984</v>
      </c>
      <c r="AY20" s="47">
        <v>198.694488109952</v>
      </c>
      <c r="AZ20" s="47">
        <v>211.89513592905001</v>
      </c>
      <c r="BA20" s="47">
        <v>236.09625531091598</v>
      </c>
      <c r="BB20" s="47">
        <v>221.93625358742398</v>
      </c>
      <c r="BC20" s="47">
        <v>238.896479989792</v>
      </c>
      <c r="BD20" s="47">
        <v>238.89160457610001</v>
      </c>
      <c r="BE20" s="47">
        <v>256.26062208257002</v>
      </c>
      <c r="BF20" s="47">
        <v>220.21476827269203</v>
      </c>
      <c r="BG20" s="47">
        <v>252.53422670259002</v>
      </c>
      <c r="BH20" s="47">
        <v>240.48272068968899</v>
      </c>
      <c r="BI20" s="47">
        <v>227.09062313119006</v>
      </c>
      <c r="BJ20" s="47">
        <v>220.80160219773498</v>
      </c>
    </row>
    <row r="21" spans="1:62" s="7" customFormat="1">
      <c r="A21" s="98"/>
      <c r="B21" s="263"/>
      <c r="C21" s="470" t="s">
        <v>701</v>
      </c>
      <c r="D21" s="14"/>
      <c r="E21" s="47">
        <v>49.867181000000002</v>
      </c>
      <c r="F21" s="47">
        <v>74.063351699999984</v>
      </c>
      <c r="G21" s="47">
        <v>128.70544330000001</v>
      </c>
      <c r="H21" s="47">
        <v>187.25531520000001</v>
      </c>
      <c r="I21" s="47">
        <v>267.70238000000001</v>
      </c>
      <c r="J21" s="47">
        <v>377.70338149999998</v>
      </c>
      <c r="K21" s="47">
        <v>447.52486167872092</v>
      </c>
      <c r="L21" s="47">
        <v>605.01668643540086</v>
      </c>
      <c r="M21" s="47">
        <v>749.31225139635592</v>
      </c>
      <c r="N21" s="47">
        <v>787.31475031039997</v>
      </c>
      <c r="O21" s="47">
        <v>881.47549231724918</v>
      </c>
      <c r="P21" s="47">
        <v>983.14730462176885</v>
      </c>
      <c r="Q21" s="47">
        <v>1075.4827218274861</v>
      </c>
      <c r="R21" s="47">
        <v>1379.8371626403002</v>
      </c>
      <c r="S21" s="47">
        <v>1506.4246917532114</v>
      </c>
      <c r="T21" s="47"/>
      <c r="U21" s="47">
        <v>287.02886549999999</v>
      </c>
      <c r="V21" s="47">
        <v>305.61145649999997</v>
      </c>
      <c r="W21" s="47">
        <v>308.44071609999997</v>
      </c>
      <c r="X21" s="47">
        <v>377.70338149999998</v>
      </c>
      <c r="Y21" s="47">
        <v>381.60997305004605</v>
      </c>
      <c r="Z21" s="47">
        <v>427.34602496123989</v>
      </c>
      <c r="AA21" s="47">
        <v>443.33514890331406</v>
      </c>
      <c r="AB21" s="47">
        <v>447.52486167872092</v>
      </c>
      <c r="AC21" s="47">
        <v>461.39321728472015</v>
      </c>
      <c r="AD21" s="47">
        <v>511.36912727731624</v>
      </c>
      <c r="AE21" s="47">
        <v>557.03109447406621</v>
      </c>
      <c r="AF21" s="47">
        <v>605.01668643540086</v>
      </c>
      <c r="AG21" s="47">
        <v>643.29481846525482</v>
      </c>
      <c r="AH21" s="47">
        <v>684.22374871492934</v>
      </c>
      <c r="AI21" s="47">
        <v>743.27967698608018</v>
      </c>
      <c r="AJ21" s="47">
        <v>749.31225139635592</v>
      </c>
      <c r="AK21" s="47">
        <v>827.66690591227996</v>
      </c>
      <c r="AL21" s="47">
        <v>829.45912587480018</v>
      </c>
      <c r="AM21" s="47">
        <v>832.01570699749993</v>
      </c>
      <c r="AN21" s="47">
        <v>787.31475031039997</v>
      </c>
      <c r="AO21" s="47">
        <v>822.33245589572505</v>
      </c>
      <c r="AP21" s="47">
        <v>820.13008931592901</v>
      </c>
      <c r="AQ21" s="47">
        <v>867.42451740537217</v>
      </c>
      <c r="AR21" s="47">
        <v>881.47549231724918</v>
      </c>
      <c r="AS21" s="47">
        <v>919.08855208285991</v>
      </c>
      <c r="AT21" s="47">
        <v>998.404510358484</v>
      </c>
      <c r="AU21" s="47">
        <v>1122.4824503626064</v>
      </c>
      <c r="AV21" s="47">
        <v>983.14730462176885</v>
      </c>
      <c r="AW21" s="47">
        <v>1036.0139566571911</v>
      </c>
      <c r="AX21" s="47">
        <v>1080.5882078940303</v>
      </c>
      <c r="AY21" s="47">
        <v>1126.3538454150237</v>
      </c>
      <c r="AZ21" s="47">
        <v>1075.4827218274861</v>
      </c>
      <c r="BA21" s="47">
        <v>1142.0120227679802</v>
      </c>
      <c r="BB21" s="47">
        <v>1183.883306874292</v>
      </c>
      <c r="BC21" s="47">
        <v>1170.928089087304</v>
      </c>
      <c r="BD21" s="47">
        <v>1379.8371626403002</v>
      </c>
      <c r="BE21" s="47">
        <v>1442.8724397005101</v>
      </c>
      <c r="BF21" s="47">
        <v>1363.8140568047324</v>
      </c>
      <c r="BG21" s="47">
        <v>1453.6082936956857</v>
      </c>
      <c r="BH21" s="47">
        <v>1506.4246917532114</v>
      </c>
      <c r="BI21" s="47">
        <v>1630.5431086305764</v>
      </c>
      <c r="BJ21" s="47">
        <v>1699.0038943155446</v>
      </c>
    </row>
    <row r="22" spans="1:62" s="7" customFormat="1">
      <c r="A22" s="98"/>
      <c r="B22" s="263"/>
      <c r="C22" s="470" t="s">
        <v>702</v>
      </c>
      <c r="D22" s="14"/>
      <c r="E22" s="47">
        <v>7.2068125999999992</v>
      </c>
      <c r="F22" s="47">
        <v>7.1035351999999987</v>
      </c>
      <c r="G22" s="47">
        <v>8.4613954000000007</v>
      </c>
      <c r="H22" s="47">
        <v>22.357728000000002</v>
      </c>
      <c r="I22" s="47">
        <v>31.259584</v>
      </c>
      <c r="J22" s="47">
        <v>32.310625238339966</v>
      </c>
      <c r="K22" s="47">
        <v>40.347500299757087</v>
      </c>
      <c r="L22" s="47">
        <v>61.197473649300306</v>
      </c>
      <c r="M22" s="47">
        <v>76.500269204487964</v>
      </c>
      <c r="N22" s="47">
        <v>95.232548499200021</v>
      </c>
      <c r="O22" s="47">
        <v>98.491259502423503</v>
      </c>
      <c r="P22" s="47">
        <v>89.572390276747811</v>
      </c>
      <c r="Q22" s="47">
        <v>95.829567221009981</v>
      </c>
      <c r="R22" s="47">
        <v>120.56749993679986</v>
      </c>
      <c r="S22" s="47">
        <v>117.33385772316255</v>
      </c>
      <c r="T22" s="47"/>
      <c r="U22" s="47">
        <v>34.924519500000002</v>
      </c>
      <c r="V22" s="47">
        <v>37.843432399999998</v>
      </c>
      <c r="W22" s="47">
        <v>29.460869899999999</v>
      </c>
      <c r="X22" s="47">
        <v>32.310625238339966</v>
      </c>
      <c r="Y22" s="47">
        <v>33.107893835027923</v>
      </c>
      <c r="Z22" s="47">
        <v>34.708511844159908</v>
      </c>
      <c r="AA22" s="47">
        <v>45.710644688783965</v>
      </c>
      <c r="AB22" s="47">
        <v>40.347500299757087</v>
      </c>
      <c r="AC22" s="47">
        <v>69.182172239408288</v>
      </c>
      <c r="AD22" s="47">
        <v>52.332011330966239</v>
      </c>
      <c r="AE22" s="47">
        <v>61.298419414312903</v>
      </c>
      <c r="AF22" s="47">
        <v>61.197473649300306</v>
      </c>
      <c r="AG22" s="47">
        <v>63.971102066149193</v>
      </c>
      <c r="AH22" s="47">
        <v>69.370396132990663</v>
      </c>
      <c r="AI22" s="47">
        <v>71.455522794141757</v>
      </c>
      <c r="AJ22" s="47">
        <v>76.500269204487964</v>
      </c>
      <c r="AK22" s="47">
        <v>84.151278758159975</v>
      </c>
      <c r="AL22" s="47">
        <v>105.23305564152993</v>
      </c>
      <c r="AM22" s="47">
        <v>115.41758992225002</v>
      </c>
      <c r="AN22" s="47">
        <v>95.232548499200021</v>
      </c>
      <c r="AO22" s="47">
        <v>102.73987059966537</v>
      </c>
      <c r="AP22" s="47">
        <v>101.69252220868836</v>
      </c>
      <c r="AQ22" s="47">
        <v>110.49087438843131</v>
      </c>
      <c r="AR22" s="47">
        <v>98.491259502423503</v>
      </c>
      <c r="AS22" s="47">
        <v>95.623310978462953</v>
      </c>
      <c r="AT22" s="47">
        <v>94.669801960416493</v>
      </c>
      <c r="AU22" s="47">
        <v>110.58523019067442</v>
      </c>
      <c r="AV22" s="47">
        <v>89.572390276747811</v>
      </c>
      <c r="AW22" s="47">
        <v>90.388116541096224</v>
      </c>
      <c r="AX22" s="47">
        <v>94.529757235497016</v>
      </c>
      <c r="AY22" s="47">
        <v>103.31358836219586</v>
      </c>
      <c r="AZ22" s="47">
        <v>95.829567221009981</v>
      </c>
      <c r="BA22" s="47">
        <v>105.3110578538203</v>
      </c>
      <c r="BB22" s="47">
        <v>114.26963504094006</v>
      </c>
      <c r="BC22" s="47">
        <v>107.44692842716002</v>
      </c>
      <c r="BD22" s="47">
        <v>120.56749993679986</v>
      </c>
      <c r="BE22" s="47">
        <v>131.71274560951505</v>
      </c>
      <c r="BF22" s="47">
        <v>109.55931021436024</v>
      </c>
      <c r="BG22" s="47">
        <v>120.54392219079011</v>
      </c>
      <c r="BH22" s="47">
        <v>117.33385772316255</v>
      </c>
      <c r="BI22" s="47">
        <v>128.14169644218558</v>
      </c>
      <c r="BJ22" s="47">
        <v>154.20025982133544</v>
      </c>
    </row>
    <row r="23" spans="1:62" s="7" customFormat="1">
      <c r="A23" s="98"/>
      <c r="B23" s="210" t="s">
        <v>590</v>
      </c>
      <c r="C23" s="10"/>
      <c r="D23" s="10"/>
      <c r="E23" s="49">
        <v>70.607643599999989</v>
      </c>
      <c r="F23" s="49">
        <v>85.541259300000007</v>
      </c>
      <c r="G23" s="49">
        <v>170.80232650102096</v>
      </c>
      <c r="H23" s="49">
        <v>270.14522655129173</v>
      </c>
      <c r="I23" s="49">
        <v>420.59190928713878</v>
      </c>
      <c r="J23" s="49">
        <v>487.18057725785002</v>
      </c>
      <c r="K23" s="49">
        <v>565.34714455071708</v>
      </c>
      <c r="L23" s="49">
        <v>748.45323382598235</v>
      </c>
      <c r="M23" s="49">
        <v>914.73132312448581</v>
      </c>
      <c r="N23" s="49">
        <v>965.61795047680005</v>
      </c>
      <c r="O23" s="49">
        <v>973.78539726229633</v>
      </c>
      <c r="P23" s="49">
        <v>1008.4476185255753</v>
      </c>
      <c r="Q23" s="49">
        <v>1101.586244261076</v>
      </c>
      <c r="R23" s="49">
        <v>1376.9600699526004</v>
      </c>
      <c r="S23" s="49">
        <v>1461.5086194242308</v>
      </c>
      <c r="T23" s="49"/>
      <c r="U23" s="49">
        <v>425.61150900000001</v>
      </c>
      <c r="V23" s="49">
        <v>457.29033749999996</v>
      </c>
      <c r="W23" s="49">
        <v>464.84836734704948</v>
      </c>
      <c r="X23" s="49">
        <v>487.18057725785002</v>
      </c>
      <c r="Y23" s="49">
        <v>491.04933462765609</v>
      </c>
      <c r="Z23" s="49">
        <v>568.98671398878548</v>
      </c>
      <c r="AA23" s="49">
        <v>596.32214665140202</v>
      </c>
      <c r="AB23" s="49">
        <v>565.34714455071708</v>
      </c>
      <c r="AC23" s="49">
        <v>670.8707467755097</v>
      </c>
      <c r="AD23" s="49">
        <v>658.62169207555974</v>
      </c>
      <c r="AE23" s="49">
        <v>738.41428472219684</v>
      </c>
      <c r="AF23" s="49">
        <v>748.45323382598235</v>
      </c>
      <c r="AG23" s="49">
        <v>757.35308484087</v>
      </c>
      <c r="AH23" s="49">
        <v>796.47425849500792</v>
      </c>
      <c r="AI23" s="49">
        <v>878.87721324916288</v>
      </c>
      <c r="AJ23" s="49">
        <v>914.73132312448581</v>
      </c>
      <c r="AK23" s="49">
        <v>1002.57116770264</v>
      </c>
      <c r="AL23" s="49">
        <v>1024.1583874934825</v>
      </c>
      <c r="AM23" s="49">
        <v>1052.9885010984503</v>
      </c>
      <c r="AN23" s="49">
        <v>965.61795047680005</v>
      </c>
      <c r="AO23" s="49">
        <v>1018.1774914287246</v>
      </c>
      <c r="AP23" s="49">
        <v>950.02383075495072</v>
      </c>
      <c r="AQ23" s="49">
        <v>1032.920419019681</v>
      </c>
      <c r="AR23" s="49">
        <v>973.78539726229633</v>
      </c>
      <c r="AS23" s="49">
        <v>1014.1822942687206</v>
      </c>
      <c r="AT23" s="49">
        <v>1084.1080111916358</v>
      </c>
      <c r="AU23" s="49">
        <v>1155.5381847088033</v>
      </c>
      <c r="AV23" s="49">
        <v>1008.4476185255753</v>
      </c>
      <c r="AW23" s="49">
        <v>1057.0884170569984</v>
      </c>
      <c r="AX23" s="49">
        <v>1136.0428244662285</v>
      </c>
      <c r="AY23" s="49">
        <v>1143.622630862578</v>
      </c>
      <c r="AZ23" s="49">
        <v>1101.586244261076</v>
      </c>
      <c r="BA23" s="49">
        <v>1182.0718868023525</v>
      </c>
      <c r="BB23" s="49">
        <v>1199.6095657534881</v>
      </c>
      <c r="BC23" s="49">
        <v>1202.0666610845562</v>
      </c>
      <c r="BD23" s="49">
        <v>1376.9600699526004</v>
      </c>
      <c r="BE23" s="49">
        <v>1459.05219684812</v>
      </c>
      <c r="BF23" s="49">
        <v>1335.4427766989925</v>
      </c>
      <c r="BG23" s="49">
        <v>1444.2555580830176</v>
      </c>
      <c r="BH23" s="49">
        <v>1461.5086194242308</v>
      </c>
      <c r="BI23" s="49">
        <v>1548.1847281194418</v>
      </c>
      <c r="BJ23" s="49">
        <v>1613.8649624116401</v>
      </c>
    </row>
    <row r="24" spans="1:62" s="7" customFormat="1">
      <c r="A24" s="98"/>
      <c r="B24" s="263"/>
      <c r="C24" s="470" t="s">
        <v>574</v>
      </c>
      <c r="D24" s="14"/>
      <c r="E24" s="47">
        <v>69.483486799999994</v>
      </c>
      <c r="F24" s="47">
        <v>83.821072699999988</v>
      </c>
      <c r="G24" s="47">
        <v>167.65920674502399</v>
      </c>
      <c r="H24" s="47">
        <v>264.22670506329166</v>
      </c>
      <c r="I24" s="47">
        <v>411.79329526293878</v>
      </c>
      <c r="J24" s="47">
        <v>474.80237398674274</v>
      </c>
      <c r="K24" s="47">
        <v>548.81512290924115</v>
      </c>
      <c r="L24" s="47">
        <v>704.54289972441325</v>
      </c>
      <c r="M24" s="47">
        <v>810.45862825013796</v>
      </c>
      <c r="N24" s="47">
        <v>862.58123705599996</v>
      </c>
      <c r="O24" s="47">
        <v>868.35460087894501</v>
      </c>
      <c r="P24" s="47">
        <v>900.10066731094469</v>
      </c>
      <c r="Q24" s="47">
        <v>997.83495073995596</v>
      </c>
      <c r="R24" s="47">
        <v>1272.6612374448005</v>
      </c>
      <c r="S24" s="47">
        <v>1364.7639813935971</v>
      </c>
      <c r="T24" s="47"/>
      <c r="U24" s="47">
        <v>417.81154200000003</v>
      </c>
      <c r="V24" s="47">
        <v>447.47657529999998</v>
      </c>
      <c r="W24" s="47">
        <v>433.44764362358546</v>
      </c>
      <c r="X24" s="47">
        <v>474.80237398674274</v>
      </c>
      <c r="Y24" s="47">
        <v>479.90967732803313</v>
      </c>
      <c r="Z24" s="47">
        <v>537.95544525940136</v>
      </c>
      <c r="AA24" s="47">
        <v>581.56873050442596</v>
      </c>
      <c r="AB24" s="47">
        <v>548.81512290924115</v>
      </c>
      <c r="AC24" s="47">
        <v>659.72783085887477</v>
      </c>
      <c r="AD24" s="47">
        <v>641.03763495760381</v>
      </c>
      <c r="AE24" s="47">
        <v>723.00381235903797</v>
      </c>
      <c r="AF24" s="47">
        <v>704.54289972441325</v>
      </c>
      <c r="AG24" s="47">
        <v>715.79121808569187</v>
      </c>
      <c r="AH24" s="47">
        <v>737.21964342758417</v>
      </c>
      <c r="AI24" s="47">
        <v>808.75696779876887</v>
      </c>
      <c r="AJ24" s="47">
        <v>810.45862825013796</v>
      </c>
      <c r="AK24" s="47">
        <v>865.94075713408006</v>
      </c>
      <c r="AL24" s="47">
        <v>888.51879618417001</v>
      </c>
      <c r="AM24" s="47">
        <v>928.16652185194994</v>
      </c>
      <c r="AN24" s="47">
        <v>862.58123705599996</v>
      </c>
      <c r="AO24" s="47">
        <v>897.41480930583498</v>
      </c>
      <c r="AP24" s="47">
        <v>838.21031348239978</v>
      </c>
      <c r="AQ24" s="47">
        <v>924.36899907316797</v>
      </c>
      <c r="AR24" s="47">
        <v>868.35460087894501</v>
      </c>
      <c r="AS24" s="47">
        <v>917.63148822596372</v>
      </c>
      <c r="AT24" s="47">
        <v>977.39761210777704</v>
      </c>
      <c r="AU24" s="47">
        <v>1036.8979808332483</v>
      </c>
      <c r="AV24" s="47">
        <v>900.10066731094469</v>
      </c>
      <c r="AW24" s="47">
        <v>933.50879078946582</v>
      </c>
      <c r="AX24" s="47">
        <v>1015.3435152665039</v>
      </c>
      <c r="AY24" s="47">
        <v>1029.4366468917997</v>
      </c>
      <c r="AZ24" s="47">
        <v>997.83495073995596</v>
      </c>
      <c r="BA24" s="47">
        <v>1089.3952078292921</v>
      </c>
      <c r="BB24" s="47">
        <v>1101.5302482676079</v>
      </c>
      <c r="BC24" s="47">
        <v>1107.1657420623483</v>
      </c>
      <c r="BD24" s="47">
        <v>1272.6612374448005</v>
      </c>
      <c r="BE24" s="47">
        <v>1368.7257547204149</v>
      </c>
      <c r="BF24" s="47">
        <v>1248.9139280197082</v>
      </c>
      <c r="BG24" s="47">
        <v>1351.2014229465901</v>
      </c>
      <c r="BH24" s="47">
        <v>1364.7639813935971</v>
      </c>
      <c r="BI24" s="47">
        <v>1418.8522686409119</v>
      </c>
      <c r="BJ24" s="47">
        <v>1464.6813992519151</v>
      </c>
    </row>
    <row r="25" spans="1:62">
      <c r="B25" s="263"/>
      <c r="C25" s="470" t="s">
        <v>703</v>
      </c>
      <c r="D25" s="14"/>
      <c r="E25" s="47">
        <v>14.916833950199997</v>
      </c>
      <c r="F25" s="47">
        <v>22.802463092405997</v>
      </c>
      <c r="G25" s="47">
        <v>47.257556427861005</v>
      </c>
      <c r="H25" s="47">
        <v>60.645701032891679</v>
      </c>
      <c r="I25" s="47">
        <v>103.6268884822988</v>
      </c>
      <c r="J25" s="47">
        <v>118.67367884348275</v>
      </c>
      <c r="K25" s="47">
        <v>149.6839322414931</v>
      </c>
      <c r="L25" s="47">
        <v>270.16607428691697</v>
      </c>
      <c r="M25" s="47">
        <v>275.21507291852004</v>
      </c>
      <c r="N25" s="47">
        <v>293.16078062720004</v>
      </c>
      <c r="O25" s="47">
        <v>321.40935199572999</v>
      </c>
      <c r="P25" s="47">
        <v>202.313185837899</v>
      </c>
      <c r="Q25" s="47">
        <v>254.93060459756401</v>
      </c>
      <c r="R25" s="47">
        <v>390.23617328850003</v>
      </c>
      <c r="S25" s="47">
        <v>366.59258585716805</v>
      </c>
      <c r="T25" s="47"/>
      <c r="U25" s="47">
        <v>89.405950831184995</v>
      </c>
      <c r="V25" s="47">
        <v>105.21724687355</v>
      </c>
      <c r="W25" s="47">
        <v>102.65766793188143</v>
      </c>
      <c r="X25" s="47">
        <v>118.67367884348275</v>
      </c>
      <c r="Y25" s="47">
        <v>106.27768403359417</v>
      </c>
      <c r="Z25" s="47">
        <v>134.46573574666539</v>
      </c>
      <c r="AA25" s="47">
        <v>170.38894500447606</v>
      </c>
      <c r="AB25" s="47">
        <v>149.6839322414931</v>
      </c>
      <c r="AC25" s="47">
        <v>253.43467695965472</v>
      </c>
      <c r="AD25" s="47">
        <v>229.58675015101667</v>
      </c>
      <c r="AE25" s="47">
        <v>284.85372749805003</v>
      </c>
      <c r="AF25" s="47">
        <v>270.16607428691697</v>
      </c>
      <c r="AG25" s="47">
        <v>299.46375623756592</v>
      </c>
      <c r="AH25" s="47">
        <v>273.40947089683198</v>
      </c>
      <c r="AI25" s="47">
        <v>287.33533376589901</v>
      </c>
      <c r="AJ25" s="47">
        <v>275.21507291852004</v>
      </c>
      <c r="AK25" s="47">
        <v>280.85593962713995</v>
      </c>
      <c r="AL25" s="47">
        <v>247.81611304211998</v>
      </c>
      <c r="AM25" s="47">
        <v>285.79261105575</v>
      </c>
      <c r="AN25" s="47">
        <v>293.16078062720004</v>
      </c>
      <c r="AO25" s="47">
        <v>325.61288633722501</v>
      </c>
      <c r="AP25" s="47">
        <v>293.39171015149992</v>
      </c>
      <c r="AQ25" s="47">
        <v>350.17371077965805</v>
      </c>
      <c r="AR25" s="47">
        <v>321.40935199572999</v>
      </c>
      <c r="AS25" s="47">
        <v>329.83974254011196</v>
      </c>
      <c r="AT25" s="47">
        <v>349.04150786532995</v>
      </c>
      <c r="AU25" s="47">
        <v>301.33328936870805</v>
      </c>
      <c r="AV25" s="47">
        <v>202.313185837899</v>
      </c>
      <c r="AW25" s="47">
        <v>208.17793718923204</v>
      </c>
      <c r="AX25" s="47">
        <v>253.52078813220004</v>
      </c>
      <c r="AY25" s="47">
        <v>241.62462114791202</v>
      </c>
      <c r="AZ25" s="47">
        <v>254.93060459756401</v>
      </c>
      <c r="BA25" s="47">
        <v>276.22018843946796</v>
      </c>
      <c r="BB25" s="47">
        <v>309.92912456249195</v>
      </c>
      <c r="BC25" s="47">
        <v>310.82010387569193</v>
      </c>
      <c r="BD25" s="47">
        <v>390.23617328850003</v>
      </c>
      <c r="BE25" s="47">
        <v>397.47315565870502</v>
      </c>
      <c r="BF25" s="47">
        <v>334.01229576095199</v>
      </c>
      <c r="BG25" s="47">
        <v>402.90191059374007</v>
      </c>
      <c r="BH25" s="47">
        <v>366.59258585716805</v>
      </c>
      <c r="BI25" s="47">
        <v>304.05208597232001</v>
      </c>
      <c r="BJ25" s="47">
        <v>364.84471770786502</v>
      </c>
    </row>
    <row r="26" spans="1:62" s="7" customFormat="1">
      <c r="A26" s="98"/>
      <c r="B26" s="263"/>
      <c r="C26" s="470" t="s">
        <v>704</v>
      </c>
      <c r="D26" s="14"/>
      <c r="E26" s="47">
        <v>54.158932926799991</v>
      </c>
      <c r="F26" s="47">
        <v>58.761592968116986</v>
      </c>
      <c r="G26" s="47">
        <v>116.59974881431799</v>
      </c>
      <c r="H26" s="47">
        <v>196.37271533760003</v>
      </c>
      <c r="I26" s="47">
        <v>297.83689222779992</v>
      </c>
      <c r="J26" s="47">
        <v>345.03200211683009</v>
      </c>
      <c r="K26" s="47">
        <v>386.17428673368607</v>
      </c>
      <c r="L26" s="47">
        <v>408.77988111424207</v>
      </c>
      <c r="M26" s="47">
        <v>510.58253488604595</v>
      </c>
      <c r="N26" s="47">
        <v>550.17748350080001</v>
      </c>
      <c r="O26" s="47">
        <v>527.04421480073995</v>
      </c>
      <c r="P26" s="47">
        <v>691.08237246598196</v>
      </c>
      <c r="Q26" s="47">
        <v>736.93727737828806</v>
      </c>
      <c r="R26" s="47">
        <v>874.72368463199996</v>
      </c>
      <c r="S26" s="47">
        <v>956.19988149744893</v>
      </c>
      <c r="T26" s="47"/>
      <c r="U26" s="47">
        <v>317.21933634463494</v>
      </c>
      <c r="V26" s="47">
        <v>331.65519556530001</v>
      </c>
      <c r="W26" s="47">
        <v>320.61103287564799</v>
      </c>
      <c r="X26" s="47">
        <v>345.03200211683009</v>
      </c>
      <c r="Y26" s="47">
        <v>359.86651650993292</v>
      </c>
      <c r="Z26" s="47">
        <v>388.41299774045996</v>
      </c>
      <c r="AA26" s="47">
        <v>396.47436560524</v>
      </c>
      <c r="AB26" s="47">
        <v>386.17428673368607</v>
      </c>
      <c r="AC26" s="47">
        <v>369.20233205914508</v>
      </c>
      <c r="AD26" s="47">
        <v>393.119573279772</v>
      </c>
      <c r="AE26" s="47">
        <v>410.74539969880209</v>
      </c>
      <c r="AF26" s="47">
        <v>408.77988111424207</v>
      </c>
      <c r="AG26" s="47">
        <v>400.81482475302806</v>
      </c>
      <c r="AH26" s="47">
        <v>446.45312196508803</v>
      </c>
      <c r="AI26" s="47">
        <v>503.282658320915</v>
      </c>
      <c r="AJ26" s="47">
        <v>510.58253488604595</v>
      </c>
      <c r="AK26" s="47">
        <v>568.77938654820002</v>
      </c>
      <c r="AL26" s="47">
        <v>627.27411041474011</v>
      </c>
      <c r="AM26" s="47">
        <v>627.03423787084989</v>
      </c>
      <c r="AN26" s="47">
        <v>550.17748350080001</v>
      </c>
      <c r="AO26" s="47">
        <v>554.08155837581</v>
      </c>
      <c r="AP26" s="47">
        <v>524.86433544139993</v>
      </c>
      <c r="AQ26" s="47">
        <v>552.92496975798599</v>
      </c>
      <c r="AR26" s="47">
        <v>527.04421480073995</v>
      </c>
      <c r="AS26" s="47">
        <v>569.69932655993989</v>
      </c>
      <c r="AT26" s="47">
        <v>617.16629838945198</v>
      </c>
      <c r="AU26" s="47">
        <v>727.0389171852479</v>
      </c>
      <c r="AV26" s="47">
        <v>691.08237246598196</v>
      </c>
      <c r="AW26" s="47">
        <v>719.06854869082201</v>
      </c>
      <c r="AX26" s="47">
        <v>752.45674315967995</v>
      </c>
      <c r="AY26" s="47">
        <v>780.34698490607184</v>
      </c>
      <c r="AZ26" s="47">
        <v>736.93727737828806</v>
      </c>
      <c r="BA26" s="47">
        <v>806.09831674262819</v>
      </c>
      <c r="BB26" s="47">
        <v>782.29145087486415</v>
      </c>
      <c r="BC26" s="47">
        <v>789.04895264932406</v>
      </c>
      <c r="BD26" s="47">
        <v>874.72368463199996</v>
      </c>
      <c r="BE26" s="47">
        <v>962.95122920506981</v>
      </c>
      <c r="BF26" s="47">
        <v>885.17143797066797</v>
      </c>
      <c r="BG26" s="47">
        <v>909.47893922371804</v>
      </c>
      <c r="BH26" s="47">
        <v>956.19988149744893</v>
      </c>
      <c r="BI26" s="47">
        <v>1050.628536793836</v>
      </c>
      <c r="BJ26" s="47">
        <v>1053.6042823816501</v>
      </c>
    </row>
    <row r="27" spans="1:62">
      <c r="B27" s="263"/>
      <c r="C27" s="470" t="s">
        <v>705</v>
      </c>
      <c r="D27" s="14"/>
      <c r="E27" s="47">
        <v>0.40802860539999991</v>
      </c>
      <c r="F27" s="47">
        <v>2.2567714432649995</v>
      </c>
      <c r="G27" s="47">
        <v>3.8019015028449994</v>
      </c>
      <c r="H27" s="47">
        <v>7.208288692800001</v>
      </c>
      <c r="I27" s="47">
        <v>10.329514552839999</v>
      </c>
      <c r="J27" s="47">
        <v>11.09669302643</v>
      </c>
      <c r="K27" s="47">
        <v>10.475116681106002</v>
      </c>
      <c r="L27" s="47">
        <v>8.9784359700150009</v>
      </c>
      <c r="M27" s="47">
        <v>9.1913169847799985</v>
      </c>
      <c r="N27" s="47">
        <v>8.025364036480001</v>
      </c>
      <c r="O27" s="47">
        <v>8.0302894688300004</v>
      </c>
      <c r="P27" s="47">
        <v>5.3694228884259996</v>
      </c>
      <c r="Q27" s="47">
        <v>4.6775261564640003</v>
      </c>
      <c r="R27" s="47">
        <v>6.5175132308999988</v>
      </c>
      <c r="S27" s="47">
        <v>28.002092368935003</v>
      </c>
      <c r="T27" s="47"/>
      <c r="U27" s="47">
        <v>11.186020582934999</v>
      </c>
      <c r="V27" s="47">
        <v>10.603931204991998</v>
      </c>
      <c r="W27" s="47">
        <v>10.178942816055997</v>
      </c>
      <c r="X27" s="47">
        <v>11.09669302643</v>
      </c>
      <c r="Y27" s="47">
        <v>10.484217116766001</v>
      </c>
      <c r="Z27" s="47">
        <v>11.076122416743999</v>
      </c>
      <c r="AA27" s="47">
        <v>11.230186130476</v>
      </c>
      <c r="AB27" s="47">
        <v>10.475116681106002</v>
      </c>
      <c r="AC27" s="47">
        <v>9.9999276884549992</v>
      </c>
      <c r="AD27" s="47">
        <v>10.287566648615998</v>
      </c>
      <c r="AE27" s="47">
        <v>9.3416599538069995</v>
      </c>
      <c r="AF27" s="47">
        <v>8.9784359700150009</v>
      </c>
      <c r="AG27" s="47">
        <v>8.7817620320619998</v>
      </c>
      <c r="AH27" s="47">
        <v>8.4150346769760009</v>
      </c>
      <c r="AI27" s="47">
        <v>9.3231585144690001</v>
      </c>
      <c r="AJ27" s="47">
        <v>9.1913169847799985</v>
      </c>
      <c r="AK27" s="47">
        <v>9.19565929977</v>
      </c>
      <c r="AL27" s="47">
        <v>9.7190732941649998</v>
      </c>
      <c r="AM27" s="47">
        <v>8.3618990399899999</v>
      </c>
      <c r="AN27" s="47">
        <v>8.025364036480001</v>
      </c>
      <c r="AO27" s="47">
        <v>8.1422526973749996</v>
      </c>
      <c r="AP27" s="47">
        <v>8.3907510306999988</v>
      </c>
      <c r="AQ27" s="47">
        <v>8.5261529021530009</v>
      </c>
      <c r="AR27" s="47">
        <v>8.0302894688300004</v>
      </c>
      <c r="AS27" s="47">
        <v>7.9052662693919995</v>
      </c>
      <c r="AT27" s="47">
        <v>6.8321493155089996</v>
      </c>
      <c r="AU27" s="47">
        <v>6.807331235583999</v>
      </c>
      <c r="AV27" s="47">
        <v>5.3694228884259996</v>
      </c>
      <c r="AW27" s="47">
        <v>4.8454698953699999</v>
      </c>
      <c r="AX27" s="47">
        <v>5.1447741527759998</v>
      </c>
      <c r="AY27" s="47">
        <v>4.6829540736399995</v>
      </c>
      <c r="AZ27" s="47">
        <v>4.6775261564640003</v>
      </c>
      <c r="BA27" s="47">
        <v>5.2463794674199997</v>
      </c>
      <c r="BB27" s="47">
        <v>5.9950004682560003</v>
      </c>
      <c r="BC27" s="47">
        <v>5.8309685914159992</v>
      </c>
      <c r="BD27" s="47">
        <v>6.5175132308999988</v>
      </c>
      <c r="BE27" s="47">
        <v>6.9591190104799994</v>
      </c>
      <c r="BF27" s="47">
        <v>11.224690111344</v>
      </c>
      <c r="BG27" s="47">
        <v>21.784060694484005</v>
      </c>
      <c r="BH27" s="47">
        <v>28.002092368935003</v>
      </c>
      <c r="BI27" s="47">
        <v>35.674700484346005</v>
      </c>
      <c r="BJ27" s="47">
        <v>40.563820371319999</v>
      </c>
    </row>
    <row r="28" spans="1:62">
      <c r="B28" s="263"/>
      <c r="C28" s="470" t="s">
        <v>706</v>
      </c>
      <c r="D28" s="14"/>
      <c r="E28" s="47">
        <v>1.1241568000000002</v>
      </c>
      <c r="F28" s="47">
        <v>1.7201865999999999</v>
      </c>
      <c r="G28" s="47">
        <v>3.1431197559969757</v>
      </c>
      <c r="H28" s="47">
        <v>5.9185214879999837</v>
      </c>
      <c r="I28" s="47">
        <v>8.7986140241999973</v>
      </c>
      <c r="J28" s="47">
        <v>12.378203271107271</v>
      </c>
      <c r="K28" s="47">
        <v>16.532021641475854</v>
      </c>
      <c r="L28" s="47">
        <v>43.910334101569241</v>
      </c>
      <c r="M28" s="47">
        <v>104.27269487434789</v>
      </c>
      <c r="N28" s="47">
        <v>103.03671342080006</v>
      </c>
      <c r="O28" s="47">
        <v>105.43079638335109</v>
      </c>
      <c r="P28" s="47">
        <v>108.34695121463051</v>
      </c>
      <c r="Q28" s="47">
        <v>103.75129352112003</v>
      </c>
      <c r="R28" s="47">
        <v>104.2988325077999</v>
      </c>
      <c r="S28" s="47">
        <v>96.744638030633723</v>
      </c>
      <c r="T28" s="47"/>
      <c r="U28" s="47">
        <v>7.7999669999999997</v>
      </c>
      <c r="V28" s="47">
        <v>9.8137622000000011</v>
      </c>
      <c r="W28" s="47">
        <v>31.400723723463994</v>
      </c>
      <c r="X28" s="47">
        <v>12.378203271107271</v>
      </c>
      <c r="Y28" s="47">
        <v>11.139657299623057</v>
      </c>
      <c r="Z28" s="47">
        <v>31.031268729384067</v>
      </c>
      <c r="AA28" s="47">
        <v>14.75341614697599</v>
      </c>
      <c r="AB28" s="47">
        <v>16.532021641475854</v>
      </c>
      <c r="AC28" s="47">
        <v>11.142915916634969</v>
      </c>
      <c r="AD28" s="47">
        <v>17.584057117955858</v>
      </c>
      <c r="AE28" s="47">
        <v>15.410472363158883</v>
      </c>
      <c r="AF28" s="47">
        <v>43.910334101569241</v>
      </c>
      <c r="AG28" s="47">
        <v>41.561866755178031</v>
      </c>
      <c r="AH28" s="47">
        <v>59.254615067423778</v>
      </c>
      <c r="AI28" s="47">
        <v>70.120245450393924</v>
      </c>
      <c r="AJ28" s="47">
        <v>104.27269487434789</v>
      </c>
      <c r="AK28" s="47">
        <v>136.63041056855999</v>
      </c>
      <c r="AL28" s="47">
        <v>135.63959130931235</v>
      </c>
      <c r="AM28" s="47">
        <v>124.82197924650009</v>
      </c>
      <c r="AN28" s="47">
        <v>103.03671342080006</v>
      </c>
      <c r="AO28" s="47">
        <v>120.7626821228896</v>
      </c>
      <c r="AP28" s="47">
        <v>111.81351727255091</v>
      </c>
      <c r="AQ28" s="47">
        <v>108.55141994651311</v>
      </c>
      <c r="AR28" s="47">
        <v>105.43079638335109</v>
      </c>
      <c r="AS28" s="47">
        <v>96.550806042756776</v>
      </c>
      <c r="AT28" s="47">
        <v>106.71039908385883</v>
      </c>
      <c r="AU28" s="47">
        <v>118.64020387555529</v>
      </c>
      <c r="AV28" s="47">
        <v>108.34695121463051</v>
      </c>
      <c r="AW28" s="47">
        <v>123.57962626753257</v>
      </c>
      <c r="AX28" s="47">
        <v>120.69930919972458</v>
      </c>
      <c r="AY28" s="47">
        <v>114.18598397077835</v>
      </c>
      <c r="AZ28" s="47">
        <v>103.75129352112003</v>
      </c>
      <c r="BA28" s="47">
        <v>92.676678973060461</v>
      </c>
      <c r="BB28" s="47">
        <v>98.079317485880068</v>
      </c>
      <c r="BC28" s="47">
        <v>94.900919022208157</v>
      </c>
      <c r="BD28" s="47">
        <v>104.2988325077999</v>
      </c>
      <c r="BE28" s="47">
        <v>90.326442127705278</v>
      </c>
      <c r="BF28" s="47">
        <v>86.528848679284351</v>
      </c>
      <c r="BG28" s="47">
        <v>93.054135136427277</v>
      </c>
      <c r="BH28" s="47">
        <v>96.744638030633723</v>
      </c>
      <c r="BI28" s="47">
        <v>129.33245947852996</v>
      </c>
      <c r="BJ28" s="47">
        <v>149.183563159725</v>
      </c>
    </row>
    <row r="29" spans="1:62">
      <c r="B29" s="210" t="s">
        <v>707</v>
      </c>
      <c r="C29" s="10"/>
      <c r="D29" s="10"/>
      <c r="E29" s="49">
        <v>46.9346982</v>
      </c>
      <c r="F29" s="49">
        <v>46.466460199999993</v>
      </c>
      <c r="G29" s="49">
        <v>49.696744796289408</v>
      </c>
      <c r="H29" s="49">
        <v>56.977890475199999</v>
      </c>
      <c r="I29" s="49">
        <v>64.730243065391605</v>
      </c>
      <c r="J29" s="49">
        <v>93.762681000000001</v>
      </c>
      <c r="K29" s="49">
        <v>112.22103624333693</v>
      </c>
      <c r="L29" s="49">
        <v>132.26782227718201</v>
      </c>
      <c r="M29" s="49">
        <v>157.481104199664</v>
      </c>
      <c r="N29" s="49">
        <v>168.69824238079997</v>
      </c>
      <c r="O29" s="49">
        <v>204.84024519370155</v>
      </c>
      <c r="P29" s="49">
        <v>246.22533350259127</v>
      </c>
      <c r="Q29" s="49">
        <v>281.62118071647006</v>
      </c>
      <c r="R29" s="49">
        <v>362.3361972006</v>
      </c>
      <c r="S29" s="49">
        <v>402.732650741832</v>
      </c>
      <c r="T29" s="49"/>
      <c r="U29" s="49">
        <v>64.832467499999993</v>
      </c>
      <c r="V29" s="49">
        <v>66.092066200000005</v>
      </c>
      <c r="W29" s="49">
        <v>61.693448797067887</v>
      </c>
      <c r="X29" s="49">
        <v>93.762681000000001</v>
      </c>
      <c r="Y29" s="49">
        <v>89.262143443557846</v>
      </c>
      <c r="Z29" s="49">
        <v>93.782412804387974</v>
      </c>
      <c r="AA29" s="49">
        <v>116.24396612884595</v>
      </c>
      <c r="AB29" s="49">
        <v>112.22103624333693</v>
      </c>
      <c r="AC29" s="49">
        <v>115.81439904943336</v>
      </c>
      <c r="AD29" s="49">
        <v>125.85173969927402</v>
      </c>
      <c r="AE29" s="49">
        <v>128.03414387146802</v>
      </c>
      <c r="AF29" s="49">
        <v>132.26782227718201</v>
      </c>
      <c r="AG29" s="49">
        <v>140.14482892622999</v>
      </c>
      <c r="AH29" s="49">
        <v>147.16286761103999</v>
      </c>
      <c r="AI29" s="49">
        <v>156.99346636534</v>
      </c>
      <c r="AJ29" s="49">
        <v>157.481104199664</v>
      </c>
      <c r="AK29" s="49">
        <v>173.69045656346</v>
      </c>
      <c r="AL29" s="49">
        <v>176.01690660651772</v>
      </c>
      <c r="AM29" s="49">
        <v>176.19163548589984</v>
      </c>
      <c r="AN29" s="49">
        <v>168.69824238079997</v>
      </c>
      <c r="AO29" s="49">
        <v>179.375413991491</v>
      </c>
      <c r="AP29" s="49">
        <v>182.90655956306668</v>
      </c>
      <c r="AQ29" s="49">
        <v>198.03278890399037</v>
      </c>
      <c r="AR29" s="49">
        <v>204.84024519370155</v>
      </c>
      <c r="AS29" s="49">
        <v>217.47844882665413</v>
      </c>
      <c r="AT29" s="49">
        <v>237.06464983413647</v>
      </c>
      <c r="AU29" s="49">
        <v>271.75932908564528</v>
      </c>
      <c r="AV29" s="49">
        <v>246.22533350259127</v>
      </c>
      <c r="AW29" s="49">
        <v>260.08271354529074</v>
      </c>
      <c r="AX29" s="49">
        <v>266.70452358928293</v>
      </c>
      <c r="AY29" s="49">
        <v>284.73929102459351</v>
      </c>
      <c r="AZ29" s="49">
        <v>281.62118071647006</v>
      </c>
      <c r="BA29" s="49">
        <v>301.347449130364</v>
      </c>
      <c r="BB29" s="49">
        <v>320.479629749168</v>
      </c>
      <c r="BC29" s="49">
        <v>315.20483641969997</v>
      </c>
      <c r="BD29" s="49">
        <v>362.3361972006</v>
      </c>
      <c r="BE29" s="49">
        <v>371.79361054447503</v>
      </c>
      <c r="BF29" s="49">
        <v>358.14535859279204</v>
      </c>
      <c r="BG29" s="49">
        <v>382.43088450604807</v>
      </c>
      <c r="BH29" s="49">
        <v>402.732650741832</v>
      </c>
      <c r="BI29" s="49">
        <v>437.59070008450999</v>
      </c>
      <c r="BJ29" s="49">
        <v>460.14079392297498</v>
      </c>
    </row>
    <row r="30" spans="1:62">
      <c r="B30" s="462"/>
      <c r="C30" s="463" t="s">
        <v>708</v>
      </c>
      <c r="D30" s="14"/>
      <c r="E30" s="47">
        <v>44.920200000000001</v>
      </c>
      <c r="F30" s="47">
        <v>41.7729</v>
      </c>
      <c r="G30" s="47">
        <v>41.156700000000001</v>
      </c>
      <c r="H30" s="47">
        <v>42.8688</v>
      </c>
      <c r="I30" s="47">
        <v>45.707999999999998</v>
      </c>
      <c r="J30" s="47">
        <v>71.301500000000004</v>
      </c>
      <c r="K30" s="47">
        <v>85.712000000000003</v>
      </c>
      <c r="L30" s="47">
        <v>89.448000000000008</v>
      </c>
      <c r="M30" s="47">
        <v>92.623999999999995</v>
      </c>
      <c r="N30" s="47">
        <v>100.096</v>
      </c>
      <c r="O30" s="47">
        <v>120.92100000000001</v>
      </c>
      <c r="P30" s="47">
        <v>144.47219999999999</v>
      </c>
      <c r="Q30" s="47">
        <v>146.99160000000001</v>
      </c>
      <c r="R30" s="47">
        <v>167.57999999999998</v>
      </c>
      <c r="S30" s="47">
        <v>163.57859999999999</v>
      </c>
      <c r="T30" s="47"/>
      <c r="U30" s="47">
        <v>44.986499999999999</v>
      </c>
      <c r="V30" s="47">
        <v>45.423299999999998</v>
      </c>
      <c r="W30" s="47">
        <v>42.755700000000004</v>
      </c>
      <c r="X30" s="47">
        <v>71.301500000000004</v>
      </c>
      <c r="Y30" s="47">
        <v>65.849899999999991</v>
      </c>
      <c r="Z30" s="47">
        <v>72.934400000000011</v>
      </c>
      <c r="AA30" s="47">
        <v>91.736000000000004</v>
      </c>
      <c r="AB30" s="47">
        <v>85.712000000000003</v>
      </c>
      <c r="AC30" s="47">
        <v>85.320000000000007</v>
      </c>
      <c r="AD30" s="47">
        <v>89.736000000000004</v>
      </c>
      <c r="AE30" s="47">
        <v>89.015999999999991</v>
      </c>
      <c r="AF30" s="47">
        <v>89.448000000000008</v>
      </c>
      <c r="AG30" s="47">
        <v>91.024000000000001</v>
      </c>
      <c r="AH30" s="47">
        <v>92.544000000000011</v>
      </c>
      <c r="AI30" s="47">
        <v>96.103999999999999</v>
      </c>
      <c r="AJ30" s="47">
        <v>92.623999999999995</v>
      </c>
      <c r="AK30" s="47">
        <v>97.808000000000007</v>
      </c>
      <c r="AL30" s="47">
        <v>110.4644</v>
      </c>
      <c r="AM30" s="47">
        <v>107.96199999999999</v>
      </c>
      <c r="AN30" s="47">
        <v>100.096</v>
      </c>
      <c r="AO30" s="47">
        <v>104.282</v>
      </c>
      <c r="AP30" s="47">
        <v>115.25999999999999</v>
      </c>
      <c r="AQ30" s="47">
        <v>120.85980000000002</v>
      </c>
      <c r="AR30" s="47">
        <v>120.92100000000001</v>
      </c>
      <c r="AS30" s="47">
        <v>123.50160000000001</v>
      </c>
      <c r="AT30" s="47">
        <v>147.39060000000001</v>
      </c>
      <c r="AU30" s="47">
        <v>163.56720000000001</v>
      </c>
      <c r="AV30" s="47">
        <v>144.47219999999999</v>
      </c>
      <c r="AW30" s="47">
        <v>148.63320000000002</v>
      </c>
      <c r="AX30" s="47">
        <v>149.6592</v>
      </c>
      <c r="AY30" s="47">
        <v>153.30719999999999</v>
      </c>
      <c r="AZ30" s="47">
        <v>146.99160000000001</v>
      </c>
      <c r="BA30" s="47">
        <v>153.5352</v>
      </c>
      <c r="BB30" s="47">
        <v>158.36880000000002</v>
      </c>
      <c r="BC30" s="47">
        <v>150.43440000000001</v>
      </c>
      <c r="BD30" s="47">
        <v>167.57999999999998</v>
      </c>
      <c r="BE30" s="47">
        <v>167.18099999999998</v>
      </c>
      <c r="BF30" s="47">
        <v>154.62960000000001</v>
      </c>
      <c r="BG30" s="47">
        <v>159.85079999999999</v>
      </c>
      <c r="BH30" s="47">
        <v>163.57859999999999</v>
      </c>
      <c r="BI30" s="47">
        <v>172.52760000000001</v>
      </c>
      <c r="BJ30" s="47">
        <v>175.73099999999999</v>
      </c>
    </row>
    <row r="31" spans="1:62" ht="17.25" thickBot="1">
      <c r="B31" s="464" t="s">
        <v>699</v>
      </c>
      <c r="C31" s="464"/>
      <c r="D31" s="465"/>
      <c r="E31" s="466">
        <v>1151.8</v>
      </c>
      <c r="F31" s="466">
        <v>1071.0999999999999</v>
      </c>
      <c r="G31" s="466">
        <v>1055.3</v>
      </c>
      <c r="H31" s="466">
        <v>1099.2</v>
      </c>
      <c r="I31" s="466">
        <v>1172</v>
      </c>
      <c r="J31" s="466">
        <v>1208.5</v>
      </c>
      <c r="K31" s="466">
        <v>1071.4000000000001</v>
      </c>
      <c r="L31" s="466">
        <v>1118.0999999999999</v>
      </c>
      <c r="M31" s="466">
        <v>1157.8</v>
      </c>
      <c r="N31" s="466">
        <v>1088</v>
      </c>
      <c r="O31" s="466">
        <v>1185.5</v>
      </c>
      <c r="P31" s="466">
        <v>1267.3</v>
      </c>
      <c r="Q31" s="466">
        <v>1289.4000000000001</v>
      </c>
      <c r="R31" s="466">
        <v>1470</v>
      </c>
      <c r="S31" s="466">
        <v>1434.9</v>
      </c>
      <c r="T31" s="466"/>
      <c r="U31" s="466">
        <v>1153.5</v>
      </c>
      <c r="V31" s="466">
        <v>1164.7</v>
      </c>
      <c r="W31" s="466">
        <v>1096.3</v>
      </c>
      <c r="X31" s="466">
        <v>1208.5</v>
      </c>
      <c r="Y31" s="466">
        <v>1116.0999999999999</v>
      </c>
      <c r="Z31" s="466">
        <v>1139.5999999999999</v>
      </c>
      <c r="AA31" s="466">
        <v>1146.7</v>
      </c>
      <c r="AB31" s="466">
        <v>1071.4000000000001</v>
      </c>
      <c r="AC31" s="466">
        <v>1066.5</v>
      </c>
      <c r="AD31" s="466">
        <v>1121.7</v>
      </c>
      <c r="AE31" s="466">
        <v>1112.7</v>
      </c>
      <c r="AF31" s="466">
        <v>1118.0999999999999</v>
      </c>
      <c r="AG31" s="466">
        <v>1137.8</v>
      </c>
      <c r="AH31" s="466">
        <v>1156.8</v>
      </c>
      <c r="AI31" s="466">
        <v>1201.3</v>
      </c>
      <c r="AJ31" s="466">
        <v>1157.8</v>
      </c>
      <c r="AK31" s="466">
        <v>1222.5999999999999</v>
      </c>
      <c r="AL31" s="466">
        <v>1200.7</v>
      </c>
      <c r="AM31" s="466">
        <v>1173.5</v>
      </c>
      <c r="AN31" s="466">
        <v>1088</v>
      </c>
      <c r="AO31" s="466">
        <v>1133.5</v>
      </c>
      <c r="AP31" s="466">
        <v>1130</v>
      </c>
      <c r="AQ31" s="466">
        <v>1184.9000000000001</v>
      </c>
      <c r="AR31" s="466">
        <v>1185.5</v>
      </c>
      <c r="AS31" s="466">
        <v>1210.8</v>
      </c>
      <c r="AT31" s="466">
        <v>1292.9000000000001</v>
      </c>
      <c r="AU31" s="466">
        <v>1434.8</v>
      </c>
      <c r="AV31" s="466">
        <v>1267.3</v>
      </c>
      <c r="AW31" s="466">
        <v>1303.8</v>
      </c>
      <c r="AX31" s="466">
        <v>1312.8</v>
      </c>
      <c r="AY31" s="466">
        <v>1344.8</v>
      </c>
      <c r="AZ31" s="466">
        <v>1289.4000000000001</v>
      </c>
      <c r="BA31" s="466">
        <v>1346.8</v>
      </c>
      <c r="BB31" s="466">
        <v>1389.2</v>
      </c>
      <c r="BC31" s="466">
        <v>1319.6</v>
      </c>
      <c r="BD31" s="466">
        <v>1470</v>
      </c>
      <c r="BE31" s="466">
        <v>1466.5</v>
      </c>
      <c r="BF31" s="466">
        <v>1356.4</v>
      </c>
      <c r="BG31" s="466">
        <v>1402.2</v>
      </c>
      <c r="BH31" s="466">
        <v>1434.9</v>
      </c>
      <c r="BI31" s="466">
        <v>1513.4</v>
      </c>
      <c r="BJ31" s="466">
        <v>1541.5</v>
      </c>
    </row>
    <row r="32" spans="1:62">
      <c r="B32" s="6" t="s">
        <v>925</v>
      </c>
      <c r="D32" s="1"/>
      <c r="E32" s="1"/>
      <c r="F32" s="1"/>
      <c r="G32" s="1"/>
      <c r="H32" s="1"/>
      <c r="I32" s="1"/>
      <c r="J32" s="1"/>
      <c r="K32" s="1"/>
      <c r="L32" s="1"/>
      <c r="M32" s="1"/>
      <c r="N32" s="1"/>
      <c r="O32" s="1"/>
      <c r="P32" s="1"/>
      <c r="Q32" s="1"/>
      <c r="R32" s="1"/>
      <c r="S32" s="1"/>
      <c r="T32" s="1"/>
    </row>
    <row r="33" spans="1:22">
      <c r="A33" s="1"/>
      <c r="D33" s="1"/>
      <c r="E33" s="1"/>
      <c r="F33" s="1"/>
      <c r="G33" s="1"/>
      <c r="H33" s="1"/>
      <c r="I33" s="1"/>
      <c r="J33" s="1"/>
      <c r="K33" s="1"/>
      <c r="L33" s="1"/>
      <c r="M33" s="1"/>
      <c r="N33" s="1"/>
      <c r="O33" s="1"/>
      <c r="P33" s="1"/>
      <c r="Q33" s="1"/>
      <c r="R33" s="1"/>
      <c r="S33" s="1"/>
      <c r="T33" s="1"/>
      <c r="U33" s="1"/>
      <c r="V33" s="1"/>
    </row>
    <row r="34" spans="1:22">
      <c r="A34" s="1"/>
      <c r="D34" s="1"/>
      <c r="E34" s="1"/>
      <c r="F34" s="1"/>
      <c r="G34" s="1"/>
      <c r="H34" s="1"/>
      <c r="I34" s="1"/>
      <c r="J34" s="1"/>
      <c r="K34" s="1"/>
      <c r="L34" s="1"/>
      <c r="M34" s="1"/>
      <c r="N34" s="1"/>
      <c r="O34" s="1"/>
      <c r="P34" s="1"/>
      <c r="Q34" s="1"/>
      <c r="R34" s="1"/>
      <c r="S34" s="1"/>
      <c r="T34" s="1"/>
      <c r="U34" s="1"/>
      <c r="V34" s="1"/>
    </row>
    <row r="35" spans="1:22">
      <c r="A35" s="1"/>
      <c r="D35" s="1"/>
      <c r="E35" s="1"/>
      <c r="F35" s="1"/>
      <c r="G35" s="1"/>
      <c r="H35" s="1"/>
      <c r="I35" s="1"/>
      <c r="J35" s="1"/>
      <c r="K35" s="1"/>
      <c r="L35" s="1"/>
      <c r="M35" s="1"/>
      <c r="N35" s="1"/>
      <c r="O35" s="1"/>
      <c r="P35" s="1"/>
      <c r="Q35" s="1"/>
      <c r="R35" s="1"/>
      <c r="S35" s="1"/>
      <c r="T35" s="1"/>
      <c r="U35" s="1"/>
      <c r="V35" s="1"/>
    </row>
    <row r="36" spans="1:22">
      <c r="A36" s="1"/>
      <c r="D36" s="1"/>
      <c r="E36" s="1"/>
      <c r="F36" s="1"/>
      <c r="G36" s="1"/>
      <c r="H36" s="1"/>
      <c r="I36" s="1"/>
      <c r="J36" s="1"/>
      <c r="K36" s="1"/>
      <c r="L36" s="1"/>
      <c r="M36" s="1"/>
      <c r="N36" s="1"/>
      <c r="O36" s="1"/>
      <c r="P36" s="1"/>
      <c r="Q36" s="1"/>
      <c r="R36" s="1"/>
      <c r="S36" s="1"/>
      <c r="T36" s="1"/>
      <c r="U36" s="1"/>
      <c r="V36" s="1"/>
    </row>
    <row r="37" spans="1:22">
      <c r="A37" s="1"/>
      <c r="D37" s="1"/>
      <c r="E37" s="1"/>
      <c r="F37" s="1"/>
      <c r="G37" s="1"/>
      <c r="H37" s="1"/>
      <c r="I37" s="1"/>
      <c r="J37" s="1"/>
      <c r="K37" s="1"/>
      <c r="L37" s="1"/>
      <c r="M37" s="1"/>
      <c r="N37" s="1"/>
      <c r="O37" s="1"/>
      <c r="P37" s="1"/>
      <c r="Q37" s="1"/>
      <c r="R37" s="1"/>
      <c r="S37" s="1"/>
      <c r="T37" s="1"/>
      <c r="U37" s="1"/>
      <c r="V37" s="1"/>
    </row>
    <row r="38" spans="1:22">
      <c r="A38" s="1"/>
      <c r="D38" s="1"/>
      <c r="E38" s="1"/>
      <c r="F38" s="1"/>
      <c r="G38" s="1"/>
      <c r="H38" s="1"/>
      <c r="I38" s="1"/>
      <c r="J38" s="1"/>
      <c r="K38" s="1"/>
      <c r="L38" s="1"/>
      <c r="M38" s="1"/>
      <c r="N38" s="1"/>
      <c r="O38" s="1"/>
      <c r="P38" s="1"/>
      <c r="Q38" s="1"/>
      <c r="R38" s="1"/>
      <c r="S38" s="1"/>
      <c r="T38" s="1"/>
      <c r="U38" s="1"/>
      <c r="V38" s="1"/>
    </row>
    <row r="39" spans="1:22">
      <c r="A39" s="1"/>
      <c r="D39" s="1"/>
      <c r="E39" s="1"/>
      <c r="F39" s="1"/>
      <c r="G39" s="1"/>
      <c r="H39" s="1"/>
      <c r="I39" s="1"/>
      <c r="J39" s="1"/>
      <c r="K39" s="1"/>
      <c r="L39" s="1"/>
      <c r="M39" s="1"/>
      <c r="N39" s="1"/>
      <c r="O39" s="1"/>
      <c r="P39" s="1"/>
      <c r="Q39" s="1"/>
      <c r="R39" s="1"/>
      <c r="S39" s="1"/>
      <c r="T39" s="1"/>
      <c r="U39" s="1"/>
      <c r="V39" s="1"/>
    </row>
    <row r="40" spans="1:22">
      <c r="A40" s="1"/>
      <c r="D40" s="1"/>
      <c r="E40" s="1"/>
      <c r="F40" s="1"/>
      <c r="G40" s="1"/>
      <c r="H40" s="1"/>
      <c r="I40" s="1"/>
      <c r="J40" s="1"/>
      <c r="K40" s="1"/>
      <c r="L40" s="1"/>
      <c r="M40" s="1"/>
      <c r="N40" s="1"/>
      <c r="O40" s="1"/>
      <c r="P40" s="1"/>
      <c r="Q40" s="1"/>
      <c r="R40" s="1"/>
      <c r="S40" s="1"/>
      <c r="T40" s="1"/>
      <c r="U40" s="1"/>
      <c r="V40" s="1"/>
    </row>
    <row r="41" spans="1:22">
      <c r="A41" s="1"/>
      <c r="D41" s="1"/>
      <c r="E41" s="1"/>
      <c r="F41" s="1"/>
      <c r="G41" s="1"/>
      <c r="H41" s="1"/>
      <c r="I41" s="1"/>
      <c r="J41" s="1"/>
      <c r="K41" s="1"/>
      <c r="L41" s="1"/>
      <c r="M41" s="1"/>
      <c r="N41" s="1"/>
      <c r="O41" s="1"/>
      <c r="P41" s="1"/>
      <c r="Q41" s="1"/>
      <c r="R41" s="1"/>
      <c r="S41" s="1"/>
      <c r="T41" s="1"/>
      <c r="U41" s="1"/>
      <c r="V41" s="1"/>
    </row>
    <row r="42" spans="1:22">
      <c r="A42" s="1"/>
      <c r="D42" s="1"/>
      <c r="E42" s="1"/>
      <c r="F42" s="1"/>
      <c r="G42" s="1"/>
      <c r="H42" s="1"/>
      <c r="I42" s="1"/>
      <c r="J42" s="1"/>
      <c r="K42" s="1"/>
      <c r="L42" s="1"/>
      <c r="M42" s="1"/>
      <c r="N42" s="1"/>
      <c r="O42" s="1"/>
      <c r="P42" s="1"/>
      <c r="Q42" s="1"/>
      <c r="R42" s="1"/>
      <c r="S42" s="1"/>
      <c r="T42" s="1"/>
      <c r="U42" s="1"/>
      <c r="V42" s="1"/>
    </row>
    <row r="43" spans="1:22">
      <c r="A43" s="1"/>
      <c r="D43" s="1"/>
      <c r="E43" s="1"/>
      <c r="F43" s="1"/>
      <c r="G43" s="1"/>
      <c r="H43" s="1"/>
      <c r="I43" s="1"/>
      <c r="J43" s="1"/>
      <c r="K43" s="1"/>
      <c r="L43" s="1"/>
      <c r="M43" s="1"/>
      <c r="N43" s="1"/>
      <c r="O43" s="1"/>
      <c r="P43" s="1"/>
      <c r="Q43" s="1"/>
      <c r="R43" s="1"/>
      <c r="S43" s="1"/>
      <c r="T43" s="1"/>
      <c r="U43" s="1"/>
      <c r="V43" s="1"/>
    </row>
    <row r="44" spans="1:22">
      <c r="A44" s="1"/>
      <c r="D44" s="1"/>
      <c r="E44" s="1"/>
      <c r="F44" s="1"/>
      <c r="G44" s="1"/>
      <c r="H44" s="1"/>
      <c r="I44" s="1"/>
      <c r="J44" s="1"/>
      <c r="K44" s="1"/>
      <c r="L44" s="1"/>
      <c r="M44" s="1"/>
      <c r="N44" s="1"/>
      <c r="O44" s="1"/>
      <c r="P44" s="1"/>
      <c r="Q44" s="1"/>
      <c r="R44" s="1"/>
      <c r="S44" s="1"/>
      <c r="T44" s="1"/>
      <c r="U44" s="1"/>
      <c r="V44" s="1"/>
    </row>
    <row r="45" spans="1:22">
      <c r="A45" s="1"/>
      <c r="D45" s="1"/>
      <c r="E45" s="1"/>
      <c r="F45" s="1"/>
      <c r="G45" s="1"/>
      <c r="H45" s="1"/>
      <c r="I45" s="1"/>
      <c r="J45" s="1"/>
      <c r="K45" s="1"/>
      <c r="L45" s="1"/>
      <c r="M45" s="1"/>
      <c r="N45" s="1"/>
      <c r="O45" s="1"/>
      <c r="P45" s="1"/>
      <c r="Q45" s="1"/>
      <c r="R45" s="1"/>
      <c r="S45" s="1"/>
      <c r="T45" s="1"/>
      <c r="U45" s="1"/>
      <c r="V45" s="1"/>
    </row>
    <row r="46" spans="1:22">
      <c r="A46" s="1"/>
      <c r="D46" s="1"/>
      <c r="E46" s="1"/>
      <c r="F46" s="1"/>
      <c r="G46" s="1"/>
      <c r="H46" s="1"/>
      <c r="I46" s="1"/>
      <c r="J46" s="1"/>
      <c r="K46" s="1"/>
      <c r="L46" s="1"/>
      <c r="M46" s="1"/>
      <c r="N46" s="1"/>
      <c r="O46" s="1"/>
      <c r="P46" s="1"/>
      <c r="Q46" s="1"/>
      <c r="R46" s="1"/>
      <c r="S46" s="1"/>
      <c r="T46" s="1"/>
      <c r="U46" s="1"/>
      <c r="V46" s="1"/>
    </row>
    <row r="47" spans="1:22">
      <c r="A47" s="1"/>
      <c r="D47" s="1"/>
      <c r="E47" s="1"/>
      <c r="F47" s="1"/>
      <c r="G47" s="1"/>
      <c r="H47" s="1"/>
      <c r="I47" s="1"/>
      <c r="J47" s="1"/>
      <c r="K47" s="1"/>
      <c r="L47" s="1"/>
      <c r="M47" s="1"/>
      <c r="N47" s="1"/>
      <c r="O47" s="1"/>
      <c r="P47" s="1"/>
      <c r="Q47" s="1"/>
      <c r="R47" s="1"/>
      <c r="S47" s="1"/>
      <c r="T47" s="1"/>
      <c r="U47" s="1"/>
      <c r="V47" s="1"/>
    </row>
    <row r="48" spans="1:22">
      <c r="A48" s="1"/>
      <c r="D48" s="1"/>
      <c r="E48" s="1"/>
      <c r="F48" s="1"/>
      <c r="G48" s="1"/>
      <c r="H48" s="1"/>
      <c r="I48" s="1"/>
      <c r="J48" s="1"/>
      <c r="K48" s="1"/>
      <c r="L48" s="1"/>
      <c r="M48" s="1"/>
      <c r="N48" s="1"/>
      <c r="O48" s="1"/>
      <c r="P48" s="1"/>
      <c r="Q48" s="1"/>
      <c r="R48" s="1"/>
      <c r="S48" s="1"/>
      <c r="T48" s="1"/>
      <c r="U48" s="1"/>
      <c r="V48" s="1"/>
    </row>
    <row r="49" spans="1:22">
      <c r="A49" s="1"/>
      <c r="D49" s="1"/>
      <c r="E49" s="1"/>
      <c r="F49" s="1"/>
      <c r="G49" s="1"/>
      <c r="H49" s="1"/>
      <c r="I49" s="1"/>
      <c r="J49" s="1"/>
      <c r="K49" s="1"/>
      <c r="L49" s="1"/>
      <c r="M49" s="1"/>
      <c r="N49" s="1"/>
      <c r="O49" s="1"/>
      <c r="P49" s="1"/>
      <c r="Q49" s="1"/>
      <c r="R49" s="1"/>
      <c r="S49" s="1"/>
      <c r="T49" s="1"/>
      <c r="U49" s="1"/>
      <c r="V49" s="1"/>
    </row>
    <row r="50" spans="1:22">
      <c r="A50" s="1"/>
      <c r="D50" s="1"/>
      <c r="E50" s="1"/>
      <c r="F50" s="1"/>
      <c r="G50" s="1"/>
      <c r="H50" s="1"/>
      <c r="I50" s="1"/>
      <c r="J50" s="1"/>
      <c r="K50" s="1"/>
      <c r="L50" s="1"/>
      <c r="M50" s="1"/>
      <c r="N50" s="1"/>
      <c r="O50" s="1"/>
      <c r="P50" s="1"/>
      <c r="Q50" s="1"/>
      <c r="R50" s="1"/>
      <c r="S50" s="1"/>
      <c r="T50" s="1"/>
      <c r="U50" s="1"/>
      <c r="V50" s="1"/>
    </row>
    <row r="51" spans="1:22">
      <c r="A51" s="1"/>
      <c r="D51" s="1"/>
      <c r="E51" s="1"/>
      <c r="F51" s="1"/>
      <c r="G51" s="1"/>
      <c r="H51" s="1"/>
      <c r="I51" s="1"/>
      <c r="J51" s="1"/>
      <c r="K51" s="1"/>
      <c r="L51" s="1"/>
      <c r="M51" s="1"/>
      <c r="N51" s="1"/>
      <c r="O51" s="1"/>
      <c r="P51" s="1"/>
      <c r="Q51" s="1"/>
      <c r="R51" s="1"/>
      <c r="S51" s="1"/>
      <c r="T51" s="1"/>
      <c r="U51" s="1"/>
      <c r="V51" s="1"/>
    </row>
    <row r="52" spans="1:22">
      <c r="A52" s="1"/>
      <c r="D52" s="1"/>
      <c r="E52" s="1"/>
      <c r="F52" s="1"/>
      <c r="G52" s="1"/>
      <c r="H52" s="1"/>
      <c r="I52" s="1"/>
      <c r="J52" s="1"/>
      <c r="K52" s="1"/>
      <c r="L52" s="1"/>
      <c r="M52" s="1"/>
      <c r="N52" s="1"/>
      <c r="O52" s="1"/>
      <c r="P52" s="1"/>
      <c r="Q52" s="1"/>
      <c r="R52" s="1"/>
      <c r="S52" s="1"/>
      <c r="T52" s="1"/>
      <c r="U52" s="1"/>
      <c r="V52" s="1"/>
    </row>
    <row r="53" spans="1:22">
      <c r="A53" s="1"/>
      <c r="D53" s="1"/>
      <c r="E53" s="1"/>
      <c r="F53" s="1"/>
      <c r="G53" s="1"/>
      <c r="H53" s="1"/>
      <c r="I53" s="1"/>
      <c r="J53" s="1"/>
      <c r="K53" s="1"/>
      <c r="L53" s="1"/>
      <c r="M53" s="1"/>
      <c r="N53" s="1"/>
      <c r="O53" s="1"/>
      <c r="P53" s="1"/>
      <c r="Q53" s="1"/>
      <c r="R53" s="1"/>
      <c r="S53" s="1"/>
      <c r="T53" s="1"/>
      <c r="U53" s="1"/>
      <c r="V53" s="1"/>
    </row>
    <row r="54" spans="1:22">
      <c r="A54" s="1"/>
      <c r="D54" s="1"/>
      <c r="E54" s="1"/>
      <c r="F54" s="1"/>
      <c r="G54" s="1"/>
      <c r="H54" s="1"/>
      <c r="I54" s="1"/>
      <c r="J54" s="1"/>
      <c r="K54" s="1"/>
      <c r="L54" s="1"/>
      <c r="M54" s="1"/>
      <c r="N54" s="1"/>
      <c r="O54" s="1"/>
      <c r="P54" s="1"/>
      <c r="Q54" s="1"/>
      <c r="R54" s="1"/>
      <c r="S54" s="1"/>
      <c r="T54" s="1"/>
      <c r="U54" s="1"/>
      <c r="V54" s="1"/>
    </row>
    <row r="55" spans="1:22">
      <c r="A55" s="1"/>
      <c r="D55" s="1"/>
      <c r="E55" s="1"/>
      <c r="F55" s="1"/>
      <c r="G55" s="1"/>
      <c r="H55" s="1"/>
      <c r="I55" s="1"/>
      <c r="J55" s="1"/>
      <c r="K55" s="1"/>
      <c r="L55" s="1"/>
      <c r="M55" s="1"/>
      <c r="N55" s="1"/>
      <c r="O55" s="1"/>
      <c r="P55" s="1"/>
      <c r="Q55" s="1"/>
      <c r="R55" s="1"/>
      <c r="S55" s="1"/>
      <c r="T55" s="1"/>
      <c r="U55" s="1"/>
      <c r="V55" s="1"/>
    </row>
    <row r="56" spans="1:22">
      <c r="A56" s="1"/>
      <c r="D56" s="1"/>
      <c r="E56" s="1"/>
      <c r="F56" s="1"/>
      <c r="G56" s="1"/>
      <c r="H56" s="1"/>
      <c r="I56" s="1"/>
      <c r="J56" s="1"/>
      <c r="K56" s="1"/>
      <c r="L56" s="1"/>
      <c r="M56" s="1"/>
      <c r="N56" s="1"/>
      <c r="O56" s="1"/>
      <c r="P56" s="1"/>
      <c r="Q56" s="1"/>
      <c r="R56" s="1"/>
      <c r="S56" s="1"/>
      <c r="T56" s="1"/>
      <c r="U56" s="1"/>
      <c r="V56" s="1"/>
    </row>
    <row r="57" spans="1:22">
      <c r="A57" s="1"/>
      <c r="D57" s="1"/>
      <c r="E57" s="1"/>
      <c r="F57" s="1"/>
      <c r="G57" s="1"/>
      <c r="H57" s="1"/>
      <c r="I57" s="1"/>
      <c r="J57" s="1"/>
      <c r="K57" s="1"/>
      <c r="L57" s="1"/>
      <c r="M57" s="1"/>
      <c r="N57" s="1"/>
      <c r="O57" s="1"/>
      <c r="P57" s="1"/>
      <c r="Q57" s="1"/>
      <c r="R57" s="1"/>
      <c r="S57" s="1"/>
      <c r="T57" s="1"/>
      <c r="U57" s="1"/>
      <c r="V57" s="1"/>
    </row>
    <row r="58" spans="1:22">
      <c r="A58" s="1"/>
      <c r="D58" s="1"/>
      <c r="E58" s="1"/>
      <c r="F58" s="1"/>
      <c r="G58" s="1"/>
      <c r="H58" s="1"/>
      <c r="I58" s="1"/>
      <c r="J58" s="1"/>
      <c r="K58" s="1"/>
      <c r="L58" s="1"/>
      <c r="M58" s="1"/>
      <c r="N58" s="1"/>
      <c r="O58" s="1"/>
      <c r="P58" s="1"/>
      <c r="Q58" s="1"/>
      <c r="R58" s="1"/>
      <c r="S58" s="1"/>
      <c r="T58" s="1"/>
      <c r="U58" s="1"/>
      <c r="V58" s="1"/>
    </row>
    <row r="59" spans="1:22">
      <c r="A59" s="1"/>
      <c r="D59" s="1"/>
      <c r="E59" s="1"/>
      <c r="F59" s="1"/>
      <c r="G59" s="1"/>
      <c r="H59" s="1"/>
      <c r="I59" s="1"/>
      <c r="J59" s="1"/>
      <c r="K59" s="1"/>
      <c r="L59" s="1"/>
      <c r="M59" s="1"/>
      <c r="N59" s="1"/>
      <c r="O59" s="1"/>
      <c r="P59" s="1"/>
      <c r="Q59" s="1"/>
      <c r="R59" s="1"/>
      <c r="S59" s="1"/>
      <c r="T59" s="1"/>
      <c r="U59" s="1"/>
      <c r="V59" s="1"/>
    </row>
    <row r="60" spans="1:22">
      <c r="A60" s="1"/>
      <c r="D60" s="1"/>
      <c r="E60" s="1"/>
      <c r="F60" s="1"/>
      <c r="G60" s="1"/>
      <c r="H60" s="1"/>
      <c r="I60" s="1"/>
      <c r="J60" s="1"/>
      <c r="K60" s="1"/>
      <c r="L60" s="1"/>
      <c r="M60" s="1"/>
      <c r="N60" s="1"/>
      <c r="O60" s="1"/>
      <c r="P60" s="1"/>
      <c r="Q60" s="1"/>
      <c r="R60" s="1"/>
      <c r="S60" s="1"/>
      <c r="T60" s="1"/>
      <c r="U60" s="1"/>
      <c r="V60" s="1"/>
    </row>
    <row r="61" spans="1:22">
      <c r="A61" s="1"/>
      <c r="D61" s="1"/>
      <c r="E61" s="1"/>
      <c r="F61" s="1"/>
      <c r="G61" s="1"/>
      <c r="H61" s="1"/>
      <c r="I61" s="1"/>
      <c r="J61" s="1"/>
      <c r="K61" s="1"/>
      <c r="L61" s="1"/>
      <c r="M61" s="1"/>
      <c r="N61" s="1"/>
      <c r="O61" s="1"/>
      <c r="P61" s="1"/>
      <c r="Q61" s="1"/>
      <c r="R61" s="1"/>
      <c r="S61" s="1"/>
      <c r="T61" s="1"/>
      <c r="U61" s="1"/>
      <c r="V61" s="1"/>
    </row>
    <row r="62" spans="1:22">
      <c r="A62" s="1"/>
      <c r="D62" s="1"/>
      <c r="E62" s="1"/>
      <c r="F62" s="1"/>
      <c r="G62" s="1"/>
      <c r="H62" s="1"/>
      <c r="I62" s="1"/>
      <c r="J62" s="1"/>
      <c r="K62" s="1"/>
      <c r="L62" s="1"/>
      <c r="M62" s="1"/>
      <c r="N62" s="1"/>
      <c r="O62" s="1"/>
      <c r="P62" s="1"/>
      <c r="Q62" s="1"/>
      <c r="R62" s="1"/>
      <c r="S62" s="1"/>
      <c r="T62" s="1"/>
      <c r="U62" s="1"/>
      <c r="V62" s="1"/>
    </row>
    <row r="63" spans="1:22">
      <c r="A63" s="1"/>
      <c r="D63" s="1"/>
      <c r="E63" s="1"/>
      <c r="F63" s="1"/>
      <c r="G63" s="1"/>
      <c r="H63" s="1"/>
      <c r="I63" s="1"/>
      <c r="J63" s="1"/>
      <c r="K63" s="1"/>
      <c r="L63" s="1"/>
      <c r="M63" s="1"/>
      <c r="N63" s="1"/>
      <c r="O63" s="1"/>
      <c r="P63" s="1"/>
      <c r="Q63" s="1"/>
      <c r="R63" s="1"/>
      <c r="S63" s="1"/>
      <c r="T63" s="1"/>
      <c r="U63" s="1"/>
      <c r="V63" s="1"/>
    </row>
    <row r="64" spans="1:22">
      <c r="A64" s="1"/>
      <c r="D64" s="1"/>
      <c r="E64" s="1"/>
      <c r="F64" s="1"/>
      <c r="G64" s="1"/>
      <c r="H64" s="1"/>
      <c r="I64" s="1"/>
      <c r="J64" s="1"/>
      <c r="K64" s="1"/>
      <c r="L64" s="1"/>
      <c r="M64" s="1"/>
      <c r="N64" s="1"/>
      <c r="O64" s="1"/>
      <c r="P64" s="1"/>
      <c r="Q64" s="1"/>
      <c r="R64" s="1"/>
      <c r="S64" s="1"/>
      <c r="T64" s="1"/>
      <c r="U64" s="1"/>
      <c r="V64" s="1"/>
    </row>
    <row r="65" spans="1:22">
      <c r="A65" s="1"/>
      <c r="D65" s="1"/>
      <c r="E65" s="1"/>
      <c r="F65" s="1"/>
      <c r="G65" s="1"/>
      <c r="H65" s="1"/>
      <c r="I65" s="1"/>
      <c r="J65" s="1"/>
      <c r="K65" s="1"/>
      <c r="L65" s="1"/>
      <c r="M65" s="1"/>
      <c r="N65" s="1"/>
      <c r="O65" s="1"/>
      <c r="P65" s="1"/>
      <c r="Q65" s="1"/>
      <c r="R65" s="1"/>
      <c r="S65" s="1"/>
      <c r="T65" s="1"/>
      <c r="U65" s="1"/>
      <c r="V65" s="1"/>
    </row>
    <row r="66" spans="1:22">
      <c r="A66" s="1"/>
      <c r="D66" s="1"/>
      <c r="E66" s="1"/>
      <c r="F66" s="1"/>
      <c r="G66" s="1"/>
      <c r="H66" s="1"/>
      <c r="I66" s="1"/>
      <c r="J66" s="1"/>
      <c r="K66" s="1"/>
      <c r="L66" s="1"/>
      <c r="M66" s="1"/>
      <c r="N66" s="1"/>
      <c r="O66" s="1"/>
      <c r="P66" s="1"/>
      <c r="Q66" s="1"/>
      <c r="R66" s="1"/>
      <c r="S66" s="1"/>
      <c r="T66" s="1"/>
      <c r="U66" s="1"/>
      <c r="V66" s="1"/>
    </row>
    <row r="67" spans="1:22">
      <c r="A67" s="1"/>
      <c r="D67" s="1"/>
      <c r="E67" s="1"/>
      <c r="F67" s="1"/>
      <c r="G67" s="1"/>
      <c r="H67" s="1"/>
      <c r="I67" s="1"/>
      <c r="J67" s="1"/>
      <c r="K67" s="1"/>
      <c r="L67" s="1"/>
      <c r="M67" s="1"/>
      <c r="N67" s="1"/>
      <c r="O67" s="1"/>
      <c r="P67" s="1"/>
      <c r="Q67" s="1"/>
      <c r="R67" s="1"/>
      <c r="S67" s="1"/>
      <c r="T67" s="1"/>
      <c r="U67" s="1"/>
      <c r="V67" s="1"/>
    </row>
    <row r="68" spans="1:22">
      <c r="A68" s="1"/>
      <c r="D68" s="1"/>
      <c r="E68" s="1"/>
      <c r="F68" s="1"/>
      <c r="G68" s="1"/>
      <c r="H68" s="1"/>
      <c r="I68" s="1"/>
      <c r="J68" s="1"/>
      <c r="K68" s="1"/>
      <c r="L68" s="1"/>
      <c r="M68" s="1"/>
      <c r="N68" s="1"/>
      <c r="O68" s="1"/>
      <c r="P68" s="1"/>
      <c r="Q68" s="1"/>
      <c r="R68" s="1"/>
      <c r="S68" s="1"/>
      <c r="T68" s="1"/>
      <c r="U68" s="1"/>
      <c r="V68" s="1"/>
    </row>
    <row r="69" spans="1:22">
      <c r="A69" s="1"/>
      <c r="D69" s="1"/>
      <c r="E69" s="1"/>
      <c r="F69" s="1"/>
      <c r="G69" s="1"/>
      <c r="H69" s="1"/>
      <c r="I69" s="1"/>
      <c r="J69" s="1"/>
      <c r="K69" s="1"/>
      <c r="L69" s="1"/>
      <c r="M69" s="1"/>
      <c r="N69" s="1"/>
      <c r="O69" s="1"/>
      <c r="P69" s="1"/>
      <c r="Q69" s="1"/>
      <c r="R69" s="1"/>
      <c r="S69" s="1"/>
      <c r="T69" s="1"/>
      <c r="U69" s="1"/>
      <c r="V69" s="1"/>
    </row>
    <row r="70" spans="1:22">
      <c r="A70" s="1"/>
      <c r="D70" s="1"/>
      <c r="E70" s="1"/>
      <c r="F70" s="1"/>
      <c r="G70" s="1"/>
      <c r="H70" s="1"/>
      <c r="I70" s="1"/>
      <c r="J70" s="1"/>
      <c r="K70" s="1"/>
      <c r="L70" s="1"/>
      <c r="M70" s="1"/>
      <c r="N70" s="1"/>
      <c r="O70" s="1"/>
      <c r="P70" s="1"/>
      <c r="Q70" s="1"/>
      <c r="R70" s="1"/>
      <c r="S70" s="1"/>
      <c r="T70" s="1"/>
      <c r="U70" s="1"/>
      <c r="V70" s="1"/>
    </row>
    <row r="71" spans="1:22">
      <c r="A71" s="1"/>
      <c r="D71" s="1"/>
      <c r="E71" s="1"/>
      <c r="F71" s="1"/>
      <c r="G71" s="1"/>
      <c r="H71" s="1"/>
      <c r="I71" s="1"/>
      <c r="J71" s="1"/>
      <c r="K71" s="1"/>
      <c r="L71" s="1"/>
      <c r="M71" s="1"/>
      <c r="N71" s="1"/>
      <c r="O71" s="1"/>
      <c r="P71" s="1"/>
      <c r="Q71" s="1"/>
      <c r="R71" s="1"/>
      <c r="S71" s="1"/>
      <c r="T71" s="1"/>
      <c r="U71" s="1"/>
      <c r="V71" s="1"/>
    </row>
    <row r="72" spans="1:22">
      <c r="A72" s="1"/>
      <c r="D72" s="1"/>
      <c r="E72" s="1"/>
      <c r="F72" s="1"/>
      <c r="G72" s="1"/>
      <c r="H72" s="1"/>
      <c r="I72" s="1"/>
      <c r="J72" s="1"/>
      <c r="K72" s="1"/>
      <c r="L72" s="1"/>
      <c r="M72" s="1"/>
      <c r="N72" s="1"/>
      <c r="O72" s="1"/>
      <c r="P72" s="1"/>
      <c r="Q72" s="1"/>
      <c r="R72" s="1"/>
      <c r="S72" s="1"/>
      <c r="T72" s="1"/>
      <c r="U72" s="1"/>
      <c r="V72" s="1"/>
    </row>
    <row r="73" spans="1:22">
      <c r="A73" s="1"/>
      <c r="D73" s="1"/>
      <c r="E73" s="1"/>
      <c r="F73" s="1"/>
      <c r="G73" s="1"/>
      <c r="H73" s="1"/>
      <c r="I73" s="1"/>
      <c r="J73" s="1"/>
      <c r="K73" s="1"/>
      <c r="L73" s="1"/>
      <c r="M73" s="1"/>
      <c r="N73" s="1"/>
      <c r="O73" s="1"/>
      <c r="P73" s="1"/>
      <c r="Q73" s="1"/>
      <c r="R73" s="1"/>
      <c r="S73" s="1"/>
      <c r="T73" s="1"/>
      <c r="U73" s="1"/>
      <c r="V73" s="1"/>
    </row>
    <row r="74" spans="1:22">
      <c r="A74" s="1"/>
      <c r="D74" s="1"/>
      <c r="E74" s="1"/>
      <c r="F74" s="1"/>
      <c r="G74" s="1"/>
      <c r="H74" s="1"/>
      <c r="I74" s="1"/>
      <c r="J74" s="1"/>
      <c r="K74" s="1"/>
      <c r="L74" s="1"/>
      <c r="M74" s="1"/>
      <c r="N74" s="1"/>
      <c r="O74" s="1"/>
      <c r="P74" s="1"/>
      <c r="Q74" s="1"/>
      <c r="R74" s="1"/>
      <c r="S74" s="1"/>
      <c r="T74" s="1"/>
      <c r="U74" s="1"/>
      <c r="V74" s="1"/>
    </row>
    <row r="75" spans="1:22">
      <c r="A75" s="1"/>
      <c r="D75" s="1"/>
      <c r="E75" s="1"/>
      <c r="F75" s="1"/>
      <c r="G75" s="1"/>
      <c r="H75" s="1"/>
      <c r="I75" s="1"/>
      <c r="J75" s="1"/>
      <c r="K75" s="1"/>
      <c r="L75" s="1"/>
      <c r="M75" s="1"/>
      <c r="N75" s="1"/>
      <c r="O75" s="1"/>
      <c r="P75" s="1"/>
      <c r="Q75" s="1"/>
      <c r="R75" s="1"/>
      <c r="S75" s="1"/>
      <c r="T75" s="1"/>
      <c r="U75" s="1"/>
      <c r="V75" s="1"/>
    </row>
    <row r="76" spans="1:22">
      <c r="A76" s="1"/>
      <c r="D76" s="1"/>
      <c r="E76" s="1"/>
      <c r="F76" s="1"/>
      <c r="G76" s="1"/>
      <c r="H76" s="1"/>
      <c r="I76" s="1"/>
      <c r="J76" s="1"/>
      <c r="K76" s="1"/>
      <c r="L76" s="1"/>
      <c r="M76" s="1"/>
      <c r="N76" s="1"/>
      <c r="O76" s="1"/>
      <c r="P76" s="1"/>
      <c r="Q76" s="1"/>
      <c r="R76" s="1"/>
      <c r="S76" s="1"/>
      <c r="T76" s="1"/>
      <c r="U76" s="1"/>
      <c r="V76" s="1"/>
    </row>
    <row r="77" spans="1:22">
      <c r="A77" s="1"/>
      <c r="D77" s="1"/>
      <c r="E77" s="1"/>
      <c r="F77" s="1"/>
      <c r="G77" s="1"/>
      <c r="H77" s="1"/>
      <c r="I77" s="1"/>
      <c r="J77" s="1"/>
      <c r="K77" s="1"/>
      <c r="L77" s="1"/>
      <c r="M77" s="1"/>
      <c r="N77" s="1"/>
      <c r="O77" s="1"/>
      <c r="P77" s="1"/>
      <c r="Q77" s="1"/>
      <c r="R77" s="1"/>
      <c r="S77" s="1"/>
      <c r="T77" s="1"/>
      <c r="U77" s="1"/>
      <c r="V77" s="1"/>
    </row>
    <row r="78" spans="1:22">
      <c r="A78" s="1"/>
      <c r="D78" s="1"/>
      <c r="E78" s="1"/>
      <c r="F78" s="1"/>
      <c r="G78" s="1"/>
      <c r="H78" s="1"/>
      <c r="I78" s="1"/>
      <c r="J78" s="1"/>
      <c r="K78" s="1"/>
      <c r="L78" s="1"/>
      <c r="M78" s="1"/>
      <c r="N78" s="1"/>
      <c r="O78" s="1"/>
      <c r="P78" s="1"/>
      <c r="Q78" s="1"/>
      <c r="R78" s="1"/>
      <c r="S78" s="1"/>
      <c r="T78" s="1"/>
      <c r="U78" s="1"/>
      <c r="V78" s="1"/>
    </row>
    <row r="79" spans="1:22">
      <c r="A79" s="1"/>
      <c r="D79" s="1"/>
      <c r="E79" s="1"/>
      <c r="F79" s="1"/>
      <c r="G79" s="1"/>
      <c r="H79" s="1"/>
      <c r="I79" s="1"/>
      <c r="J79" s="1"/>
      <c r="K79" s="1"/>
      <c r="L79" s="1"/>
      <c r="M79" s="1"/>
      <c r="N79" s="1"/>
      <c r="O79" s="1"/>
      <c r="P79" s="1"/>
      <c r="Q79" s="1"/>
      <c r="R79" s="1"/>
      <c r="S79" s="1"/>
      <c r="T79" s="1"/>
      <c r="U79" s="1"/>
      <c r="V79" s="1"/>
    </row>
    <row r="80" spans="1:22">
      <c r="A80" s="1"/>
      <c r="D80" s="1"/>
      <c r="E80" s="1"/>
      <c r="F80" s="1"/>
      <c r="G80" s="1"/>
      <c r="H80" s="1"/>
      <c r="I80" s="1"/>
      <c r="J80" s="1"/>
      <c r="K80" s="1"/>
      <c r="L80" s="1"/>
      <c r="M80" s="1"/>
      <c r="N80" s="1"/>
      <c r="O80" s="1"/>
      <c r="P80" s="1"/>
      <c r="Q80" s="1"/>
      <c r="R80" s="1"/>
      <c r="S80" s="1"/>
      <c r="T80" s="1"/>
      <c r="U80" s="1"/>
      <c r="V80" s="1"/>
    </row>
    <row r="81" spans="1:22">
      <c r="A81" s="1"/>
      <c r="D81" s="1"/>
      <c r="E81" s="1"/>
      <c r="F81" s="1"/>
      <c r="G81" s="1"/>
      <c r="H81" s="1"/>
      <c r="I81" s="1"/>
      <c r="J81" s="1"/>
      <c r="K81" s="1"/>
      <c r="L81" s="1"/>
      <c r="M81" s="1"/>
      <c r="N81" s="1"/>
      <c r="O81" s="1"/>
      <c r="P81" s="1"/>
      <c r="Q81" s="1"/>
      <c r="R81" s="1"/>
      <c r="S81" s="1"/>
      <c r="T81" s="1"/>
      <c r="U81" s="1"/>
      <c r="V81" s="1"/>
    </row>
    <row r="82" spans="1:22">
      <c r="A82" s="1"/>
      <c r="D82" s="1"/>
      <c r="E82" s="1"/>
      <c r="F82" s="1"/>
      <c r="G82" s="1"/>
      <c r="H82" s="1"/>
      <c r="I82" s="1"/>
      <c r="J82" s="1"/>
      <c r="K82" s="1"/>
      <c r="L82" s="1"/>
      <c r="M82" s="1"/>
      <c r="N82" s="1"/>
      <c r="O82" s="1"/>
      <c r="P82" s="1"/>
      <c r="Q82" s="1"/>
      <c r="R82" s="1"/>
      <c r="S82" s="1"/>
      <c r="T82" s="1"/>
      <c r="U82" s="1"/>
      <c r="V82" s="1"/>
    </row>
    <row r="83" spans="1:22">
      <c r="A83" s="1"/>
      <c r="D83" s="1"/>
      <c r="E83" s="1"/>
      <c r="F83" s="1"/>
      <c r="G83" s="1"/>
      <c r="H83" s="1"/>
      <c r="I83" s="1"/>
      <c r="J83" s="1"/>
      <c r="K83" s="1"/>
      <c r="L83" s="1"/>
      <c r="M83" s="1"/>
      <c r="N83" s="1"/>
      <c r="O83" s="1"/>
      <c r="P83" s="1"/>
      <c r="Q83" s="1"/>
      <c r="R83" s="1"/>
      <c r="S83" s="1"/>
      <c r="T83" s="1"/>
      <c r="U83" s="1"/>
      <c r="V83" s="1"/>
    </row>
    <row r="84" spans="1:22">
      <c r="A84" s="1"/>
      <c r="D84" s="1"/>
      <c r="E84" s="1"/>
      <c r="F84" s="1"/>
      <c r="G84" s="1"/>
      <c r="H84" s="1"/>
      <c r="I84" s="1"/>
      <c r="J84" s="1"/>
      <c r="K84" s="1"/>
      <c r="L84" s="1"/>
      <c r="M84" s="1"/>
      <c r="N84" s="1"/>
      <c r="O84" s="1"/>
      <c r="P84" s="1"/>
      <c r="Q84" s="1"/>
      <c r="R84" s="1"/>
      <c r="S84" s="1"/>
      <c r="T84" s="1"/>
      <c r="U84" s="1"/>
      <c r="V84" s="1"/>
    </row>
    <row r="85" spans="1:22">
      <c r="A85" s="1"/>
      <c r="D85" s="1"/>
      <c r="E85" s="1"/>
      <c r="F85" s="1"/>
      <c r="G85" s="1"/>
      <c r="H85" s="1"/>
      <c r="I85" s="1"/>
      <c r="J85" s="1"/>
      <c r="K85" s="1"/>
      <c r="L85" s="1"/>
      <c r="M85" s="1"/>
      <c r="N85" s="1"/>
      <c r="O85" s="1"/>
      <c r="P85" s="1"/>
      <c r="Q85" s="1"/>
      <c r="R85" s="1"/>
      <c r="S85" s="1"/>
      <c r="T85" s="1"/>
      <c r="U85" s="1"/>
      <c r="V85" s="1"/>
    </row>
    <row r="86" spans="1:22">
      <c r="A86" s="1"/>
      <c r="D86" s="1"/>
      <c r="E86" s="1"/>
      <c r="F86" s="1"/>
      <c r="G86" s="1"/>
      <c r="H86" s="1"/>
      <c r="I86" s="1"/>
      <c r="J86" s="1"/>
      <c r="K86" s="1"/>
      <c r="L86" s="1"/>
      <c r="M86" s="1"/>
      <c r="N86" s="1"/>
      <c r="O86" s="1"/>
      <c r="P86" s="1"/>
      <c r="Q86" s="1"/>
      <c r="R86" s="1"/>
      <c r="S86" s="1"/>
      <c r="T86" s="1"/>
      <c r="U86" s="1"/>
      <c r="V86" s="1"/>
    </row>
    <row r="87" spans="1:22">
      <c r="A87" s="1"/>
      <c r="D87" s="1"/>
      <c r="E87" s="1"/>
      <c r="F87" s="1"/>
      <c r="G87" s="1"/>
      <c r="H87" s="1"/>
      <c r="I87" s="1"/>
      <c r="J87" s="1"/>
      <c r="K87" s="1"/>
      <c r="L87" s="1"/>
      <c r="M87" s="1"/>
      <c r="N87" s="1"/>
      <c r="O87" s="1"/>
      <c r="P87" s="1"/>
      <c r="Q87" s="1"/>
      <c r="R87" s="1"/>
      <c r="S87" s="1"/>
      <c r="T87" s="1"/>
      <c r="U87" s="1"/>
      <c r="V87" s="1"/>
    </row>
    <row r="88" spans="1:22">
      <c r="A88" s="1"/>
      <c r="D88" s="1"/>
      <c r="E88" s="1"/>
      <c r="F88" s="1"/>
      <c r="G88" s="1"/>
      <c r="H88" s="1"/>
      <c r="I88" s="1"/>
      <c r="J88" s="1"/>
      <c r="K88" s="1"/>
      <c r="L88" s="1"/>
      <c r="M88" s="1"/>
      <c r="N88" s="1"/>
      <c r="O88" s="1"/>
      <c r="P88" s="1"/>
      <c r="Q88" s="1"/>
      <c r="R88" s="1"/>
      <c r="S88" s="1"/>
      <c r="T88" s="1"/>
      <c r="U88" s="1"/>
      <c r="V88" s="1"/>
    </row>
    <row r="89" spans="1:22">
      <c r="A89" s="1"/>
      <c r="D89" s="1"/>
      <c r="E89" s="1"/>
      <c r="F89" s="1"/>
      <c r="G89" s="1"/>
      <c r="H89" s="1"/>
      <c r="I89" s="1"/>
      <c r="J89" s="1"/>
      <c r="K89" s="1"/>
      <c r="L89" s="1"/>
      <c r="M89" s="1"/>
      <c r="N89" s="1"/>
      <c r="O89" s="1"/>
      <c r="P89" s="1"/>
      <c r="Q89" s="1"/>
      <c r="R89" s="1"/>
      <c r="S89" s="1"/>
      <c r="T89" s="1"/>
      <c r="U89" s="1"/>
      <c r="V89" s="1"/>
    </row>
    <row r="90" spans="1:22">
      <c r="A90" s="1"/>
      <c r="D90" s="1"/>
      <c r="E90" s="1"/>
      <c r="F90" s="1"/>
      <c r="G90" s="1"/>
      <c r="H90" s="1"/>
      <c r="I90" s="1"/>
      <c r="J90" s="1"/>
      <c r="K90" s="1"/>
      <c r="L90" s="1"/>
      <c r="M90" s="1"/>
      <c r="N90" s="1"/>
      <c r="O90" s="1"/>
      <c r="P90" s="1"/>
      <c r="Q90" s="1"/>
      <c r="R90" s="1"/>
      <c r="S90" s="1"/>
      <c r="T90" s="1"/>
      <c r="U90" s="1"/>
      <c r="V90" s="1"/>
    </row>
    <row r="91" spans="1:22">
      <c r="A91" s="1"/>
      <c r="D91" s="1"/>
      <c r="E91" s="1"/>
      <c r="F91" s="1"/>
      <c r="G91" s="1"/>
      <c r="H91" s="1"/>
      <c r="I91" s="1"/>
      <c r="J91" s="1"/>
      <c r="K91" s="1"/>
      <c r="L91" s="1"/>
      <c r="M91" s="1"/>
      <c r="N91" s="1"/>
      <c r="O91" s="1"/>
      <c r="P91" s="1"/>
      <c r="Q91" s="1"/>
      <c r="R91" s="1"/>
      <c r="S91" s="1"/>
      <c r="T91" s="1"/>
      <c r="U91" s="1"/>
      <c r="V91" s="1"/>
    </row>
    <row r="92" spans="1:22">
      <c r="A92" s="1"/>
      <c r="D92" s="1"/>
      <c r="E92" s="1"/>
      <c r="F92" s="1"/>
      <c r="G92" s="1"/>
      <c r="H92" s="1"/>
      <c r="I92" s="1"/>
      <c r="J92" s="1"/>
      <c r="K92" s="1"/>
      <c r="L92" s="1"/>
      <c r="M92" s="1"/>
      <c r="N92" s="1"/>
      <c r="O92" s="1"/>
      <c r="P92" s="1"/>
      <c r="Q92" s="1"/>
      <c r="R92" s="1"/>
      <c r="S92" s="1"/>
      <c r="T92" s="1"/>
      <c r="U92" s="1"/>
      <c r="V92" s="1"/>
    </row>
    <row r="93" spans="1:22">
      <c r="A93" s="1"/>
      <c r="D93" s="1"/>
      <c r="E93" s="1"/>
      <c r="F93" s="1"/>
      <c r="G93" s="1"/>
      <c r="H93" s="1"/>
      <c r="I93" s="1"/>
      <c r="J93" s="1"/>
      <c r="K93" s="1"/>
      <c r="L93" s="1"/>
      <c r="M93" s="1"/>
      <c r="N93" s="1"/>
      <c r="O93" s="1"/>
      <c r="P93" s="1"/>
      <c r="Q93" s="1"/>
      <c r="R93" s="1"/>
      <c r="S93" s="1"/>
      <c r="T93" s="1"/>
      <c r="U93" s="1"/>
      <c r="V93" s="1"/>
    </row>
    <row r="94" spans="1:22">
      <c r="A94" s="1"/>
      <c r="D94" s="1"/>
      <c r="E94" s="1"/>
      <c r="F94" s="1"/>
      <c r="G94" s="1"/>
      <c r="H94" s="1"/>
      <c r="I94" s="1"/>
      <c r="J94" s="1"/>
      <c r="K94" s="1"/>
      <c r="L94" s="1"/>
      <c r="M94" s="1"/>
      <c r="N94" s="1"/>
      <c r="O94" s="1"/>
      <c r="P94" s="1"/>
      <c r="Q94" s="1"/>
      <c r="R94" s="1"/>
      <c r="S94" s="1"/>
      <c r="T94" s="1"/>
      <c r="U94" s="1"/>
      <c r="V94" s="1"/>
    </row>
    <row r="95" spans="1:22">
      <c r="A95" s="1"/>
      <c r="D95" s="1"/>
      <c r="E95" s="1"/>
      <c r="F95" s="1"/>
      <c r="G95" s="1"/>
      <c r="H95" s="1"/>
      <c r="I95" s="1"/>
      <c r="J95" s="1"/>
      <c r="K95" s="1"/>
      <c r="L95" s="1"/>
      <c r="M95" s="1"/>
      <c r="N95" s="1"/>
      <c r="O95" s="1"/>
      <c r="P95" s="1"/>
      <c r="Q95" s="1"/>
      <c r="R95" s="1"/>
      <c r="S95" s="1"/>
      <c r="T95" s="1"/>
      <c r="U95" s="1"/>
      <c r="V95" s="1"/>
    </row>
    <row r="96" spans="1:22">
      <c r="A96" s="1"/>
      <c r="D96" s="1"/>
      <c r="E96" s="1"/>
      <c r="F96" s="1"/>
      <c r="G96" s="1"/>
      <c r="H96" s="1"/>
      <c r="I96" s="1"/>
      <c r="J96" s="1"/>
      <c r="K96" s="1"/>
      <c r="L96" s="1"/>
      <c r="M96" s="1"/>
      <c r="N96" s="1"/>
      <c r="O96" s="1"/>
      <c r="P96" s="1"/>
      <c r="Q96" s="1"/>
      <c r="R96" s="1"/>
      <c r="S96" s="1"/>
      <c r="T96" s="1"/>
      <c r="U96" s="1"/>
      <c r="V96" s="1"/>
    </row>
    <row r="97" spans="1:22">
      <c r="A97" s="1"/>
      <c r="D97" s="1"/>
      <c r="E97" s="1"/>
      <c r="F97" s="1"/>
      <c r="G97" s="1"/>
      <c r="H97" s="1"/>
      <c r="I97" s="1"/>
      <c r="J97" s="1"/>
      <c r="K97" s="1"/>
      <c r="L97" s="1"/>
      <c r="M97" s="1"/>
      <c r="N97" s="1"/>
      <c r="O97" s="1"/>
      <c r="P97" s="1"/>
      <c r="Q97" s="1"/>
      <c r="R97" s="1"/>
      <c r="S97" s="1"/>
      <c r="T97" s="1"/>
      <c r="U97" s="1"/>
      <c r="V97" s="1"/>
    </row>
    <row r="98" spans="1:22">
      <c r="A98" s="1"/>
      <c r="D98" s="1"/>
      <c r="E98" s="1"/>
      <c r="F98" s="1"/>
      <c r="G98" s="1"/>
      <c r="H98" s="1"/>
      <c r="I98" s="1"/>
      <c r="J98" s="1"/>
      <c r="K98" s="1"/>
      <c r="L98" s="1"/>
      <c r="M98" s="1"/>
      <c r="N98" s="1"/>
      <c r="O98" s="1"/>
      <c r="P98" s="1"/>
      <c r="Q98" s="1"/>
      <c r="R98" s="1"/>
      <c r="S98" s="1"/>
      <c r="T98" s="1"/>
      <c r="U98" s="1"/>
      <c r="V98" s="1"/>
    </row>
    <row r="99" spans="1:22">
      <c r="A99" s="1"/>
      <c r="D99" s="1"/>
      <c r="E99" s="1"/>
      <c r="F99" s="1"/>
      <c r="G99" s="1"/>
      <c r="H99" s="1"/>
      <c r="I99" s="1"/>
      <c r="J99" s="1"/>
      <c r="K99" s="1"/>
      <c r="L99" s="1"/>
      <c r="M99" s="1"/>
      <c r="N99" s="1"/>
      <c r="O99" s="1"/>
      <c r="P99" s="1"/>
      <c r="Q99" s="1"/>
      <c r="R99" s="1"/>
      <c r="S99" s="1"/>
      <c r="T99" s="1"/>
      <c r="U99" s="1"/>
      <c r="V99" s="1"/>
    </row>
    <row r="100" spans="1:22">
      <c r="A100" s="1"/>
      <c r="D100" s="1"/>
      <c r="E100" s="1"/>
      <c r="F100" s="1"/>
      <c r="G100" s="1"/>
      <c r="H100" s="1"/>
      <c r="I100" s="1"/>
      <c r="J100" s="1"/>
      <c r="K100" s="1"/>
      <c r="L100" s="1"/>
      <c r="M100" s="1"/>
      <c r="N100" s="1"/>
      <c r="O100" s="1"/>
      <c r="P100" s="1"/>
      <c r="Q100" s="1"/>
      <c r="R100" s="1"/>
      <c r="S100" s="1"/>
      <c r="T100" s="1"/>
      <c r="U100" s="1"/>
      <c r="V100" s="1"/>
    </row>
    <row r="101" spans="1:22">
      <c r="A101" s="1"/>
      <c r="D101" s="1"/>
      <c r="E101" s="1"/>
      <c r="F101" s="1"/>
      <c r="G101" s="1"/>
      <c r="H101" s="1"/>
      <c r="I101" s="1"/>
      <c r="J101" s="1"/>
      <c r="K101" s="1"/>
      <c r="L101" s="1"/>
      <c r="M101" s="1"/>
      <c r="N101" s="1"/>
      <c r="O101" s="1"/>
      <c r="P101" s="1"/>
      <c r="Q101" s="1"/>
      <c r="R101" s="1"/>
      <c r="S101" s="1"/>
      <c r="T101" s="1"/>
      <c r="U101" s="1"/>
      <c r="V101" s="1"/>
    </row>
    <row r="102" spans="1:22">
      <c r="A102" s="1"/>
      <c r="D102" s="1"/>
      <c r="E102" s="1"/>
      <c r="F102" s="1"/>
      <c r="G102" s="1"/>
      <c r="H102" s="1"/>
      <c r="I102" s="1"/>
      <c r="J102" s="1"/>
      <c r="K102" s="1"/>
      <c r="L102" s="1"/>
      <c r="M102" s="1"/>
      <c r="N102" s="1"/>
      <c r="O102" s="1"/>
      <c r="P102" s="1"/>
      <c r="Q102" s="1"/>
      <c r="R102" s="1"/>
      <c r="S102" s="1"/>
      <c r="T102" s="1"/>
      <c r="U102" s="1"/>
      <c r="V102" s="1"/>
    </row>
    <row r="103" spans="1:22">
      <c r="A103" s="1"/>
      <c r="D103" s="1"/>
      <c r="E103" s="1"/>
      <c r="F103" s="1"/>
      <c r="G103" s="1"/>
      <c r="H103" s="1"/>
      <c r="I103" s="1"/>
      <c r="J103" s="1"/>
      <c r="K103" s="1"/>
      <c r="L103" s="1"/>
      <c r="M103" s="1"/>
      <c r="N103" s="1"/>
      <c r="O103" s="1"/>
      <c r="P103" s="1"/>
      <c r="Q103" s="1"/>
      <c r="R103" s="1"/>
      <c r="S103" s="1"/>
      <c r="T103" s="1"/>
      <c r="U103" s="1"/>
      <c r="V103" s="1"/>
    </row>
    <row r="104" spans="1:22">
      <c r="A104" s="1"/>
      <c r="D104" s="1"/>
      <c r="E104" s="1"/>
      <c r="F104" s="1"/>
      <c r="G104" s="1"/>
      <c r="H104" s="1"/>
      <c r="I104" s="1"/>
      <c r="J104" s="1"/>
      <c r="K104" s="1"/>
      <c r="L104" s="1"/>
      <c r="M104" s="1"/>
      <c r="N104" s="1"/>
      <c r="O104" s="1"/>
      <c r="P104" s="1"/>
      <c r="Q104" s="1"/>
      <c r="R104" s="1"/>
      <c r="S104" s="1"/>
      <c r="T104" s="1"/>
      <c r="U104" s="1"/>
      <c r="V104" s="1"/>
    </row>
    <row r="105" spans="1:22">
      <c r="A105" s="1"/>
      <c r="D105" s="1"/>
      <c r="E105" s="1"/>
      <c r="F105" s="1"/>
      <c r="G105" s="1"/>
      <c r="H105" s="1"/>
      <c r="I105" s="1"/>
      <c r="J105" s="1"/>
      <c r="K105" s="1"/>
      <c r="L105" s="1"/>
      <c r="M105" s="1"/>
      <c r="N105" s="1"/>
      <c r="O105" s="1"/>
      <c r="P105" s="1"/>
      <c r="Q105" s="1"/>
      <c r="R105" s="1"/>
      <c r="S105" s="1"/>
      <c r="T105" s="1"/>
      <c r="U105" s="1"/>
      <c r="V105" s="1"/>
    </row>
    <row r="106" spans="1:22">
      <c r="A106" s="1"/>
      <c r="D106" s="1"/>
      <c r="E106" s="1"/>
      <c r="F106" s="1"/>
      <c r="G106" s="1"/>
      <c r="H106" s="1"/>
      <c r="I106" s="1"/>
      <c r="J106" s="1"/>
      <c r="K106" s="1"/>
      <c r="L106" s="1"/>
      <c r="M106" s="1"/>
      <c r="N106" s="1"/>
      <c r="O106" s="1"/>
      <c r="P106" s="1"/>
      <c r="Q106" s="1"/>
      <c r="R106" s="1"/>
      <c r="S106" s="1"/>
      <c r="T106" s="1"/>
      <c r="U106" s="1"/>
      <c r="V106" s="1"/>
    </row>
    <row r="107" spans="1:22">
      <c r="A107" s="1"/>
      <c r="D107" s="1"/>
      <c r="E107" s="1"/>
      <c r="F107" s="1"/>
      <c r="G107" s="1"/>
      <c r="H107" s="1"/>
      <c r="I107" s="1"/>
      <c r="J107" s="1"/>
      <c r="K107" s="1"/>
      <c r="L107" s="1"/>
      <c r="M107" s="1"/>
      <c r="N107" s="1"/>
      <c r="O107" s="1"/>
      <c r="P107" s="1"/>
      <c r="Q107" s="1"/>
      <c r="R107" s="1"/>
      <c r="S107" s="1"/>
      <c r="T107" s="1"/>
      <c r="U107" s="1"/>
      <c r="V107" s="1"/>
    </row>
    <row r="108" spans="1:22">
      <c r="A108" s="1"/>
      <c r="D108" s="1"/>
      <c r="E108" s="1"/>
      <c r="F108" s="1"/>
      <c r="G108" s="1"/>
      <c r="H108" s="1"/>
      <c r="I108" s="1"/>
      <c r="J108" s="1"/>
      <c r="K108" s="1"/>
      <c r="L108" s="1"/>
      <c r="M108" s="1"/>
      <c r="N108" s="1"/>
      <c r="O108" s="1"/>
      <c r="P108" s="1"/>
      <c r="Q108" s="1"/>
      <c r="R108" s="1"/>
      <c r="S108" s="1"/>
      <c r="T108" s="1"/>
      <c r="U108" s="1"/>
      <c r="V108" s="1"/>
    </row>
    <row r="109" spans="1:22">
      <c r="A109" s="1"/>
      <c r="D109" s="1"/>
      <c r="E109" s="1"/>
      <c r="F109" s="1"/>
      <c r="G109" s="1"/>
      <c r="H109" s="1"/>
      <c r="I109" s="1"/>
      <c r="J109" s="1"/>
      <c r="K109" s="1"/>
      <c r="L109" s="1"/>
      <c r="M109" s="1"/>
      <c r="N109" s="1"/>
      <c r="O109" s="1"/>
      <c r="P109" s="1"/>
      <c r="Q109" s="1"/>
      <c r="R109" s="1"/>
      <c r="S109" s="1"/>
      <c r="T109" s="1"/>
      <c r="U109" s="1"/>
      <c r="V109" s="1"/>
    </row>
    <row r="110" spans="1:22">
      <c r="A110" s="1"/>
      <c r="D110" s="1"/>
      <c r="E110" s="1"/>
      <c r="F110" s="1"/>
      <c r="G110" s="1"/>
      <c r="H110" s="1"/>
      <c r="I110" s="1"/>
      <c r="J110" s="1"/>
      <c r="K110" s="1"/>
      <c r="L110" s="1"/>
      <c r="M110" s="1"/>
      <c r="N110" s="1"/>
      <c r="O110" s="1"/>
      <c r="P110" s="1"/>
      <c r="Q110" s="1"/>
      <c r="R110" s="1"/>
      <c r="S110" s="1"/>
      <c r="T110" s="1"/>
      <c r="U110" s="1"/>
      <c r="V110" s="1"/>
    </row>
    <row r="111" spans="1:22">
      <c r="A111" s="1"/>
      <c r="D111" s="1"/>
      <c r="E111" s="1"/>
      <c r="F111" s="1"/>
      <c r="G111" s="1"/>
      <c r="H111" s="1"/>
      <c r="I111" s="1"/>
      <c r="J111" s="1"/>
      <c r="K111" s="1"/>
      <c r="L111" s="1"/>
      <c r="M111" s="1"/>
      <c r="N111" s="1"/>
      <c r="O111" s="1"/>
      <c r="P111" s="1"/>
      <c r="Q111" s="1"/>
      <c r="R111" s="1"/>
      <c r="S111" s="1"/>
      <c r="T111" s="1"/>
      <c r="U111" s="1"/>
      <c r="V111" s="1"/>
    </row>
    <row r="112" spans="1:22">
      <c r="A112" s="1"/>
      <c r="D112" s="1"/>
      <c r="E112" s="1"/>
      <c r="F112" s="1"/>
      <c r="G112" s="1"/>
      <c r="H112" s="1"/>
      <c r="I112" s="1"/>
      <c r="J112" s="1"/>
      <c r="K112" s="1"/>
      <c r="L112" s="1"/>
      <c r="M112" s="1"/>
      <c r="N112" s="1"/>
      <c r="O112" s="1"/>
      <c r="P112" s="1"/>
      <c r="Q112" s="1"/>
      <c r="R112" s="1"/>
      <c r="S112" s="1"/>
      <c r="T112" s="1"/>
      <c r="U112" s="1"/>
      <c r="V112" s="1"/>
    </row>
    <row r="113" spans="1:22">
      <c r="A113" s="1"/>
      <c r="D113" s="1"/>
      <c r="E113" s="1"/>
      <c r="F113" s="1"/>
      <c r="G113" s="1"/>
      <c r="H113" s="1"/>
      <c r="I113" s="1"/>
      <c r="J113" s="1"/>
      <c r="K113" s="1"/>
      <c r="L113" s="1"/>
      <c r="M113" s="1"/>
      <c r="N113" s="1"/>
      <c r="O113" s="1"/>
      <c r="P113" s="1"/>
      <c r="Q113" s="1"/>
      <c r="R113" s="1"/>
      <c r="S113" s="1"/>
      <c r="T113" s="1"/>
      <c r="U113" s="1"/>
      <c r="V113" s="1"/>
    </row>
    <row r="114" spans="1:22">
      <c r="A114" s="1"/>
      <c r="D114" s="1"/>
      <c r="E114" s="1"/>
      <c r="F114" s="1"/>
      <c r="G114" s="1"/>
      <c r="H114" s="1"/>
      <c r="I114" s="1"/>
      <c r="J114" s="1"/>
      <c r="K114" s="1"/>
      <c r="L114" s="1"/>
      <c r="M114" s="1"/>
      <c r="N114" s="1"/>
      <c r="O114" s="1"/>
      <c r="P114" s="1"/>
      <c r="Q114" s="1"/>
      <c r="R114" s="1"/>
      <c r="S114" s="1"/>
      <c r="T114" s="1"/>
      <c r="U114" s="1"/>
      <c r="V114" s="1"/>
    </row>
    <row r="115" spans="1:22">
      <c r="A115" s="1"/>
      <c r="D115" s="1"/>
      <c r="E115" s="1"/>
      <c r="F115" s="1"/>
      <c r="G115" s="1"/>
      <c r="H115" s="1"/>
      <c r="I115" s="1"/>
      <c r="J115" s="1"/>
      <c r="K115" s="1"/>
      <c r="L115" s="1"/>
      <c r="M115" s="1"/>
      <c r="N115" s="1"/>
      <c r="O115" s="1"/>
      <c r="P115" s="1"/>
      <c r="Q115" s="1"/>
      <c r="R115" s="1"/>
      <c r="S115" s="1"/>
      <c r="T115" s="1"/>
      <c r="U115" s="1"/>
      <c r="V115" s="1"/>
    </row>
    <row r="116" spans="1:22">
      <c r="A116" s="1"/>
      <c r="D116" s="1"/>
      <c r="E116" s="1"/>
      <c r="F116" s="1"/>
      <c r="G116" s="1"/>
      <c r="H116" s="1"/>
      <c r="I116" s="1"/>
      <c r="J116" s="1"/>
      <c r="K116" s="1"/>
      <c r="L116" s="1"/>
      <c r="M116" s="1"/>
      <c r="N116" s="1"/>
      <c r="O116" s="1"/>
      <c r="P116" s="1"/>
      <c r="Q116" s="1"/>
      <c r="R116" s="1"/>
      <c r="S116" s="1"/>
      <c r="T116" s="1"/>
      <c r="U116" s="1"/>
      <c r="V116" s="1"/>
    </row>
    <row r="117" spans="1:22">
      <c r="A117" s="1"/>
      <c r="D117" s="1"/>
      <c r="E117" s="1"/>
      <c r="F117" s="1"/>
      <c r="G117" s="1"/>
      <c r="H117" s="1"/>
      <c r="I117" s="1"/>
      <c r="J117" s="1"/>
      <c r="K117" s="1"/>
      <c r="L117" s="1"/>
      <c r="M117" s="1"/>
      <c r="N117" s="1"/>
      <c r="O117" s="1"/>
      <c r="P117" s="1"/>
      <c r="Q117" s="1"/>
      <c r="R117" s="1"/>
      <c r="S117" s="1"/>
      <c r="T117" s="1"/>
      <c r="U117" s="1"/>
      <c r="V117" s="1"/>
    </row>
    <row r="118" spans="1:22">
      <c r="A118" s="1"/>
      <c r="D118" s="1"/>
      <c r="E118" s="1"/>
      <c r="F118" s="1"/>
      <c r="G118" s="1"/>
      <c r="H118" s="1"/>
      <c r="I118" s="1"/>
      <c r="J118" s="1"/>
      <c r="K118" s="1"/>
      <c r="L118" s="1"/>
      <c r="M118" s="1"/>
      <c r="N118" s="1"/>
      <c r="O118" s="1"/>
      <c r="P118" s="1"/>
      <c r="Q118" s="1"/>
      <c r="R118" s="1"/>
      <c r="S118" s="1"/>
      <c r="T118" s="1"/>
      <c r="U118" s="1"/>
      <c r="V118" s="1"/>
    </row>
    <row r="119" spans="1:22">
      <c r="A119" s="1"/>
      <c r="D119" s="1"/>
      <c r="E119" s="1"/>
      <c r="F119" s="1"/>
      <c r="G119" s="1"/>
      <c r="H119" s="1"/>
      <c r="I119" s="1"/>
      <c r="J119" s="1"/>
      <c r="K119" s="1"/>
      <c r="L119" s="1"/>
      <c r="M119" s="1"/>
      <c r="N119" s="1"/>
      <c r="O119" s="1"/>
      <c r="P119" s="1"/>
      <c r="Q119" s="1"/>
      <c r="R119" s="1"/>
      <c r="S119" s="1"/>
      <c r="T119" s="1"/>
      <c r="U119" s="1"/>
      <c r="V119" s="1"/>
    </row>
    <row r="120" spans="1:22">
      <c r="A120" s="1"/>
      <c r="D120" s="1"/>
      <c r="E120" s="1"/>
      <c r="F120" s="1"/>
      <c r="G120" s="1"/>
      <c r="H120" s="1"/>
      <c r="I120" s="1"/>
      <c r="J120" s="1"/>
      <c r="K120" s="1"/>
      <c r="L120" s="1"/>
      <c r="M120" s="1"/>
      <c r="N120" s="1"/>
      <c r="O120" s="1"/>
      <c r="P120" s="1"/>
      <c r="Q120" s="1"/>
      <c r="R120" s="1"/>
      <c r="S120" s="1"/>
      <c r="T120" s="1"/>
      <c r="U120" s="1"/>
      <c r="V120" s="1"/>
    </row>
    <row r="121" spans="1:22">
      <c r="A121" s="1"/>
      <c r="D121" s="1"/>
      <c r="E121" s="1"/>
      <c r="F121" s="1"/>
      <c r="G121" s="1"/>
      <c r="H121" s="1"/>
      <c r="I121" s="1"/>
      <c r="J121" s="1"/>
      <c r="K121" s="1"/>
      <c r="L121" s="1"/>
      <c r="M121" s="1"/>
      <c r="N121" s="1"/>
      <c r="O121" s="1"/>
      <c r="P121" s="1"/>
      <c r="Q121" s="1"/>
      <c r="R121" s="1"/>
      <c r="S121" s="1"/>
      <c r="T121" s="1"/>
      <c r="U121" s="1"/>
      <c r="V121" s="1"/>
    </row>
    <row r="122" spans="1:22">
      <c r="A122" s="1"/>
      <c r="D122" s="1"/>
      <c r="E122" s="1"/>
      <c r="F122" s="1"/>
      <c r="G122" s="1"/>
      <c r="H122" s="1"/>
      <c r="I122" s="1"/>
      <c r="J122" s="1"/>
      <c r="K122" s="1"/>
      <c r="L122" s="1"/>
      <c r="M122" s="1"/>
      <c r="N122" s="1"/>
      <c r="O122" s="1"/>
      <c r="P122" s="1"/>
      <c r="Q122" s="1"/>
      <c r="R122" s="1"/>
      <c r="S122" s="1"/>
      <c r="T122" s="1"/>
      <c r="U122" s="1"/>
      <c r="V122" s="1"/>
    </row>
    <row r="123" spans="1:22">
      <c r="A123" s="1"/>
      <c r="D123" s="1"/>
      <c r="E123" s="1"/>
      <c r="F123" s="1"/>
      <c r="G123" s="1"/>
      <c r="H123" s="1"/>
      <c r="I123" s="1"/>
      <c r="J123" s="1"/>
      <c r="K123" s="1"/>
      <c r="L123" s="1"/>
      <c r="M123" s="1"/>
      <c r="N123" s="1"/>
      <c r="O123" s="1"/>
      <c r="P123" s="1"/>
      <c r="Q123" s="1"/>
      <c r="R123" s="1"/>
      <c r="S123" s="1"/>
      <c r="T123" s="1"/>
      <c r="U123" s="1"/>
      <c r="V123" s="1"/>
    </row>
    <row r="124" spans="1:22">
      <c r="A124" s="1"/>
      <c r="D124" s="1"/>
      <c r="E124" s="1"/>
      <c r="F124" s="1"/>
      <c r="G124" s="1"/>
      <c r="H124" s="1"/>
      <c r="I124" s="1"/>
      <c r="J124" s="1"/>
      <c r="K124" s="1"/>
      <c r="L124" s="1"/>
      <c r="M124" s="1"/>
      <c r="N124" s="1"/>
      <c r="O124" s="1"/>
      <c r="P124" s="1"/>
      <c r="Q124" s="1"/>
      <c r="R124" s="1"/>
      <c r="S124" s="1"/>
      <c r="T124" s="1"/>
      <c r="U124" s="1"/>
      <c r="V124" s="1"/>
    </row>
    <row r="125" spans="1:22">
      <c r="A125" s="1"/>
      <c r="D125" s="1"/>
      <c r="E125" s="1"/>
      <c r="F125" s="1"/>
      <c r="G125" s="1"/>
      <c r="H125" s="1"/>
      <c r="I125" s="1"/>
      <c r="J125" s="1"/>
      <c r="K125" s="1"/>
      <c r="L125" s="1"/>
      <c r="M125" s="1"/>
      <c r="N125" s="1"/>
      <c r="O125" s="1"/>
      <c r="P125" s="1"/>
      <c r="Q125" s="1"/>
      <c r="R125" s="1"/>
      <c r="S125" s="1"/>
      <c r="T125" s="1"/>
      <c r="U125" s="1"/>
      <c r="V125" s="1"/>
    </row>
    <row r="126" spans="1:22">
      <c r="A126" s="1"/>
      <c r="D126" s="1"/>
      <c r="E126" s="1"/>
      <c r="F126" s="1"/>
      <c r="G126" s="1"/>
      <c r="H126" s="1"/>
      <c r="I126" s="1"/>
      <c r="J126" s="1"/>
      <c r="K126" s="1"/>
      <c r="L126" s="1"/>
      <c r="M126" s="1"/>
      <c r="N126" s="1"/>
      <c r="O126" s="1"/>
      <c r="P126" s="1"/>
      <c r="Q126" s="1"/>
      <c r="R126" s="1"/>
      <c r="S126" s="1"/>
      <c r="T126" s="1"/>
      <c r="U126" s="1"/>
      <c r="V126" s="1"/>
    </row>
    <row r="127" spans="1:22">
      <c r="A127" s="1"/>
      <c r="D127" s="1"/>
      <c r="E127" s="1"/>
      <c r="F127" s="1"/>
      <c r="G127" s="1"/>
      <c r="H127" s="1"/>
      <c r="I127" s="1"/>
      <c r="J127" s="1"/>
      <c r="K127" s="1"/>
      <c r="L127" s="1"/>
      <c r="M127" s="1"/>
      <c r="N127" s="1"/>
      <c r="O127" s="1"/>
      <c r="P127" s="1"/>
      <c r="Q127" s="1"/>
      <c r="R127" s="1"/>
      <c r="S127" s="1"/>
      <c r="T127" s="1"/>
      <c r="U127" s="1"/>
      <c r="V127" s="1"/>
    </row>
    <row r="128" spans="1:22">
      <c r="A128" s="1"/>
      <c r="D128" s="1"/>
      <c r="E128" s="1"/>
      <c r="F128" s="1"/>
      <c r="G128" s="1"/>
      <c r="H128" s="1"/>
      <c r="I128" s="1"/>
      <c r="J128" s="1"/>
      <c r="K128" s="1"/>
      <c r="L128" s="1"/>
      <c r="M128" s="1"/>
      <c r="N128" s="1"/>
      <c r="O128" s="1"/>
      <c r="P128" s="1"/>
      <c r="Q128" s="1"/>
      <c r="R128" s="1"/>
      <c r="S128" s="1"/>
      <c r="T128" s="1"/>
      <c r="U128" s="1"/>
      <c r="V128" s="1"/>
    </row>
    <row r="129" spans="1:22">
      <c r="A129" s="1"/>
      <c r="D129" s="1"/>
      <c r="E129" s="1"/>
      <c r="F129" s="1"/>
      <c r="G129" s="1"/>
      <c r="H129" s="1"/>
      <c r="I129" s="1"/>
      <c r="J129" s="1"/>
      <c r="K129" s="1"/>
      <c r="L129" s="1"/>
      <c r="M129" s="1"/>
      <c r="N129" s="1"/>
      <c r="O129" s="1"/>
      <c r="P129" s="1"/>
      <c r="Q129" s="1"/>
      <c r="R129" s="1"/>
      <c r="S129" s="1"/>
      <c r="T129" s="1"/>
      <c r="U129" s="1"/>
      <c r="V129" s="1"/>
    </row>
    <row r="130" spans="1:22">
      <c r="A130" s="1"/>
      <c r="D130" s="1"/>
      <c r="E130" s="1"/>
      <c r="F130" s="1"/>
      <c r="G130" s="1"/>
      <c r="H130" s="1"/>
      <c r="I130" s="1"/>
      <c r="J130" s="1"/>
      <c r="K130" s="1"/>
      <c r="L130" s="1"/>
      <c r="M130" s="1"/>
      <c r="N130" s="1"/>
      <c r="O130" s="1"/>
      <c r="P130" s="1"/>
      <c r="Q130" s="1"/>
      <c r="R130" s="1"/>
      <c r="S130" s="1"/>
      <c r="T130" s="1"/>
      <c r="U130" s="1"/>
      <c r="V130" s="1"/>
    </row>
    <row r="131" spans="1:22">
      <c r="A131" s="1"/>
      <c r="D131" s="1"/>
      <c r="E131" s="1"/>
      <c r="F131" s="1"/>
      <c r="G131" s="1"/>
      <c r="H131" s="1"/>
      <c r="I131" s="1"/>
      <c r="J131" s="1"/>
      <c r="K131" s="1"/>
      <c r="L131" s="1"/>
      <c r="M131" s="1"/>
      <c r="N131" s="1"/>
      <c r="O131" s="1"/>
      <c r="P131" s="1"/>
      <c r="Q131" s="1"/>
      <c r="R131" s="1"/>
      <c r="S131" s="1"/>
      <c r="T131" s="1"/>
      <c r="U131" s="1"/>
      <c r="V131" s="1"/>
    </row>
    <row r="132" spans="1:22">
      <c r="A132" s="1"/>
      <c r="D132" s="1"/>
      <c r="E132" s="1"/>
      <c r="F132" s="1"/>
      <c r="G132" s="1"/>
      <c r="H132" s="1"/>
      <c r="I132" s="1"/>
      <c r="J132" s="1"/>
      <c r="K132" s="1"/>
      <c r="L132" s="1"/>
      <c r="M132" s="1"/>
      <c r="N132" s="1"/>
      <c r="O132" s="1"/>
      <c r="P132" s="1"/>
      <c r="Q132" s="1"/>
      <c r="R132" s="1"/>
      <c r="S132" s="1"/>
      <c r="T132" s="1"/>
      <c r="U132" s="1"/>
      <c r="V132" s="1"/>
    </row>
    <row r="133" spans="1:22">
      <c r="A133" s="1"/>
      <c r="D133" s="1"/>
      <c r="E133" s="1"/>
      <c r="F133" s="1"/>
      <c r="G133" s="1"/>
      <c r="H133" s="1"/>
      <c r="I133" s="1"/>
      <c r="J133" s="1"/>
      <c r="K133" s="1"/>
      <c r="L133" s="1"/>
      <c r="M133" s="1"/>
      <c r="N133" s="1"/>
      <c r="O133" s="1"/>
      <c r="P133" s="1"/>
      <c r="Q133" s="1"/>
      <c r="R133" s="1"/>
      <c r="S133" s="1"/>
      <c r="T133" s="1"/>
      <c r="U133" s="1"/>
      <c r="V133" s="1"/>
    </row>
    <row r="134" spans="1:22">
      <c r="A134" s="1"/>
      <c r="D134" s="1"/>
      <c r="E134" s="1"/>
      <c r="F134" s="1"/>
      <c r="G134" s="1"/>
      <c r="H134" s="1"/>
      <c r="I134" s="1"/>
      <c r="J134" s="1"/>
      <c r="K134" s="1"/>
      <c r="L134" s="1"/>
      <c r="M134" s="1"/>
      <c r="N134" s="1"/>
      <c r="O134" s="1"/>
      <c r="P134" s="1"/>
      <c r="Q134" s="1"/>
      <c r="R134" s="1"/>
      <c r="S134" s="1"/>
      <c r="T134" s="1"/>
      <c r="U134" s="1"/>
      <c r="V134" s="1"/>
    </row>
    <row r="135" spans="1:22">
      <c r="A135" s="1"/>
      <c r="D135" s="1"/>
      <c r="E135" s="1"/>
      <c r="F135" s="1"/>
      <c r="G135" s="1"/>
      <c r="H135" s="1"/>
      <c r="I135" s="1"/>
      <c r="J135" s="1"/>
      <c r="K135" s="1"/>
      <c r="L135" s="1"/>
      <c r="M135" s="1"/>
      <c r="N135" s="1"/>
      <c r="O135" s="1"/>
      <c r="P135" s="1"/>
      <c r="Q135" s="1"/>
      <c r="R135" s="1"/>
      <c r="S135" s="1"/>
      <c r="T135" s="1"/>
      <c r="U135" s="1"/>
      <c r="V135" s="1"/>
    </row>
    <row r="136" spans="1:22">
      <c r="A136" s="1"/>
      <c r="D136" s="1"/>
      <c r="E136" s="1"/>
      <c r="F136" s="1"/>
      <c r="G136" s="1"/>
      <c r="H136" s="1"/>
      <c r="I136" s="1"/>
      <c r="J136" s="1"/>
      <c r="K136" s="1"/>
      <c r="L136" s="1"/>
      <c r="M136" s="1"/>
      <c r="N136" s="1"/>
      <c r="O136" s="1"/>
      <c r="P136" s="1"/>
      <c r="Q136" s="1"/>
      <c r="R136" s="1"/>
      <c r="S136" s="1"/>
      <c r="T136" s="1"/>
      <c r="U136" s="1"/>
      <c r="V136" s="1"/>
    </row>
    <row r="137" spans="1:22">
      <c r="A137" s="1"/>
      <c r="D137" s="1"/>
      <c r="E137" s="1"/>
      <c r="F137" s="1"/>
      <c r="G137" s="1"/>
      <c r="H137" s="1"/>
      <c r="I137" s="1"/>
      <c r="J137" s="1"/>
      <c r="K137" s="1"/>
      <c r="L137" s="1"/>
      <c r="M137" s="1"/>
      <c r="N137" s="1"/>
      <c r="O137" s="1"/>
      <c r="P137" s="1"/>
      <c r="Q137" s="1"/>
      <c r="R137" s="1"/>
      <c r="S137" s="1"/>
      <c r="T137" s="1"/>
      <c r="U137" s="1"/>
      <c r="V137" s="1"/>
    </row>
    <row r="138" spans="1:22">
      <c r="A138" s="1"/>
      <c r="D138" s="1"/>
      <c r="E138" s="1"/>
      <c r="F138" s="1"/>
      <c r="G138" s="1"/>
      <c r="H138" s="1"/>
      <c r="I138" s="1"/>
      <c r="J138" s="1"/>
      <c r="K138" s="1"/>
      <c r="L138" s="1"/>
      <c r="M138" s="1"/>
      <c r="N138" s="1"/>
      <c r="O138" s="1"/>
      <c r="P138" s="1"/>
      <c r="Q138" s="1"/>
      <c r="R138" s="1"/>
      <c r="S138" s="1"/>
      <c r="T138" s="1"/>
      <c r="U138" s="1"/>
      <c r="V138" s="1"/>
    </row>
    <row r="139" spans="1:22">
      <c r="A139" s="1"/>
      <c r="D139" s="1"/>
      <c r="E139" s="1"/>
      <c r="F139" s="1"/>
      <c r="G139" s="1"/>
      <c r="H139" s="1"/>
      <c r="I139" s="1"/>
      <c r="J139" s="1"/>
      <c r="K139" s="1"/>
      <c r="L139" s="1"/>
      <c r="M139" s="1"/>
      <c r="N139" s="1"/>
      <c r="O139" s="1"/>
      <c r="P139" s="1"/>
      <c r="Q139" s="1"/>
      <c r="R139" s="1"/>
      <c r="S139" s="1"/>
      <c r="T139" s="1"/>
      <c r="U139" s="1"/>
      <c r="V139" s="1"/>
    </row>
    <row r="140" spans="1:22">
      <c r="A140" s="1"/>
      <c r="D140" s="1"/>
      <c r="E140" s="1"/>
      <c r="F140" s="1"/>
      <c r="G140" s="1"/>
      <c r="H140" s="1"/>
      <c r="I140" s="1"/>
      <c r="J140" s="1"/>
      <c r="K140" s="1"/>
      <c r="L140" s="1"/>
      <c r="M140" s="1"/>
      <c r="N140" s="1"/>
      <c r="O140" s="1"/>
      <c r="P140" s="1"/>
      <c r="Q140" s="1"/>
      <c r="R140" s="1"/>
      <c r="S140" s="1"/>
      <c r="T140" s="1"/>
      <c r="U140" s="1"/>
      <c r="V140" s="1"/>
    </row>
    <row r="141" spans="1:22">
      <c r="A141" s="1"/>
      <c r="D141" s="1"/>
      <c r="E141" s="1"/>
      <c r="F141" s="1"/>
      <c r="G141" s="1"/>
      <c r="H141" s="1"/>
      <c r="I141" s="1"/>
      <c r="J141" s="1"/>
      <c r="K141" s="1"/>
      <c r="L141" s="1"/>
      <c r="M141" s="1"/>
      <c r="N141" s="1"/>
      <c r="O141" s="1"/>
      <c r="P141" s="1"/>
      <c r="Q141" s="1"/>
      <c r="R141" s="1"/>
      <c r="S141" s="1"/>
      <c r="T141" s="1"/>
      <c r="U141" s="1"/>
      <c r="V141" s="1"/>
    </row>
    <row r="142" spans="1:22">
      <c r="A142" s="1"/>
      <c r="D142" s="1"/>
      <c r="E142" s="1"/>
      <c r="F142" s="1"/>
      <c r="G142" s="1"/>
      <c r="H142" s="1"/>
      <c r="I142" s="1"/>
      <c r="J142" s="1"/>
      <c r="K142" s="1"/>
      <c r="L142" s="1"/>
      <c r="M142" s="1"/>
      <c r="N142" s="1"/>
      <c r="O142" s="1"/>
      <c r="P142" s="1"/>
      <c r="Q142" s="1"/>
      <c r="R142" s="1"/>
      <c r="S142" s="1"/>
      <c r="T142" s="1"/>
      <c r="U142" s="1"/>
      <c r="V142" s="1"/>
    </row>
    <row r="143" spans="1:22">
      <c r="A143" s="1"/>
      <c r="D143" s="1"/>
      <c r="E143" s="1"/>
      <c r="F143" s="1"/>
      <c r="G143" s="1"/>
      <c r="H143" s="1"/>
      <c r="I143" s="1"/>
      <c r="J143" s="1"/>
      <c r="K143" s="1"/>
      <c r="L143" s="1"/>
      <c r="M143" s="1"/>
      <c r="N143" s="1"/>
      <c r="O143" s="1"/>
      <c r="P143" s="1"/>
      <c r="Q143" s="1"/>
      <c r="R143" s="1"/>
      <c r="S143" s="1"/>
      <c r="T143" s="1"/>
      <c r="U143" s="1"/>
      <c r="V143" s="1"/>
    </row>
    <row r="144" spans="1:22">
      <c r="A144" s="1"/>
      <c r="D144" s="1"/>
      <c r="E144" s="1"/>
      <c r="F144" s="1"/>
      <c r="G144" s="1"/>
      <c r="H144" s="1"/>
      <c r="I144" s="1"/>
      <c r="J144" s="1"/>
      <c r="K144" s="1"/>
      <c r="L144" s="1"/>
      <c r="M144" s="1"/>
      <c r="N144" s="1"/>
      <c r="O144" s="1"/>
      <c r="P144" s="1"/>
      <c r="Q144" s="1"/>
      <c r="R144" s="1"/>
      <c r="S144" s="1"/>
      <c r="T144" s="1"/>
      <c r="U144" s="1"/>
      <c r="V144" s="1"/>
    </row>
    <row r="145" spans="1:22">
      <c r="A145" s="1"/>
      <c r="D145" s="1"/>
      <c r="E145" s="1"/>
      <c r="F145" s="1"/>
      <c r="G145" s="1"/>
      <c r="H145" s="1"/>
      <c r="I145" s="1"/>
      <c r="J145" s="1"/>
      <c r="K145" s="1"/>
      <c r="L145" s="1"/>
      <c r="M145" s="1"/>
      <c r="N145" s="1"/>
      <c r="O145" s="1"/>
      <c r="P145" s="1"/>
      <c r="Q145" s="1"/>
      <c r="R145" s="1"/>
      <c r="S145" s="1"/>
      <c r="T145" s="1"/>
      <c r="U145" s="1"/>
      <c r="V145" s="1"/>
    </row>
    <row r="146" spans="1:22">
      <c r="A146" s="1"/>
      <c r="D146" s="1"/>
      <c r="E146" s="1"/>
      <c r="F146" s="1"/>
      <c r="G146" s="1"/>
      <c r="H146" s="1"/>
      <c r="I146" s="1"/>
      <c r="J146" s="1"/>
      <c r="K146" s="1"/>
      <c r="L146" s="1"/>
      <c r="M146" s="1"/>
      <c r="N146" s="1"/>
      <c r="O146" s="1"/>
      <c r="P146" s="1"/>
      <c r="Q146" s="1"/>
      <c r="R146" s="1"/>
      <c r="S146" s="1"/>
      <c r="T146" s="1"/>
      <c r="U146" s="1"/>
      <c r="V146" s="1"/>
    </row>
    <row r="147" spans="1:22">
      <c r="A147" s="1"/>
      <c r="D147" s="1"/>
      <c r="E147" s="1"/>
      <c r="F147" s="1"/>
      <c r="G147" s="1"/>
      <c r="H147" s="1"/>
      <c r="I147" s="1"/>
      <c r="J147" s="1"/>
      <c r="K147" s="1"/>
      <c r="L147" s="1"/>
      <c r="M147" s="1"/>
      <c r="N147" s="1"/>
      <c r="O147" s="1"/>
      <c r="P147" s="1"/>
      <c r="Q147" s="1"/>
      <c r="R147" s="1"/>
      <c r="S147" s="1"/>
      <c r="T147" s="1"/>
      <c r="U147" s="1"/>
      <c r="V147" s="1"/>
    </row>
    <row r="148" spans="1:22">
      <c r="A148" s="1"/>
      <c r="D148" s="1"/>
      <c r="E148" s="1"/>
      <c r="F148" s="1"/>
      <c r="G148" s="1"/>
      <c r="H148" s="1"/>
      <c r="I148" s="1"/>
      <c r="J148" s="1"/>
      <c r="K148" s="1"/>
      <c r="L148" s="1"/>
      <c r="M148" s="1"/>
      <c r="N148" s="1"/>
      <c r="O148" s="1"/>
      <c r="P148" s="1"/>
      <c r="Q148" s="1"/>
      <c r="R148" s="1"/>
      <c r="S148" s="1"/>
      <c r="T148" s="1"/>
      <c r="U148" s="1"/>
      <c r="V148" s="1"/>
    </row>
    <row r="149" spans="1:22">
      <c r="A149" s="1"/>
      <c r="D149" s="1"/>
      <c r="E149" s="1"/>
      <c r="F149" s="1"/>
      <c r="G149" s="1"/>
      <c r="H149" s="1"/>
      <c r="I149" s="1"/>
      <c r="J149" s="1"/>
      <c r="K149" s="1"/>
      <c r="L149" s="1"/>
      <c r="M149" s="1"/>
      <c r="N149" s="1"/>
      <c r="O149" s="1"/>
      <c r="P149" s="1"/>
      <c r="Q149" s="1"/>
      <c r="R149" s="1"/>
      <c r="S149" s="1"/>
      <c r="T149" s="1"/>
      <c r="U149" s="1"/>
      <c r="V149" s="1"/>
    </row>
    <row r="150" spans="1:22">
      <c r="A150" s="1"/>
      <c r="D150" s="1"/>
      <c r="E150" s="1"/>
      <c r="F150" s="1"/>
      <c r="G150" s="1"/>
      <c r="H150" s="1"/>
      <c r="I150" s="1"/>
      <c r="J150" s="1"/>
      <c r="K150" s="1"/>
      <c r="L150" s="1"/>
      <c r="M150" s="1"/>
      <c r="N150" s="1"/>
      <c r="O150" s="1"/>
      <c r="P150" s="1"/>
      <c r="Q150" s="1"/>
      <c r="R150" s="1"/>
      <c r="S150" s="1"/>
      <c r="T150" s="1"/>
      <c r="U150" s="1"/>
      <c r="V150" s="1"/>
    </row>
    <row r="151" spans="1:22">
      <c r="A151" s="1"/>
      <c r="D151" s="1"/>
      <c r="E151" s="1"/>
      <c r="F151" s="1"/>
      <c r="G151" s="1"/>
      <c r="H151" s="1"/>
      <c r="I151" s="1"/>
      <c r="J151" s="1"/>
      <c r="K151" s="1"/>
      <c r="L151" s="1"/>
      <c r="M151" s="1"/>
      <c r="N151" s="1"/>
      <c r="O151" s="1"/>
      <c r="P151" s="1"/>
      <c r="Q151" s="1"/>
      <c r="R151" s="1"/>
      <c r="S151" s="1"/>
      <c r="T151" s="1"/>
      <c r="U151" s="1"/>
      <c r="V151" s="1"/>
    </row>
    <row r="152" spans="1:22">
      <c r="A152" s="1"/>
      <c r="D152" s="1"/>
      <c r="E152" s="1"/>
      <c r="F152" s="1"/>
      <c r="G152" s="1"/>
      <c r="H152" s="1"/>
      <c r="I152" s="1"/>
      <c r="J152" s="1"/>
      <c r="K152" s="1"/>
      <c r="L152" s="1"/>
      <c r="M152" s="1"/>
      <c r="N152" s="1"/>
      <c r="O152" s="1"/>
      <c r="P152" s="1"/>
      <c r="Q152" s="1"/>
      <c r="R152" s="1"/>
      <c r="S152" s="1"/>
      <c r="T152" s="1"/>
      <c r="U152" s="1"/>
      <c r="V152" s="1"/>
    </row>
    <row r="153" spans="1:22">
      <c r="A153" s="1"/>
      <c r="D153" s="1"/>
      <c r="E153" s="1"/>
      <c r="F153" s="1"/>
      <c r="G153" s="1"/>
      <c r="H153" s="1"/>
      <c r="I153" s="1"/>
      <c r="J153" s="1"/>
      <c r="K153" s="1"/>
      <c r="L153" s="1"/>
      <c r="M153" s="1"/>
      <c r="N153" s="1"/>
      <c r="O153" s="1"/>
      <c r="P153" s="1"/>
      <c r="Q153" s="1"/>
      <c r="R153" s="1"/>
      <c r="S153" s="1"/>
      <c r="T153" s="1"/>
      <c r="U153" s="1"/>
      <c r="V153" s="1"/>
    </row>
    <row r="154" spans="1:22">
      <c r="A154" s="1"/>
      <c r="D154" s="1"/>
      <c r="E154" s="1"/>
      <c r="F154" s="1"/>
      <c r="G154" s="1"/>
      <c r="H154" s="1"/>
      <c r="I154" s="1"/>
      <c r="J154" s="1"/>
      <c r="K154" s="1"/>
      <c r="L154" s="1"/>
      <c r="M154" s="1"/>
      <c r="N154" s="1"/>
      <c r="O154" s="1"/>
      <c r="P154" s="1"/>
      <c r="Q154" s="1"/>
      <c r="R154" s="1"/>
      <c r="S154" s="1"/>
      <c r="T154" s="1"/>
      <c r="U154" s="1"/>
      <c r="V154" s="1"/>
    </row>
    <row r="155" spans="1:22">
      <c r="A155" s="1"/>
      <c r="D155" s="1"/>
      <c r="E155" s="1"/>
      <c r="F155" s="1"/>
      <c r="G155" s="1"/>
      <c r="H155" s="1"/>
      <c r="I155" s="1"/>
      <c r="J155" s="1"/>
      <c r="K155" s="1"/>
      <c r="L155" s="1"/>
      <c r="M155" s="1"/>
      <c r="N155" s="1"/>
      <c r="O155" s="1"/>
      <c r="P155" s="1"/>
      <c r="Q155" s="1"/>
      <c r="R155" s="1"/>
      <c r="S155" s="1"/>
      <c r="T155" s="1"/>
      <c r="U155" s="1"/>
      <c r="V155" s="1"/>
    </row>
    <row r="156" spans="1:22">
      <c r="A156" s="1"/>
      <c r="D156" s="1"/>
      <c r="E156" s="1"/>
      <c r="F156" s="1"/>
      <c r="G156" s="1"/>
      <c r="H156" s="1"/>
      <c r="I156" s="1"/>
      <c r="J156" s="1"/>
      <c r="K156" s="1"/>
      <c r="L156" s="1"/>
      <c r="M156" s="1"/>
      <c r="N156" s="1"/>
      <c r="O156" s="1"/>
      <c r="P156" s="1"/>
      <c r="Q156" s="1"/>
      <c r="R156" s="1"/>
      <c r="S156" s="1"/>
      <c r="T156" s="1"/>
      <c r="U156" s="1"/>
      <c r="V156" s="1"/>
    </row>
    <row r="157" spans="1:22">
      <c r="A157" s="1"/>
      <c r="D157" s="1"/>
      <c r="E157" s="1"/>
      <c r="F157" s="1"/>
      <c r="G157" s="1"/>
      <c r="H157" s="1"/>
      <c r="I157" s="1"/>
      <c r="J157" s="1"/>
      <c r="K157" s="1"/>
      <c r="L157" s="1"/>
      <c r="M157" s="1"/>
      <c r="N157" s="1"/>
      <c r="O157" s="1"/>
      <c r="P157" s="1"/>
      <c r="Q157" s="1"/>
      <c r="R157" s="1"/>
      <c r="S157" s="1"/>
      <c r="T157" s="1"/>
      <c r="U157" s="1"/>
      <c r="V157" s="1"/>
    </row>
    <row r="158" spans="1:22">
      <c r="A158" s="1"/>
      <c r="D158" s="1"/>
      <c r="E158" s="1"/>
      <c r="F158" s="1"/>
      <c r="G158" s="1"/>
      <c r="H158" s="1"/>
      <c r="I158" s="1"/>
      <c r="J158" s="1"/>
      <c r="K158" s="1"/>
      <c r="L158" s="1"/>
      <c r="M158" s="1"/>
      <c r="N158" s="1"/>
      <c r="O158" s="1"/>
      <c r="P158" s="1"/>
      <c r="Q158" s="1"/>
      <c r="R158" s="1"/>
      <c r="S158" s="1"/>
      <c r="T158" s="1"/>
      <c r="U158" s="1"/>
      <c r="V158" s="1"/>
    </row>
    <row r="159" spans="1:22">
      <c r="A159" s="1"/>
      <c r="D159" s="1"/>
      <c r="E159" s="1"/>
      <c r="F159" s="1"/>
      <c r="G159" s="1"/>
      <c r="H159" s="1"/>
      <c r="I159" s="1"/>
      <c r="J159" s="1"/>
      <c r="K159" s="1"/>
      <c r="L159" s="1"/>
      <c r="M159" s="1"/>
      <c r="N159" s="1"/>
      <c r="O159" s="1"/>
      <c r="P159" s="1"/>
      <c r="Q159" s="1"/>
      <c r="R159" s="1"/>
      <c r="S159" s="1"/>
      <c r="T159" s="1"/>
      <c r="U159" s="1"/>
      <c r="V159" s="1"/>
    </row>
    <row r="160" spans="1:22">
      <c r="A160" s="1"/>
      <c r="D160" s="1"/>
      <c r="E160" s="1"/>
      <c r="F160" s="1"/>
      <c r="G160" s="1"/>
      <c r="H160" s="1"/>
      <c r="I160" s="1"/>
      <c r="J160" s="1"/>
      <c r="K160" s="1"/>
      <c r="L160" s="1"/>
      <c r="M160" s="1"/>
      <c r="N160" s="1"/>
      <c r="O160" s="1"/>
      <c r="P160" s="1"/>
      <c r="Q160" s="1"/>
      <c r="R160" s="1"/>
      <c r="S160" s="1"/>
      <c r="T160" s="1"/>
      <c r="U160" s="1"/>
      <c r="V160" s="1"/>
    </row>
    <row r="161" spans="1:22">
      <c r="A161" s="1"/>
      <c r="D161" s="1"/>
      <c r="E161" s="1"/>
      <c r="F161" s="1"/>
      <c r="G161" s="1"/>
      <c r="H161" s="1"/>
      <c r="I161" s="1"/>
      <c r="J161" s="1"/>
      <c r="K161" s="1"/>
      <c r="L161" s="1"/>
      <c r="M161" s="1"/>
      <c r="N161" s="1"/>
      <c r="O161" s="1"/>
      <c r="P161" s="1"/>
      <c r="Q161" s="1"/>
      <c r="R161" s="1"/>
      <c r="S161" s="1"/>
      <c r="T161" s="1"/>
      <c r="U161" s="1"/>
      <c r="V161" s="1"/>
    </row>
    <row r="162" spans="1:22">
      <c r="A162" s="1"/>
      <c r="D162" s="1"/>
      <c r="E162" s="1"/>
      <c r="F162" s="1"/>
      <c r="G162" s="1"/>
      <c r="H162" s="1"/>
      <c r="I162" s="1"/>
      <c r="J162" s="1"/>
      <c r="K162" s="1"/>
      <c r="L162" s="1"/>
      <c r="M162" s="1"/>
      <c r="N162" s="1"/>
      <c r="O162" s="1"/>
      <c r="P162" s="1"/>
      <c r="Q162" s="1"/>
      <c r="R162" s="1"/>
      <c r="S162" s="1"/>
      <c r="T162" s="1"/>
      <c r="U162" s="1"/>
      <c r="V162" s="1"/>
    </row>
    <row r="163" spans="1:22">
      <c r="A163" s="1"/>
      <c r="D163" s="1"/>
      <c r="E163" s="1"/>
      <c r="F163" s="1"/>
      <c r="G163" s="1"/>
      <c r="H163" s="1"/>
      <c r="I163" s="1"/>
      <c r="J163" s="1"/>
      <c r="K163" s="1"/>
      <c r="L163" s="1"/>
      <c r="M163" s="1"/>
      <c r="N163" s="1"/>
      <c r="O163" s="1"/>
      <c r="P163" s="1"/>
      <c r="Q163" s="1"/>
      <c r="R163" s="1"/>
      <c r="S163" s="1"/>
      <c r="T163" s="1"/>
      <c r="U163" s="1"/>
      <c r="V163" s="1"/>
    </row>
    <row r="164" spans="1:22">
      <c r="A164" s="1"/>
      <c r="D164" s="1"/>
      <c r="E164" s="1"/>
      <c r="F164" s="1"/>
      <c r="G164" s="1"/>
      <c r="H164" s="1"/>
      <c r="I164" s="1"/>
      <c r="J164" s="1"/>
      <c r="K164" s="1"/>
      <c r="L164" s="1"/>
      <c r="M164" s="1"/>
      <c r="N164" s="1"/>
      <c r="O164" s="1"/>
      <c r="P164" s="1"/>
      <c r="Q164" s="1"/>
      <c r="R164" s="1"/>
      <c r="S164" s="1"/>
      <c r="T164" s="1"/>
      <c r="U164" s="1"/>
      <c r="V164" s="1"/>
    </row>
    <row r="165" spans="1:22">
      <c r="A165" s="1"/>
      <c r="D165" s="1"/>
      <c r="E165" s="1"/>
      <c r="F165" s="1"/>
      <c r="G165" s="1"/>
      <c r="H165" s="1"/>
      <c r="I165" s="1"/>
      <c r="J165" s="1"/>
      <c r="K165" s="1"/>
      <c r="L165" s="1"/>
      <c r="M165" s="1"/>
      <c r="N165" s="1"/>
      <c r="O165" s="1"/>
      <c r="P165" s="1"/>
      <c r="Q165" s="1"/>
      <c r="R165" s="1"/>
      <c r="S165" s="1"/>
      <c r="T165" s="1"/>
      <c r="U165" s="1"/>
      <c r="V165" s="1"/>
    </row>
    <row r="166" spans="1:22">
      <c r="A166" s="1"/>
      <c r="D166" s="1"/>
      <c r="E166" s="1"/>
      <c r="F166" s="1"/>
      <c r="G166" s="1"/>
      <c r="H166" s="1"/>
      <c r="I166" s="1"/>
      <c r="J166" s="1"/>
      <c r="K166" s="1"/>
      <c r="L166" s="1"/>
      <c r="M166" s="1"/>
      <c r="N166" s="1"/>
      <c r="O166" s="1"/>
      <c r="P166" s="1"/>
      <c r="Q166" s="1"/>
      <c r="R166" s="1"/>
      <c r="S166" s="1"/>
      <c r="T166" s="1"/>
      <c r="U166" s="1"/>
      <c r="V166" s="1"/>
    </row>
    <row r="167" spans="1:22">
      <c r="A167" s="1"/>
      <c r="D167" s="1"/>
      <c r="E167" s="1"/>
      <c r="F167" s="1"/>
      <c r="G167" s="1"/>
      <c r="H167" s="1"/>
      <c r="I167" s="1"/>
      <c r="J167" s="1"/>
      <c r="K167" s="1"/>
      <c r="L167" s="1"/>
      <c r="M167" s="1"/>
      <c r="N167" s="1"/>
      <c r="O167" s="1"/>
      <c r="P167" s="1"/>
      <c r="Q167" s="1"/>
      <c r="R167" s="1"/>
      <c r="S167" s="1"/>
      <c r="T167" s="1"/>
      <c r="U167" s="1"/>
      <c r="V167" s="1"/>
    </row>
    <row r="168" spans="1:22">
      <c r="A168" s="1"/>
      <c r="D168" s="1"/>
      <c r="E168" s="1"/>
      <c r="F168" s="1"/>
      <c r="G168" s="1"/>
      <c r="H168" s="1"/>
      <c r="I168" s="1"/>
      <c r="J168" s="1"/>
      <c r="K168" s="1"/>
      <c r="L168" s="1"/>
      <c r="M168" s="1"/>
      <c r="N168" s="1"/>
      <c r="O168" s="1"/>
      <c r="P168" s="1"/>
      <c r="Q168" s="1"/>
      <c r="R168" s="1"/>
      <c r="S168" s="1"/>
      <c r="T168" s="1"/>
      <c r="U168" s="1"/>
      <c r="V168" s="1"/>
    </row>
    <row r="169" spans="1:22">
      <c r="A169" s="1"/>
      <c r="D169" s="1"/>
      <c r="E169" s="1"/>
      <c r="F169" s="1"/>
      <c r="G169" s="1"/>
      <c r="H169" s="1"/>
      <c r="I169" s="1"/>
      <c r="J169" s="1"/>
      <c r="K169" s="1"/>
      <c r="L169" s="1"/>
      <c r="M169" s="1"/>
      <c r="N169" s="1"/>
      <c r="O169" s="1"/>
      <c r="P169" s="1"/>
      <c r="Q169" s="1"/>
      <c r="R169" s="1"/>
      <c r="S169" s="1"/>
      <c r="T169" s="1"/>
      <c r="U169" s="1"/>
      <c r="V169" s="1"/>
    </row>
    <row r="170" spans="1:22">
      <c r="A170" s="1"/>
      <c r="D170" s="1"/>
      <c r="E170" s="1"/>
      <c r="F170" s="1"/>
      <c r="G170" s="1"/>
      <c r="H170" s="1"/>
      <c r="I170" s="1"/>
      <c r="J170" s="1"/>
      <c r="K170" s="1"/>
      <c r="L170" s="1"/>
      <c r="M170" s="1"/>
      <c r="N170" s="1"/>
      <c r="O170" s="1"/>
      <c r="P170" s="1"/>
      <c r="Q170" s="1"/>
      <c r="R170" s="1"/>
      <c r="S170" s="1"/>
      <c r="T170" s="1"/>
      <c r="U170" s="1"/>
      <c r="V170" s="1"/>
    </row>
    <row r="171" spans="1:22">
      <c r="A171" s="1"/>
      <c r="D171" s="1"/>
      <c r="E171" s="1"/>
      <c r="F171" s="1"/>
      <c r="G171" s="1"/>
      <c r="H171" s="1"/>
      <c r="I171" s="1"/>
      <c r="J171" s="1"/>
      <c r="K171" s="1"/>
      <c r="L171" s="1"/>
      <c r="M171" s="1"/>
      <c r="N171" s="1"/>
      <c r="O171" s="1"/>
      <c r="P171" s="1"/>
      <c r="Q171" s="1"/>
      <c r="R171" s="1"/>
      <c r="S171" s="1"/>
      <c r="T171" s="1"/>
      <c r="U171" s="1"/>
      <c r="V171" s="1"/>
    </row>
    <row r="172" spans="1:22">
      <c r="A172" s="1"/>
      <c r="D172" s="1"/>
      <c r="E172" s="1"/>
      <c r="F172" s="1"/>
      <c r="G172" s="1"/>
      <c r="H172" s="1"/>
      <c r="I172" s="1"/>
      <c r="J172" s="1"/>
      <c r="K172" s="1"/>
      <c r="L172" s="1"/>
      <c r="M172" s="1"/>
      <c r="N172" s="1"/>
      <c r="O172" s="1"/>
      <c r="P172" s="1"/>
      <c r="Q172" s="1"/>
      <c r="R172" s="1"/>
      <c r="S172" s="1"/>
      <c r="T172" s="1"/>
      <c r="U172" s="1"/>
      <c r="V172" s="1"/>
    </row>
    <row r="173" spans="1:22">
      <c r="A173" s="1"/>
      <c r="D173" s="1"/>
      <c r="E173" s="1"/>
      <c r="F173" s="1"/>
      <c r="G173" s="1"/>
      <c r="H173" s="1"/>
      <c r="I173" s="1"/>
      <c r="J173" s="1"/>
      <c r="K173" s="1"/>
      <c r="L173" s="1"/>
      <c r="M173" s="1"/>
      <c r="N173" s="1"/>
      <c r="O173" s="1"/>
      <c r="P173" s="1"/>
      <c r="Q173" s="1"/>
      <c r="R173" s="1"/>
      <c r="S173" s="1"/>
      <c r="T173" s="1"/>
      <c r="U173" s="1"/>
      <c r="V173" s="1"/>
    </row>
    <row r="174" spans="1:22">
      <c r="A174" s="1"/>
      <c r="D174" s="1"/>
      <c r="E174" s="1"/>
      <c r="F174" s="1"/>
      <c r="G174" s="1"/>
      <c r="H174" s="1"/>
      <c r="I174" s="1"/>
      <c r="J174" s="1"/>
      <c r="K174" s="1"/>
      <c r="L174" s="1"/>
      <c r="M174" s="1"/>
      <c r="N174" s="1"/>
      <c r="O174" s="1"/>
      <c r="P174" s="1"/>
      <c r="Q174" s="1"/>
      <c r="R174" s="1"/>
      <c r="S174" s="1"/>
      <c r="T174" s="1"/>
      <c r="U174" s="1"/>
      <c r="V174" s="1"/>
    </row>
    <row r="175" spans="1:22">
      <c r="A175" s="1"/>
      <c r="D175" s="1"/>
      <c r="E175" s="1"/>
      <c r="F175" s="1"/>
      <c r="G175" s="1"/>
      <c r="H175" s="1"/>
      <c r="I175" s="1"/>
      <c r="J175" s="1"/>
      <c r="K175" s="1"/>
      <c r="L175" s="1"/>
      <c r="M175" s="1"/>
      <c r="N175" s="1"/>
      <c r="O175" s="1"/>
      <c r="P175" s="1"/>
      <c r="Q175" s="1"/>
      <c r="R175" s="1"/>
      <c r="S175" s="1"/>
      <c r="T175" s="1"/>
      <c r="U175" s="1"/>
      <c r="V175" s="1"/>
    </row>
    <row r="176" spans="1:22">
      <c r="A176" s="1"/>
      <c r="D176" s="1"/>
      <c r="E176" s="1"/>
      <c r="F176" s="1"/>
      <c r="G176" s="1"/>
      <c r="H176" s="1"/>
      <c r="I176" s="1"/>
      <c r="J176" s="1"/>
      <c r="K176" s="1"/>
      <c r="L176" s="1"/>
      <c r="M176" s="1"/>
      <c r="N176" s="1"/>
      <c r="O176" s="1"/>
      <c r="P176" s="1"/>
      <c r="Q176" s="1"/>
      <c r="R176" s="1"/>
      <c r="S176" s="1"/>
      <c r="T176" s="1"/>
      <c r="U176" s="1"/>
      <c r="V176" s="1"/>
    </row>
    <row r="177" spans="1:22">
      <c r="A177" s="1"/>
      <c r="D177" s="1"/>
      <c r="E177" s="1"/>
      <c r="F177" s="1"/>
      <c r="G177" s="1"/>
      <c r="H177" s="1"/>
      <c r="I177" s="1"/>
      <c r="J177" s="1"/>
      <c r="K177" s="1"/>
      <c r="L177" s="1"/>
      <c r="M177" s="1"/>
      <c r="N177" s="1"/>
      <c r="O177" s="1"/>
      <c r="P177" s="1"/>
      <c r="Q177" s="1"/>
      <c r="R177" s="1"/>
      <c r="S177" s="1"/>
      <c r="T177" s="1"/>
      <c r="U177" s="1"/>
      <c r="V177" s="1"/>
    </row>
    <row r="178" spans="1:22">
      <c r="A178" s="1"/>
      <c r="D178" s="1"/>
      <c r="E178" s="1"/>
      <c r="F178" s="1"/>
      <c r="G178" s="1"/>
      <c r="H178" s="1"/>
      <c r="I178" s="1"/>
      <c r="J178" s="1"/>
      <c r="K178" s="1"/>
      <c r="L178" s="1"/>
      <c r="M178" s="1"/>
      <c r="N178" s="1"/>
      <c r="O178" s="1"/>
      <c r="P178" s="1"/>
      <c r="Q178" s="1"/>
      <c r="R178" s="1"/>
      <c r="S178" s="1"/>
      <c r="T178" s="1"/>
      <c r="U178" s="1"/>
      <c r="V178" s="1"/>
    </row>
    <row r="179" spans="1:22">
      <c r="A179" s="1"/>
      <c r="D179" s="1"/>
      <c r="E179" s="1"/>
      <c r="F179" s="1"/>
      <c r="G179" s="1"/>
      <c r="H179" s="1"/>
      <c r="I179" s="1"/>
      <c r="J179" s="1"/>
      <c r="K179" s="1"/>
      <c r="L179" s="1"/>
      <c r="M179" s="1"/>
      <c r="N179" s="1"/>
      <c r="O179" s="1"/>
      <c r="P179" s="1"/>
      <c r="Q179" s="1"/>
      <c r="R179" s="1"/>
      <c r="S179" s="1"/>
      <c r="T179" s="1"/>
      <c r="U179" s="1"/>
      <c r="V179" s="1"/>
    </row>
    <row r="180" spans="1:22">
      <c r="A180" s="1"/>
      <c r="D180" s="1"/>
      <c r="E180" s="1"/>
      <c r="F180" s="1"/>
      <c r="G180" s="1"/>
      <c r="H180" s="1"/>
      <c r="I180" s="1"/>
      <c r="J180" s="1"/>
      <c r="K180" s="1"/>
      <c r="L180" s="1"/>
      <c r="M180" s="1"/>
      <c r="N180" s="1"/>
      <c r="O180" s="1"/>
      <c r="P180" s="1"/>
      <c r="Q180" s="1"/>
      <c r="R180" s="1"/>
      <c r="S180" s="1"/>
      <c r="T180" s="1"/>
      <c r="U180" s="1"/>
      <c r="V180" s="1"/>
    </row>
    <row r="181" spans="1:22">
      <c r="A181" s="1"/>
      <c r="D181" s="1"/>
      <c r="E181" s="1"/>
      <c r="F181" s="1"/>
      <c r="G181" s="1"/>
      <c r="H181" s="1"/>
      <c r="I181" s="1"/>
      <c r="J181" s="1"/>
      <c r="K181" s="1"/>
      <c r="L181" s="1"/>
      <c r="M181" s="1"/>
      <c r="N181" s="1"/>
      <c r="O181" s="1"/>
      <c r="P181" s="1"/>
      <c r="Q181" s="1"/>
      <c r="R181" s="1"/>
      <c r="S181" s="1"/>
      <c r="T181" s="1"/>
      <c r="U181" s="1"/>
      <c r="V181" s="1"/>
    </row>
    <row r="182" spans="1:22">
      <c r="A182" s="1"/>
      <c r="D182" s="1"/>
      <c r="E182" s="1"/>
      <c r="F182" s="1"/>
      <c r="G182" s="1"/>
      <c r="H182" s="1"/>
      <c r="I182" s="1"/>
      <c r="J182" s="1"/>
      <c r="K182" s="1"/>
      <c r="L182" s="1"/>
      <c r="M182" s="1"/>
      <c r="N182" s="1"/>
      <c r="O182" s="1"/>
      <c r="P182" s="1"/>
      <c r="Q182" s="1"/>
      <c r="R182" s="1"/>
      <c r="S182" s="1"/>
      <c r="T182" s="1"/>
      <c r="U182" s="1"/>
      <c r="V182" s="1"/>
    </row>
    <row r="183" spans="1:22">
      <c r="A183" s="1"/>
      <c r="D183" s="1"/>
      <c r="E183" s="1"/>
      <c r="F183" s="1"/>
      <c r="G183" s="1"/>
      <c r="H183" s="1"/>
      <c r="I183" s="1"/>
      <c r="J183" s="1"/>
      <c r="K183" s="1"/>
      <c r="L183" s="1"/>
      <c r="M183" s="1"/>
      <c r="N183" s="1"/>
      <c r="O183" s="1"/>
      <c r="P183" s="1"/>
      <c r="Q183" s="1"/>
      <c r="R183" s="1"/>
      <c r="S183" s="1"/>
      <c r="T183" s="1"/>
      <c r="U183" s="1"/>
      <c r="V183" s="1"/>
    </row>
    <row r="184" spans="1:22">
      <c r="A184" s="1"/>
      <c r="D184" s="1"/>
      <c r="E184" s="1"/>
      <c r="F184" s="1"/>
      <c r="G184" s="1"/>
      <c r="H184" s="1"/>
      <c r="I184" s="1"/>
      <c r="J184" s="1"/>
      <c r="K184" s="1"/>
      <c r="L184" s="1"/>
      <c r="M184" s="1"/>
      <c r="N184" s="1"/>
      <c r="O184" s="1"/>
      <c r="P184" s="1"/>
      <c r="Q184" s="1"/>
      <c r="R184" s="1"/>
      <c r="S184" s="1"/>
      <c r="T184" s="1"/>
      <c r="U184" s="1"/>
      <c r="V184" s="1"/>
    </row>
    <row r="185" spans="1:22">
      <c r="A185" s="1"/>
      <c r="D185" s="1"/>
      <c r="E185" s="1"/>
      <c r="F185" s="1"/>
      <c r="G185" s="1"/>
      <c r="H185" s="1"/>
      <c r="I185" s="1"/>
      <c r="J185" s="1"/>
      <c r="K185" s="1"/>
      <c r="L185" s="1"/>
      <c r="M185" s="1"/>
      <c r="N185" s="1"/>
      <c r="O185" s="1"/>
      <c r="P185" s="1"/>
      <c r="Q185" s="1"/>
      <c r="R185" s="1"/>
      <c r="S185" s="1"/>
      <c r="T185" s="1"/>
      <c r="U185" s="1"/>
      <c r="V185" s="1"/>
    </row>
    <row r="186" spans="1:22">
      <c r="A186" s="1"/>
      <c r="D186" s="1"/>
      <c r="E186" s="1"/>
      <c r="F186" s="1"/>
      <c r="G186" s="1"/>
      <c r="H186" s="1"/>
      <c r="I186" s="1"/>
      <c r="J186" s="1"/>
      <c r="K186" s="1"/>
      <c r="L186" s="1"/>
      <c r="M186" s="1"/>
      <c r="N186" s="1"/>
      <c r="O186" s="1"/>
      <c r="P186" s="1"/>
      <c r="Q186" s="1"/>
      <c r="R186" s="1"/>
      <c r="S186" s="1"/>
      <c r="T186" s="1"/>
      <c r="U186" s="1"/>
      <c r="V186" s="1"/>
    </row>
    <row r="187" spans="1:22">
      <c r="A187" s="1"/>
      <c r="D187" s="1"/>
      <c r="E187" s="1"/>
      <c r="F187" s="1"/>
      <c r="G187" s="1"/>
      <c r="H187" s="1"/>
      <c r="I187" s="1"/>
      <c r="J187" s="1"/>
      <c r="K187" s="1"/>
      <c r="L187" s="1"/>
      <c r="M187" s="1"/>
      <c r="N187" s="1"/>
      <c r="O187" s="1"/>
      <c r="P187" s="1"/>
      <c r="Q187" s="1"/>
      <c r="R187" s="1"/>
      <c r="S187" s="1"/>
      <c r="T187" s="1"/>
      <c r="U187" s="1"/>
      <c r="V187" s="1"/>
    </row>
    <row r="188" spans="1:22">
      <c r="A188" s="1"/>
      <c r="D188" s="1"/>
      <c r="E188" s="1"/>
      <c r="F188" s="1"/>
      <c r="G188" s="1"/>
      <c r="H188" s="1"/>
      <c r="I188" s="1"/>
      <c r="J188" s="1"/>
      <c r="K188" s="1"/>
      <c r="L188" s="1"/>
      <c r="M188" s="1"/>
      <c r="N188" s="1"/>
      <c r="O188" s="1"/>
      <c r="P188" s="1"/>
      <c r="Q188" s="1"/>
      <c r="R188" s="1"/>
      <c r="S188" s="1"/>
      <c r="T188" s="1"/>
      <c r="U188" s="1"/>
      <c r="V188" s="1"/>
    </row>
    <row r="189" spans="1:22">
      <c r="A189" s="1"/>
      <c r="D189" s="1"/>
      <c r="E189" s="1"/>
      <c r="F189" s="1"/>
      <c r="G189" s="1"/>
      <c r="H189" s="1"/>
      <c r="I189" s="1"/>
      <c r="J189" s="1"/>
      <c r="K189" s="1"/>
      <c r="L189" s="1"/>
      <c r="M189" s="1"/>
      <c r="N189" s="1"/>
      <c r="O189" s="1"/>
      <c r="P189" s="1"/>
      <c r="Q189" s="1"/>
      <c r="R189" s="1"/>
      <c r="S189" s="1"/>
      <c r="T189" s="1"/>
      <c r="U189" s="1"/>
      <c r="V189" s="1"/>
    </row>
    <row r="190" spans="1:22">
      <c r="D190" s="1"/>
      <c r="E190" s="1"/>
      <c r="F190" s="1"/>
      <c r="G190" s="1"/>
      <c r="H190" s="1"/>
      <c r="I190" s="1"/>
      <c r="J190" s="1"/>
      <c r="K190" s="1"/>
      <c r="L190" s="1"/>
      <c r="M190" s="1"/>
      <c r="N190" s="1"/>
      <c r="O190" s="1"/>
      <c r="P190" s="1"/>
      <c r="Q190" s="1"/>
      <c r="R190" s="1"/>
      <c r="S190" s="1"/>
      <c r="T190" s="1"/>
      <c r="U190" s="1"/>
      <c r="V190" s="1"/>
    </row>
  </sheetData>
  <phoneticPr fontId="52" type="noConversion"/>
  <hyperlinks>
    <hyperlink ref="A2" location="목차!A1" display="Contents"/>
    <hyperlink ref="A5" location="JBB_Info!A1" display="Jeonbuk Bank"/>
    <hyperlink ref="A6" location="KJB_Info!A1" display="Kwangju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D212"/>
  <sheetViews>
    <sheetView showGridLines="0" view="pageBreakPreview" zoomScale="85" zoomScaleNormal="85" zoomScaleSheetLayoutView="85" workbookViewId="0"/>
  </sheetViews>
  <sheetFormatPr defaultRowHeight="16.5"/>
  <cols>
    <col min="1" max="1" width="24.77734375" style="98" bestFit="1" customWidth="1"/>
    <col min="2" max="2" width="2.77734375" style="1" customWidth="1"/>
    <col min="3" max="3" width="25.77734375" style="1" customWidth="1"/>
    <col min="4" max="4" width="2.77734375" style="5" customWidth="1"/>
    <col min="5" max="14" width="9.77734375" style="5" hidden="1" customWidth="1"/>
    <col min="15" max="17" width="9.77734375" style="5" customWidth="1"/>
    <col min="18" max="18" width="2.77734375" style="5" customWidth="1"/>
    <col min="19" max="46" width="9.77734375" style="5" hidden="1" customWidth="1"/>
    <col min="47" max="56" width="9.77734375" style="5" customWidth="1"/>
    <col min="57" max="16384" width="8.88671875" style="1"/>
  </cols>
  <sheetData>
    <row r="1" spans="1:56" s="3" customFormat="1" ht="26.25">
      <c r="A1" s="18"/>
      <c r="B1" s="17" t="s">
        <v>919</v>
      </c>
      <c r="C1" s="17"/>
      <c r="D1" s="17"/>
      <c r="E1" s="18"/>
      <c r="F1" s="18"/>
      <c r="G1" s="18"/>
      <c r="H1" s="18"/>
      <c r="I1" s="18"/>
      <c r="J1" s="18"/>
      <c r="K1" s="18"/>
      <c r="L1" s="18"/>
      <c r="M1" s="18"/>
      <c r="N1" s="18"/>
      <c r="O1" s="18"/>
      <c r="P1" s="18"/>
      <c r="Q1" s="18"/>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spans="1:56" s="8" customFormat="1" ht="23.25" customHeight="1">
      <c r="A2" s="501" t="s">
        <v>675</v>
      </c>
      <c r="B2" s="107"/>
      <c r="C2" s="107"/>
      <c r="D2" s="107"/>
      <c r="E2" s="107"/>
      <c r="F2" s="107"/>
      <c r="G2" s="107"/>
      <c r="H2" s="107"/>
      <c r="I2" s="107"/>
      <c r="J2" s="107"/>
      <c r="K2" s="107"/>
      <c r="L2" s="107"/>
      <c r="M2" s="107"/>
      <c r="N2" s="107"/>
      <c r="O2" s="107"/>
      <c r="P2" s="107"/>
      <c r="Q2" s="107"/>
      <c r="R2" s="505"/>
      <c r="S2" s="505"/>
      <c r="T2" s="505"/>
      <c r="U2" s="505"/>
      <c r="V2" s="505"/>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c r="AV2" s="107"/>
      <c r="AW2" s="107"/>
      <c r="AX2" s="107"/>
      <c r="AY2" s="107"/>
      <c r="AZ2" s="107"/>
      <c r="BA2" s="107"/>
      <c r="BB2" s="107"/>
      <c r="BC2" s="107"/>
      <c r="BD2" s="107"/>
    </row>
    <row r="3" spans="1:56" s="7" customFormat="1">
      <c r="A3" s="99"/>
      <c r="B3" s="190" t="s">
        <v>709</v>
      </c>
      <c r="C3" s="190"/>
      <c r="D3" s="26"/>
      <c r="E3" s="29" t="s">
        <v>104</v>
      </c>
      <c r="F3" s="29" t="s">
        <v>105</v>
      </c>
      <c r="G3" s="29" t="s">
        <v>106</v>
      </c>
      <c r="H3" s="29" t="s">
        <v>639</v>
      </c>
      <c r="I3" s="29" t="s">
        <v>823</v>
      </c>
      <c r="J3" s="29" t="s">
        <v>835</v>
      </c>
      <c r="K3" s="29" t="s">
        <v>876</v>
      </c>
      <c r="L3" s="29" t="s">
        <v>932</v>
      </c>
      <c r="M3" s="29" t="s">
        <v>946</v>
      </c>
      <c r="N3" s="29" t="s">
        <v>977</v>
      </c>
      <c r="O3" s="29" t="s">
        <v>994</v>
      </c>
      <c r="P3" s="29" t="s">
        <v>1030</v>
      </c>
      <c r="Q3" s="29" t="s">
        <v>1139</v>
      </c>
      <c r="R3" s="29"/>
      <c r="S3" s="29" t="s">
        <v>908</v>
      </c>
      <c r="T3" s="29" t="s">
        <v>909</v>
      </c>
      <c r="U3" s="29" t="s">
        <v>910</v>
      </c>
      <c r="V3" s="29" t="s">
        <v>824</v>
      </c>
      <c r="W3" s="29" t="s">
        <v>830</v>
      </c>
      <c r="X3" s="29" t="s">
        <v>831</v>
      </c>
      <c r="Y3" s="29" t="s">
        <v>911</v>
      </c>
      <c r="Z3" s="29" t="s">
        <v>916</v>
      </c>
      <c r="AA3" s="29" t="s">
        <v>837</v>
      </c>
      <c r="AB3" s="29" t="s">
        <v>839</v>
      </c>
      <c r="AC3" s="29" t="s">
        <v>870</v>
      </c>
      <c r="AD3" s="29" t="s">
        <v>901</v>
      </c>
      <c r="AE3" s="29" t="s">
        <v>917</v>
      </c>
      <c r="AF3" s="29" t="s">
        <v>928</v>
      </c>
      <c r="AG3" s="29" t="s">
        <v>931</v>
      </c>
      <c r="AH3" s="29" t="s">
        <v>934</v>
      </c>
      <c r="AI3" s="29" t="s">
        <v>936</v>
      </c>
      <c r="AJ3" s="29" t="s">
        <v>939</v>
      </c>
      <c r="AK3" s="29" t="s">
        <v>941</v>
      </c>
      <c r="AL3" s="29" t="s">
        <v>944</v>
      </c>
      <c r="AM3" s="29" t="s">
        <v>950</v>
      </c>
      <c r="AN3" s="29" t="s">
        <v>952</v>
      </c>
      <c r="AO3" s="29" t="s">
        <v>976</v>
      </c>
      <c r="AP3" s="29" t="s">
        <v>978</v>
      </c>
      <c r="AQ3" s="29" t="s">
        <v>984</v>
      </c>
      <c r="AR3" s="29" t="s">
        <v>990</v>
      </c>
      <c r="AS3" s="29" t="s">
        <v>991</v>
      </c>
      <c r="AT3" s="29" t="s">
        <v>992</v>
      </c>
      <c r="AU3" s="29" t="s">
        <v>999</v>
      </c>
      <c r="AV3" s="29" t="s">
        <v>1023</v>
      </c>
      <c r="AW3" s="29" t="s">
        <v>1024</v>
      </c>
      <c r="AX3" s="29" t="s">
        <v>1035</v>
      </c>
      <c r="AY3" s="29" t="s">
        <v>1082</v>
      </c>
      <c r="AZ3" s="29" t="s">
        <v>1100</v>
      </c>
      <c r="BA3" s="29" t="s">
        <v>1117</v>
      </c>
      <c r="BB3" s="29" t="s">
        <v>1144</v>
      </c>
      <c r="BC3" s="29" t="s">
        <v>1161</v>
      </c>
      <c r="BD3" s="29" t="s">
        <v>1171</v>
      </c>
    </row>
    <row r="4" spans="1:56" s="7" customFormat="1" ht="16.5" customHeight="1">
      <c r="A4" s="101" t="s">
        <v>819</v>
      </c>
      <c r="B4" s="715" t="s">
        <v>849</v>
      </c>
      <c r="C4" s="10" t="s">
        <v>712</v>
      </c>
      <c r="D4" s="8"/>
      <c r="E4" s="473">
        <v>2.2341975852300942E-2</v>
      </c>
      <c r="F4" s="473">
        <v>1.8727864256877471E-2</v>
      </c>
      <c r="G4" s="473">
        <v>9.5400074981242099E-3</v>
      </c>
      <c r="H4" s="473">
        <v>5.263679486024242E-3</v>
      </c>
      <c r="I4" s="473">
        <v>2.0045519681031142E-2</v>
      </c>
      <c r="J4" s="473">
        <v>1.8945677388049354E-2</v>
      </c>
      <c r="K4" s="473">
        <v>2.1270430395425598E-2</v>
      </c>
      <c r="L4" s="473">
        <v>1.7175797318840866E-2</v>
      </c>
      <c r="M4" s="473">
        <v>1.7358580660245104E-2</v>
      </c>
      <c r="N4" s="473">
        <v>2.3152208738398496E-2</v>
      </c>
      <c r="O4" s="473">
        <v>2.6032236201452827E-2</v>
      </c>
      <c r="P4" s="473">
        <v>2.6437459229161343E-2</v>
      </c>
      <c r="Q4" s="473">
        <v>2.8950192872270613E-2</v>
      </c>
      <c r="R4" s="473"/>
      <c r="S4" s="473">
        <v>1.904171280086412E-2</v>
      </c>
      <c r="T4" s="473">
        <v>1.8135582552268961E-2</v>
      </c>
      <c r="U4" s="473">
        <v>1.9005072802013287E-2</v>
      </c>
      <c r="V4" s="473">
        <v>1.9630887421403533E-2</v>
      </c>
      <c r="W4" s="473">
        <v>2.2535845635034572E-2</v>
      </c>
      <c r="X4" s="473">
        <v>2.1205126598620182E-2</v>
      </c>
      <c r="Y4" s="473">
        <v>1.9233211846919351E-2</v>
      </c>
      <c r="Z4" s="473">
        <v>1.8945677388049354E-2</v>
      </c>
      <c r="AA4" s="473">
        <v>2.4789388981704599E-2</v>
      </c>
      <c r="AB4" s="473">
        <v>2.2315898414876141E-2</v>
      </c>
      <c r="AC4" s="473">
        <v>2.030320133421365E-2</v>
      </c>
      <c r="AD4" s="473">
        <v>2.1270430395425598E-2</v>
      </c>
      <c r="AE4" s="473">
        <v>1.7000000000000001E-2</v>
      </c>
      <c r="AF4" s="473">
        <v>1.80950165712736E-2</v>
      </c>
      <c r="AG4" s="473">
        <v>1.6542693086494E-2</v>
      </c>
      <c r="AH4" s="473">
        <v>1.7175797318840866E-2</v>
      </c>
      <c r="AI4" s="473">
        <v>1.240456496101959E-2</v>
      </c>
      <c r="AJ4" s="473">
        <v>1.3292538736097538E-2</v>
      </c>
      <c r="AK4" s="473">
        <v>1.5748811193591752E-2</v>
      </c>
      <c r="AL4" s="473">
        <v>1.7358580660245104E-2</v>
      </c>
      <c r="AM4" s="473">
        <v>2.6877162140402026E-2</v>
      </c>
      <c r="AN4" s="473">
        <v>2.3940602843946768E-2</v>
      </c>
      <c r="AO4" s="473">
        <v>2.4033400370759125E-2</v>
      </c>
      <c r="AP4" s="473">
        <v>2.3152208738398496E-2</v>
      </c>
      <c r="AQ4" s="473">
        <v>2.1673720362478301E-2</v>
      </c>
      <c r="AR4" s="473">
        <v>2.22088094614417E-2</v>
      </c>
      <c r="AS4" s="473">
        <v>2.6004896844886844E-2</v>
      </c>
      <c r="AT4" s="473">
        <v>2.6032236201452827E-2</v>
      </c>
      <c r="AU4" s="473">
        <v>2.0787751845341349E-2</v>
      </c>
      <c r="AV4" s="473">
        <v>2.3786435088567971E-2</v>
      </c>
      <c r="AW4" s="473">
        <v>2.5948964326504325E-2</v>
      </c>
      <c r="AX4" s="473">
        <v>2.6437459229161343E-2</v>
      </c>
      <c r="AY4" s="473">
        <v>2.4744810874998417E-2</v>
      </c>
      <c r="AZ4" s="473">
        <v>3.0518461817754229E-2</v>
      </c>
      <c r="BA4" s="473">
        <v>3.0084802104914935E-2</v>
      </c>
      <c r="BB4" s="473">
        <v>2.8950192872270613E-2</v>
      </c>
      <c r="BC4" s="473">
        <v>2.8031705782480411E-2</v>
      </c>
      <c r="BD4" s="473">
        <v>2.9426354981064735E-2</v>
      </c>
    </row>
    <row r="5" spans="1:56">
      <c r="A5" s="101" t="s">
        <v>83</v>
      </c>
      <c r="B5" s="716"/>
      <c r="C5" s="483" t="s">
        <v>710</v>
      </c>
      <c r="D5" s="8"/>
      <c r="E5" s="473"/>
      <c r="F5" s="473"/>
      <c r="G5" s="473">
        <v>1.5160924999086691E-2</v>
      </c>
      <c r="H5" s="473">
        <v>1.398954136009585E-2</v>
      </c>
      <c r="I5" s="473">
        <v>1.8913574545962028E-2</v>
      </c>
      <c r="J5" s="473"/>
      <c r="K5" s="473"/>
      <c r="L5" s="473"/>
      <c r="M5" s="473"/>
      <c r="N5" s="473"/>
      <c r="O5" s="473"/>
      <c r="P5" s="473"/>
      <c r="Q5" s="473"/>
      <c r="R5" s="473"/>
      <c r="S5" s="473"/>
      <c r="T5" s="473"/>
      <c r="U5" s="473"/>
      <c r="V5" s="473"/>
      <c r="W5" s="473"/>
      <c r="X5" s="473"/>
      <c r="Y5" s="473"/>
      <c r="Z5" s="473"/>
      <c r="AA5" s="473"/>
      <c r="AB5" s="473"/>
      <c r="AC5" s="473"/>
      <c r="AD5" s="473"/>
      <c r="AE5" s="473"/>
      <c r="AF5" s="473"/>
      <c r="AG5" s="473"/>
      <c r="AH5" s="473"/>
      <c r="AI5" s="473"/>
      <c r="AJ5" s="473"/>
      <c r="AK5" s="473"/>
      <c r="AL5" s="473"/>
      <c r="AM5" s="473"/>
      <c r="AN5" s="473"/>
      <c r="AO5" s="473"/>
      <c r="AP5" s="473"/>
      <c r="AQ5" s="473"/>
      <c r="AR5" s="473"/>
      <c r="AS5" s="473"/>
      <c r="AT5" s="473"/>
      <c r="AU5" s="473"/>
      <c r="AV5" s="473"/>
      <c r="AW5" s="473"/>
      <c r="AX5" s="473"/>
      <c r="AY5" s="473"/>
      <c r="AZ5" s="473"/>
      <c r="BA5" s="473"/>
      <c r="BB5" s="473"/>
      <c r="BC5" s="473"/>
      <c r="BD5" s="473"/>
    </row>
    <row r="6" spans="1:56">
      <c r="A6" s="101" t="s">
        <v>84</v>
      </c>
      <c r="B6" s="716"/>
      <c r="C6" s="328" t="s">
        <v>578</v>
      </c>
      <c r="D6" s="14"/>
      <c r="E6" s="47">
        <v>3710.8793081999988</v>
      </c>
      <c r="F6" s="47">
        <v>4743.2529999999997</v>
      </c>
      <c r="G6" s="47">
        <v>3394.8021282000018</v>
      </c>
      <c r="H6" s="47">
        <v>2355</v>
      </c>
      <c r="I6" s="47">
        <v>11156.616171400003</v>
      </c>
      <c r="J6" s="47">
        <v>13665.517099999999</v>
      </c>
      <c r="K6" s="47">
        <v>17720.584740000002</v>
      </c>
      <c r="L6" s="47">
        <v>16945.823846385076</v>
      </c>
      <c r="M6" s="47">
        <v>17734.528402056083</v>
      </c>
      <c r="N6" s="47">
        <v>23003.215737088216</v>
      </c>
      <c r="O6" s="47">
        <v>26121.304499999987</v>
      </c>
      <c r="P6" s="47">
        <v>28074.628890000015</v>
      </c>
      <c r="Q6" s="47">
        <v>34182.280739999987</v>
      </c>
      <c r="R6" s="47"/>
      <c r="S6" s="47">
        <v>2391.0223999999998</v>
      </c>
      <c r="T6" s="47">
        <v>4708.3388999999997</v>
      </c>
      <c r="U6" s="47">
        <v>7786.7941899999978</v>
      </c>
      <c r="V6" s="47">
        <v>11156.616171400003</v>
      </c>
      <c r="W6" s="47">
        <v>3661.5317976000001</v>
      </c>
      <c r="X6" s="47">
        <v>7265.8902559000016</v>
      </c>
      <c r="Y6" s="47">
        <v>10134.749879999999</v>
      </c>
      <c r="Z6" s="47">
        <v>13665.517099999999</v>
      </c>
      <c r="AA6" s="47">
        <v>4874.8081299999994</v>
      </c>
      <c r="AB6" s="47">
        <v>8918.5281200000009</v>
      </c>
      <c r="AC6" s="47">
        <v>12389.359499999997</v>
      </c>
      <c r="AD6" s="47">
        <v>17720.584740000002</v>
      </c>
      <c r="AE6" s="47">
        <v>3958.7542463850759</v>
      </c>
      <c r="AF6" s="47">
        <v>8487.5338463850749</v>
      </c>
      <c r="AG6" s="47">
        <v>12034.290846385074</v>
      </c>
      <c r="AH6" s="47">
        <v>16945.823846385076</v>
      </c>
      <c r="AI6" s="47">
        <v>3195.6205243177296</v>
      </c>
      <c r="AJ6" s="47">
        <v>6810.680351036026</v>
      </c>
      <c r="AK6" s="47">
        <v>12076.849734084961</v>
      </c>
      <c r="AL6" s="47">
        <v>17734.528402056083</v>
      </c>
      <c r="AM6" s="47">
        <v>6827.4412445399485</v>
      </c>
      <c r="AN6" s="47">
        <v>12070.784518512943</v>
      </c>
      <c r="AO6" s="47">
        <v>18117.661603190281</v>
      </c>
      <c r="AP6" s="47">
        <v>23003.215737088216</v>
      </c>
      <c r="AQ6" s="47">
        <v>5186.8321701872246</v>
      </c>
      <c r="AR6" s="47">
        <v>10865.735107583561</v>
      </c>
      <c r="AS6" s="47">
        <v>19442.284106926578</v>
      </c>
      <c r="AT6" s="47">
        <v>26121.304499999987</v>
      </c>
      <c r="AU6" s="47">
        <v>5338.12464</v>
      </c>
      <c r="AV6" s="47">
        <v>12281.077949999997</v>
      </c>
      <c r="AW6" s="47">
        <v>20451.345649999996</v>
      </c>
      <c r="AX6" s="47">
        <v>28074.628890000015</v>
      </c>
      <c r="AY6" s="47">
        <v>7037.2442100000026</v>
      </c>
      <c r="AZ6" s="47">
        <v>17553.898840000002</v>
      </c>
      <c r="BA6" s="47">
        <v>26249.122900000009</v>
      </c>
      <c r="BB6" s="47">
        <v>34182.280739999987</v>
      </c>
      <c r="BC6" s="47">
        <v>8474.6229999999905</v>
      </c>
      <c r="BD6" s="47">
        <v>17832.484999999993</v>
      </c>
    </row>
    <row r="7" spans="1:56">
      <c r="A7" s="101" t="s">
        <v>90</v>
      </c>
      <c r="B7" s="716"/>
      <c r="C7" s="474" t="s">
        <v>713</v>
      </c>
      <c r="D7" s="14"/>
      <c r="E7" s="475">
        <v>166094.5</v>
      </c>
      <c r="F7" s="475">
        <v>253272.5</v>
      </c>
      <c r="G7" s="475">
        <v>355849</v>
      </c>
      <c r="H7" s="475">
        <v>447405.66105</v>
      </c>
      <c r="I7" s="475">
        <v>556564.0776057</v>
      </c>
      <c r="J7" s="475">
        <v>721300</v>
      </c>
      <c r="K7" s="475">
        <v>833108.89392303862</v>
      </c>
      <c r="L7" s="475">
        <v>986610.60862638825</v>
      </c>
      <c r="M7" s="475">
        <v>1021657.7466308626</v>
      </c>
      <c r="N7" s="475">
        <v>993564.63121969125</v>
      </c>
      <c r="O7" s="475">
        <v>1003421.4616776637</v>
      </c>
      <c r="P7" s="475">
        <v>1061926.1346806285</v>
      </c>
      <c r="Q7" s="475">
        <v>1180727.2197050138</v>
      </c>
      <c r="R7" s="475"/>
      <c r="S7" s="475">
        <v>509246.42542333301</v>
      </c>
      <c r="T7" s="475">
        <v>523540.75414635346</v>
      </c>
      <c r="U7" s="475">
        <v>547796.65500000003</v>
      </c>
      <c r="V7" s="475">
        <v>568319.50242025009</v>
      </c>
      <c r="W7" s="475">
        <v>658930.03813066008</v>
      </c>
      <c r="X7" s="475">
        <v>690974.871756576</v>
      </c>
      <c r="Y7" s="475">
        <v>704516.93527747598</v>
      </c>
      <c r="Z7" s="475">
        <v>721300</v>
      </c>
      <c r="AA7" s="475">
        <v>797520.87510022335</v>
      </c>
      <c r="AB7" s="475">
        <v>805922.16426640877</v>
      </c>
      <c r="AC7" s="475">
        <v>815857.95247556781</v>
      </c>
      <c r="AD7" s="475">
        <v>833108.89392303862</v>
      </c>
      <c r="AE7" s="475">
        <v>936589.56313958485</v>
      </c>
      <c r="AF7" s="475">
        <v>950029.82468908792</v>
      </c>
      <c r="AG7" s="475">
        <v>971728</v>
      </c>
      <c r="AH7" s="475">
        <v>986610.60862638825</v>
      </c>
      <c r="AI7" s="475">
        <v>1044778</v>
      </c>
      <c r="AJ7" s="475">
        <v>1033229.632010649</v>
      </c>
      <c r="AK7" s="566">
        <v>1025264.9332348927</v>
      </c>
      <c r="AL7" s="566">
        <v>1021657.7466308626</v>
      </c>
      <c r="AM7" s="566">
        <v>1030207.9931236726</v>
      </c>
      <c r="AN7" s="566">
        <v>1016751.2258309141</v>
      </c>
      <c r="AO7" s="566">
        <v>1007899.2911829674</v>
      </c>
      <c r="AP7" s="566">
        <v>993564.63121969125</v>
      </c>
      <c r="AQ7" s="566">
        <v>970552.61725872685</v>
      </c>
      <c r="AR7" s="566">
        <v>986615.93320619594</v>
      </c>
      <c r="AS7" s="566">
        <v>999591.06889954826</v>
      </c>
      <c r="AT7" s="566">
        <v>1003421.4616776637</v>
      </c>
      <c r="AU7" s="566">
        <v>1032811.0581842858</v>
      </c>
      <c r="AV7" s="566">
        <v>1038285.5904464286</v>
      </c>
      <c r="AW7" s="566">
        <v>1052767.2892073358</v>
      </c>
      <c r="AX7" s="566">
        <v>1061926.1346806285</v>
      </c>
      <c r="AY7" s="566">
        <v>1153370.4983982223</v>
      </c>
      <c r="AZ7" s="566">
        <v>1159912.5306821547</v>
      </c>
      <c r="BA7" s="566">
        <v>1166535.2174921979</v>
      </c>
      <c r="BB7" s="566">
        <v>1180727.2197050138</v>
      </c>
      <c r="BC7" s="566">
        <v>1226086.7981273329</v>
      </c>
      <c r="BD7" s="566">
        <v>1222052.0031401655</v>
      </c>
    </row>
    <row r="8" spans="1:56">
      <c r="A8" s="101" t="s">
        <v>91</v>
      </c>
      <c r="B8" s="716"/>
      <c r="C8" s="476" t="s">
        <v>676</v>
      </c>
      <c r="D8" s="10"/>
      <c r="E8" s="477">
        <v>8.2031470963452396E-2</v>
      </c>
      <c r="F8" s="477">
        <v>9.5892733799703214E-2</v>
      </c>
      <c r="G8" s="477">
        <v>6.341491402281732E-2</v>
      </c>
      <c r="H8" s="477">
        <v>3.5462439252578873E-2</v>
      </c>
      <c r="I8" s="477">
        <v>0.12237933883935032</v>
      </c>
      <c r="J8" s="477">
        <v>0.12225458271938169</v>
      </c>
      <c r="K8" s="477">
        <v>0.13944694880290354</v>
      </c>
      <c r="L8" s="477">
        <v>0.114140028476945</v>
      </c>
      <c r="M8" s="473">
        <v>0.10747681097243715</v>
      </c>
      <c r="N8" s="473">
        <v>0.12323074117699399</v>
      </c>
      <c r="O8" s="473">
        <v>0.1254650164325769</v>
      </c>
      <c r="P8" s="473">
        <v>0.11949250220790725</v>
      </c>
      <c r="Q8" s="473">
        <v>0.1276683254105376</v>
      </c>
      <c r="R8" s="477"/>
      <c r="S8" s="477">
        <v>0.12267320614782613</v>
      </c>
      <c r="T8" s="477">
        <v>0.11824401269011509</v>
      </c>
      <c r="U8" s="477">
        <v>0.12403933587260423</v>
      </c>
      <c r="V8" s="477">
        <v>0.12563716253535104</v>
      </c>
      <c r="W8" s="477">
        <v>0.13849801106939041</v>
      </c>
      <c r="X8" s="477">
        <v>0.13436978787067941</v>
      </c>
      <c r="Y8" s="477">
        <v>0.12244216972035619</v>
      </c>
      <c r="Z8" s="477">
        <v>0.12225458271938169</v>
      </c>
      <c r="AA8" s="477">
        <v>0.16374834711730762</v>
      </c>
      <c r="AB8" s="477">
        <v>0.14634374213846374</v>
      </c>
      <c r="AC8" s="477">
        <v>0.13268326046029161</v>
      </c>
      <c r="AD8" s="477">
        <v>0.13944694880290354</v>
      </c>
      <c r="AE8" s="477">
        <v>0.1137</v>
      </c>
      <c r="AF8" s="477">
        <v>0.118499970585839</v>
      </c>
      <c r="AG8" s="477">
        <v>0.1099</v>
      </c>
      <c r="AH8" s="477">
        <v>0.114140028476945</v>
      </c>
      <c r="AI8" s="477">
        <v>8.2731602008844496E-2</v>
      </c>
      <c r="AJ8" s="473">
        <v>8.5808631839050298E-2</v>
      </c>
      <c r="AK8" s="473">
        <v>9.9416589769997815E-2</v>
      </c>
      <c r="AL8" s="473">
        <v>0.10747681097243715</v>
      </c>
      <c r="AM8" s="473">
        <v>0.1571440831796464</v>
      </c>
      <c r="AN8" s="473">
        <v>0.13412318302900741</v>
      </c>
      <c r="AO8" s="473">
        <v>0.1315575017035773</v>
      </c>
      <c r="AP8" s="473">
        <v>0.12323074117699399</v>
      </c>
      <c r="AQ8" s="473">
        <v>0.10684099667529118</v>
      </c>
      <c r="AR8" s="473">
        <v>0.10884116044291745</v>
      </c>
      <c r="AS8" s="473">
        <v>0.1269310812387803</v>
      </c>
      <c r="AT8" s="473">
        <v>0.1254650164325769</v>
      </c>
      <c r="AU8" s="473">
        <v>9.7112631101163138E-2</v>
      </c>
      <c r="AV8" s="473">
        <v>0.10869146951240305</v>
      </c>
      <c r="AW8" s="473">
        <v>0.11824442137437639</v>
      </c>
      <c r="AX8" s="473">
        <v>0.11949250220790725</v>
      </c>
      <c r="AY8" s="473">
        <v>0.1141570767773271</v>
      </c>
      <c r="AZ8" s="473">
        <v>0.13678941935762082</v>
      </c>
      <c r="BA8" s="473">
        <v>0.13322117087557184</v>
      </c>
      <c r="BB8" s="473">
        <v>0.1276683254105376</v>
      </c>
      <c r="BC8" s="473">
        <v>0.1206334992648502</v>
      </c>
      <c r="BD8" s="473">
        <v>0.12238841311765762</v>
      </c>
    </row>
    <row r="9" spans="1:56" s="5" customFormat="1">
      <c r="A9" s="413" t="s">
        <v>923</v>
      </c>
      <c r="B9" s="716"/>
      <c r="C9" s="434" t="s">
        <v>714</v>
      </c>
      <c r="D9" s="10"/>
      <c r="E9" s="471"/>
      <c r="F9" s="471"/>
      <c r="G9" s="471">
        <v>0.1007786163179121</v>
      </c>
      <c r="H9" s="471">
        <v>9.4250279100590723E-2</v>
      </c>
      <c r="I9" s="471">
        <v>0.11546873240776633</v>
      </c>
      <c r="J9" s="471"/>
      <c r="K9" s="471"/>
      <c r="L9" s="471"/>
      <c r="M9" s="471"/>
      <c r="N9" s="471"/>
      <c r="O9" s="471"/>
      <c r="P9" s="471"/>
      <c r="Q9" s="471"/>
      <c r="R9" s="471"/>
      <c r="S9" s="471"/>
      <c r="T9" s="471"/>
      <c r="U9" s="471"/>
      <c r="V9" s="471"/>
      <c r="W9" s="471"/>
      <c r="X9" s="471"/>
      <c r="Y9" s="471"/>
      <c r="Z9" s="471"/>
      <c r="AA9" s="471"/>
      <c r="AB9" s="471"/>
      <c r="AC9" s="471"/>
      <c r="AD9" s="471"/>
      <c r="AE9" s="471"/>
      <c r="AF9" s="471"/>
      <c r="AG9" s="471"/>
      <c r="AH9" s="471"/>
      <c r="AI9" s="471"/>
      <c r="AJ9" s="471"/>
      <c r="AK9" s="471"/>
      <c r="AL9" s="471"/>
      <c r="AM9" s="471"/>
      <c r="AN9" s="471"/>
      <c r="AO9" s="471"/>
      <c r="AP9" s="471"/>
      <c r="AQ9" s="471"/>
      <c r="AR9" s="471"/>
      <c r="AS9" s="471"/>
      <c r="AT9" s="471"/>
      <c r="AU9" s="471"/>
      <c r="AV9" s="471"/>
      <c r="AW9" s="471"/>
      <c r="AX9" s="471"/>
      <c r="AY9" s="471"/>
      <c r="AZ9" s="471"/>
      <c r="BA9" s="471"/>
      <c r="BB9" s="471"/>
      <c r="BC9" s="471"/>
      <c r="BD9" s="471"/>
    </row>
    <row r="10" spans="1:56" s="5" customFormat="1" ht="16.5" customHeight="1">
      <c r="A10" s="103" t="s">
        <v>683</v>
      </c>
      <c r="B10" s="716"/>
      <c r="C10" s="474" t="s">
        <v>715</v>
      </c>
      <c r="D10" s="14"/>
      <c r="E10" s="475">
        <v>45237.263999000003</v>
      </c>
      <c r="F10" s="475">
        <v>49464.154499000004</v>
      </c>
      <c r="G10" s="475">
        <v>53533.18191015</v>
      </c>
      <c r="H10" s="475">
        <v>66408.291410150006</v>
      </c>
      <c r="I10" s="475">
        <v>91164.21347925</v>
      </c>
      <c r="J10" s="475">
        <v>111779.18075568</v>
      </c>
      <c r="K10" s="475">
        <v>127077.60831000001</v>
      </c>
      <c r="L10" s="475">
        <v>148465.21481119082</v>
      </c>
      <c r="M10" s="475">
        <v>165007.95140455157</v>
      </c>
      <c r="N10" s="475">
        <v>186667.83561781171</v>
      </c>
      <c r="O10" s="475">
        <v>208195.91980874765</v>
      </c>
      <c r="P10" s="475">
        <v>234948.87437500001</v>
      </c>
      <c r="Q10" s="475">
        <v>267742.84561250004</v>
      </c>
      <c r="R10" s="475"/>
      <c r="S10" s="475">
        <v>79046.798255949994</v>
      </c>
      <c r="T10" s="475">
        <v>80297.651866580112</v>
      </c>
      <c r="U10" s="475">
        <v>83932.369000000006</v>
      </c>
      <c r="V10" s="475">
        <v>88800.287639899703</v>
      </c>
      <c r="W10" s="475">
        <v>107218.47562244099</v>
      </c>
      <c r="X10" s="475">
        <v>109043.929176737</v>
      </c>
      <c r="Y10" s="475">
        <v>110665.49618387999</v>
      </c>
      <c r="Z10" s="475">
        <v>111779.18075568</v>
      </c>
      <c r="AA10" s="475">
        <v>120734.380175</v>
      </c>
      <c r="AB10" s="475">
        <v>122894.74688333333</v>
      </c>
      <c r="AC10" s="475">
        <v>124842.63811249999</v>
      </c>
      <c r="AD10" s="475">
        <v>127077.60831000001</v>
      </c>
      <c r="AE10" s="475">
        <v>140035.37883353513</v>
      </c>
      <c r="AF10" s="475">
        <v>144036.63740248539</v>
      </c>
      <c r="AG10" s="475">
        <v>146269.35069628453</v>
      </c>
      <c r="AH10" s="475">
        <v>148465.21481119082</v>
      </c>
      <c r="AI10" s="475">
        <v>156651.34309207046</v>
      </c>
      <c r="AJ10" s="475">
        <v>160056.68208935499</v>
      </c>
      <c r="AK10" s="566">
        <v>162414.58185482409</v>
      </c>
      <c r="AL10" s="566">
        <v>165007.95140455157</v>
      </c>
      <c r="AM10" s="566">
        <v>176201.78061600393</v>
      </c>
      <c r="AN10" s="566">
        <v>181487.17275409031</v>
      </c>
      <c r="AO10" s="566">
        <v>184126.68897425494</v>
      </c>
      <c r="AP10" s="566">
        <v>186667.83561781171</v>
      </c>
      <c r="AQ10" s="566">
        <v>196885.90221099925</v>
      </c>
      <c r="AR10" s="566">
        <v>201316.90238354797</v>
      </c>
      <c r="AS10" s="566">
        <v>204790.36639499688</v>
      </c>
      <c r="AT10" s="566">
        <v>208195.91980874765</v>
      </c>
      <c r="AU10" s="566">
        <v>221081.64238999999</v>
      </c>
      <c r="AV10" s="566">
        <v>227222.181385</v>
      </c>
      <c r="AW10" s="566">
        <v>231031.79426333332</v>
      </c>
      <c r="AX10" s="566">
        <v>234948.87437500001</v>
      </c>
      <c r="AY10" s="566">
        <v>250005.83106500001</v>
      </c>
      <c r="AZ10" s="566">
        <v>258782.78046500005</v>
      </c>
      <c r="BA10" s="566">
        <v>263433.96425666672</v>
      </c>
      <c r="BB10" s="684">
        <v>267742.84561250004</v>
      </c>
      <c r="BC10" s="684">
        <v>284906.80116499995</v>
      </c>
      <c r="BD10" s="684">
        <v>293823.04364999995</v>
      </c>
    </row>
    <row r="11" spans="1:56" s="5" customFormat="1">
      <c r="A11" s="103" t="s">
        <v>546</v>
      </c>
      <c r="B11" s="716"/>
      <c r="C11" s="476" t="s">
        <v>677</v>
      </c>
      <c r="D11" s="10"/>
      <c r="E11" s="473">
        <v>5.4699999999999999E-2</v>
      </c>
      <c r="F11" s="473">
        <v>4.5599999999999995E-2</v>
      </c>
      <c r="G11" s="473">
        <v>4.2198587140536849E-2</v>
      </c>
      <c r="H11" s="473">
        <v>4.1371161337130272E-2</v>
      </c>
      <c r="I11" s="473">
        <v>4.3477983345897593E-2</v>
      </c>
      <c r="J11" s="473">
        <v>4.9587434505992282E-2</v>
      </c>
      <c r="K11" s="473">
        <v>5.2499999999999998E-2</v>
      </c>
      <c r="L11" s="473">
        <v>5.4225119532153601E-2</v>
      </c>
      <c r="M11" s="473">
        <v>6.0011485194130861E-2</v>
      </c>
      <c r="N11" s="473">
        <v>6.2543159527053541E-2</v>
      </c>
      <c r="O11" s="473">
        <v>6.3563050310599792E-2</v>
      </c>
      <c r="P11" s="473">
        <v>6.1424446705607684E-2</v>
      </c>
      <c r="Q11" s="473">
        <v>6.3814470012372546E-2</v>
      </c>
      <c r="R11" s="473"/>
      <c r="S11" s="473">
        <v>4.0960055551493034E-2</v>
      </c>
      <c r="T11" s="473">
        <v>4.4252147320330781E-2</v>
      </c>
      <c r="U11" s="473">
        <v>4.3710478065781995E-2</v>
      </c>
      <c r="V11" s="473">
        <v>4.45094139294391E-2</v>
      </c>
      <c r="W11" s="473">
        <v>4.8170350063802075E-2</v>
      </c>
      <c r="X11" s="473">
        <v>4.813333432099224E-2</v>
      </c>
      <c r="Y11" s="473">
        <v>5.0570499848554586E-2</v>
      </c>
      <c r="Z11" s="473">
        <v>5.1203868927488259E-2</v>
      </c>
      <c r="AA11" s="473">
        <v>5.2064127230518897E-2</v>
      </c>
      <c r="AB11" s="473">
        <v>5.3758166868711182E-2</v>
      </c>
      <c r="AC11" s="473">
        <v>5.31572041314212E-2</v>
      </c>
      <c r="AD11" s="473">
        <v>5.1034200188770799E-2</v>
      </c>
      <c r="AE11" s="473">
        <v>5.7099999999999998E-2</v>
      </c>
      <c r="AF11" s="473">
        <v>5.3332537021417402E-2</v>
      </c>
      <c r="AG11" s="473">
        <v>5.0484088278599702E-2</v>
      </c>
      <c r="AH11" s="473">
        <v>5.6234120366778301E-2</v>
      </c>
      <c r="AI11" s="473">
        <v>5.4100281235433E-2</v>
      </c>
      <c r="AJ11" s="473">
        <v>5.6160700517822897E-2</v>
      </c>
      <c r="AK11" s="473">
        <v>6.0883900233697753E-2</v>
      </c>
      <c r="AL11" s="473">
        <v>6.8806140045688566E-2</v>
      </c>
      <c r="AM11" s="473">
        <v>6.4123862578797847E-2</v>
      </c>
      <c r="AN11" s="473">
        <v>6.2782190861849843E-2</v>
      </c>
      <c r="AO11" s="473">
        <v>6.281994891593265E-2</v>
      </c>
      <c r="AP11" s="473">
        <v>6.0427072630796323E-2</v>
      </c>
      <c r="AQ11" s="473">
        <v>5.6872607801177505E-2</v>
      </c>
      <c r="AR11" s="473">
        <v>5.6948641771373341E-2</v>
      </c>
      <c r="AS11" s="473">
        <v>7.8519521267015099E-2</v>
      </c>
      <c r="AT11" s="473">
        <v>6.1154667625228885E-2</v>
      </c>
      <c r="AU11" s="473">
        <v>5.8805248432291748E-2</v>
      </c>
      <c r="AV11" s="473">
        <v>6.1085419315564965E-2</v>
      </c>
      <c r="AW11" s="473">
        <v>6.1439325927372397E-2</v>
      </c>
      <c r="AX11" s="473">
        <v>6.4175932022312462E-2</v>
      </c>
      <c r="AY11" s="473">
        <v>6.3964354118860894E-2</v>
      </c>
      <c r="AZ11" s="473">
        <v>6.3454279979006906E-2</v>
      </c>
      <c r="BA11" s="473">
        <v>6.4144323066138972E-2</v>
      </c>
      <c r="BB11" s="473">
        <v>6.3675804981002462E-2</v>
      </c>
      <c r="BC11" s="473">
        <v>6.5747069909167427E-2</v>
      </c>
      <c r="BD11" s="473">
        <v>6.2508374401446687E-2</v>
      </c>
    </row>
    <row r="12" spans="1:56" s="5" customFormat="1">
      <c r="A12" s="103" t="s">
        <v>542</v>
      </c>
      <c r="B12" s="716"/>
      <c r="C12" s="328" t="s">
        <v>716</v>
      </c>
      <c r="D12" s="14"/>
      <c r="E12" s="47">
        <v>7924</v>
      </c>
      <c r="F12" s="47">
        <v>9788</v>
      </c>
      <c r="G12" s="47">
        <v>11697.60835</v>
      </c>
      <c r="H12" s="47">
        <v>13943.866420000002</v>
      </c>
      <c r="I12" s="47">
        <v>20301.03485</v>
      </c>
      <c r="J12" s="47">
        <v>28737.172500000001</v>
      </c>
      <c r="K12" s="47">
        <v>34870.83165</v>
      </c>
      <c r="L12" s="47">
        <v>41118.850955925176</v>
      </c>
      <c r="M12" s="47">
        <v>48137.436590161313</v>
      </c>
      <c r="N12" s="47">
        <v>51371.003483117849</v>
      </c>
      <c r="O12" s="47">
        <v>55134.035230000001</v>
      </c>
      <c r="P12" s="47">
        <v>57559.967840000019</v>
      </c>
      <c r="Q12" s="47">
        <v>66118.744309999995</v>
      </c>
      <c r="R12" s="47"/>
      <c r="S12" s="47">
        <v>4253.2755999999999</v>
      </c>
      <c r="T12" s="47">
        <v>4900.9122000000007</v>
      </c>
      <c r="U12" s="47">
        <v>5388.2439099999992</v>
      </c>
      <c r="V12" s="47">
        <v>5758.6031400000011</v>
      </c>
      <c r="W12" s="47">
        <v>6341.1114400000006</v>
      </c>
      <c r="X12" s="47">
        <v>6997.8687500000015</v>
      </c>
      <c r="Y12" s="47">
        <v>7451.8288199999952</v>
      </c>
      <c r="Z12" s="47">
        <v>7946.3634900000034</v>
      </c>
      <c r="AA12" s="47">
        <v>8145.3638999999994</v>
      </c>
      <c r="AB12" s="47">
        <v>8736.6519200000021</v>
      </c>
      <c r="AC12" s="47">
        <v>8987.2820699999975</v>
      </c>
      <c r="AD12" s="47">
        <v>9001.5337600000021</v>
      </c>
      <c r="AE12" s="47">
        <v>10035.544754425435</v>
      </c>
      <c r="AF12" s="47">
        <v>9794.243150541517</v>
      </c>
      <c r="AG12" s="47">
        <v>9938.0938526355003</v>
      </c>
      <c r="AH12" s="47">
        <v>11350.969198322724</v>
      </c>
      <c r="AI12" s="47">
        <v>10859.180661561644</v>
      </c>
      <c r="AJ12" s="47">
        <v>11214.994042658738</v>
      </c>
      <c r="AK12" s="563">
        <v>12123.265520338002</v>
      </c>
      <c r="AL12" s="563">
        <v>13939.996365602927</v>
      </c>
      <c r="AM12" s="563">
        <v>13098.33008650543</v>
      </c>
      <c r="AN12" s="563">
        <v>12882.222804594558</v>
      </c>
      <c r="AO12" s="563">
        <v>13118.9545339652</v>
      </c>
      <c r="AP12" s="563">
        <v>12271.496058052666</v>
      </c>
      <c r="AQ12" s="563">
        <v>11781.904517975407</v>
      </c>
      <c r="AR12" s="563">
        <v>12247.096223145298</v>
      </c>
      <c r="AS12" s="661">
        <v>17547.201986127693</v>
      </c>
      <c r="AT12" s="563">
        <v>13557.832502751604</v>
      </c>
      <c r="AU12" s="563">
        <v>13282.37833</v>
      </c>
      <c r="AV12" s="563">
        <v>13999.958549999999</v>
      </c>
      <c r="AW12" s="563">
        <v>14750.113359999999</v>
      </c>
      <c r="AX12" s="563">
        <v>15527.517600000021</v>
      </c>
      <c r="AY12" s="563">
        <v>15860.348910000002</v>
      </c>
      <c r="AZ12" s="563">
        <v>16337.928810000003</v>
      </c>
      <c r="BA12" s="563">
        <v>16871.082669999993</v>
      </c>
      <c r="BB12" s="563">
        <v>17043.450539999994</v>
      </c>
      <c r="BC12" s="563">
        <v>17516.437439999987</v>
      </c>
      <c r="BD12" s="563">
        <v>17117.446870000011</v>
      </c>
    </row>
    <row r="13" spans="1:56" s="5" customFormat="1">
      <c r="A13" s="296" t="s">
        <v>686</v>
      </c>
      <c r="B13" s="716"/>
      <c r="C13" s="474" t="s">
        <v>717</v>
      </c>
      <c r="D13" s="14"/>
      <c r="E13" s="475">
        <v>144862.88848263255</v>
      </c>
      <c r="F13" s="475">
        <v>214649.12280701756</v>
      </c>
      <c r="G13" s="475">
        <v>277203.79146919429</v>
      </c>
      <c r="H13" s="475">
        <v>337043.14719068568</v>
      </c>
      <c r="I13" s="475">
        <v>466926.78196435998</v>
      </c>
      <c r="J13" s="475">
        <v>579525.29277406598</v>
      </c>
      <c r="K13" s="475">
        <v>664206.31714285712</v>
      </c>
      <c r="L13" s="475">
        <v>758298.94540929748</v>
      </c>
      <c r="M13" s="566">
        <v>802137.06483753491</v>
      </c>
      <c r="N13" s="566">
        <v>821368.85746708908</v>
      </c>
      <c r="O13" s="566">
        <v>867391.27465702884</v>
      </c>
      <c r="P13" s="566">
        <v>937085.65444424492</v>
      </c>
      <c r="Q13" s="566">
        <v>1036108.9623902023</v>
      </c>
      <c r="R13" s="475"/>
      <c r="S13" s="475">
        <v>421127.24840433302</v>
      </c>
      <c r="T13" s="475">
        <v>444215.84416516492</v>
      </c>
      <c r="U13" s="475">
        <v>489065.16195195686</v>
      </c>
      <c r="V13" s="475">
        <v>513298.87333598512</v>
      </c>
      <c r="W13" s="475">
        <v>533870.51775265997</v>
      </c>
      <c r="X13" s="475">
        <v>583137.96566451539</v>
      </c>
      <c r="Y13" s="475">
        <v>584615.95100886701</v>
      </c>
      <c r="Z13" s="475">
        <v>615702.17391304346</v>
      </c>
      <c r="AA13" s="475">
        <v>634486.30705755588</v>
      </c>
      <c r="AB13" s="475">
        <v>651856.58077846165</v>
      </c>
      <c r="AC13" s="475">
        <v>670766.36773608706</v>
      </c>
      <c r="AD13" s="475">
        <v>699777.92604018014</v>
      </c>
      <c r="AE13" s="475">
        <v>707443.60583687702</v>
      </c>
      <c r="AF13" s="475">
        <v>738823.45258340228</v>
      </c>
      <c r="AG13" s="475">
        <v>783144.37756749534</v>
      </c>
      <c r="AH13" s="475">
        <v>803019.88007987128</v>
      </c>
      <c r="AI13" s="475">
        <v>814044.02075332869</v>
      </c>
      <c r="AJ13" s="475">
        <v>800973.23303750029</v>
      </c>
      <c r="AK13" s="566">
        <v>789991.08173211094</v>
      </c>
      <c r="AL13" s="566">
        <v>803786.12034928147</v>
      </c>
      <c r="AM13" s="566">
        <v>828412.43827990652</v>
      </c>
      <c r="AN13" s="566">
        <v>823011.32529828325</v>
      </c>
      <c r="AO13" s="566">
        <v>828527.03700603289</v>
      </c>
      <c r="AP13" s="566">
        <v>805695.6035173597</v>
      </c>
      <c r="AQ13" s="566">
        <v>840161.37417055387</v>
      </c>
      <c r="AR13" s="566">
        <v>862583.66906748072</v>
      </c>
      <c r="AS13" s="566">
        <v>886615.39770037844</v>
      </c>
      <c r="AT13" s="566">
        <v>879560.44674880558</v>
      </c>
      <c r="AU13" s="566">
        <v>908446.69731081021</v>
      </c>
      <c r="AV13" s="566">
        <v>921783.40146640793</v>
      </c>
      <c r="AW13" s="566">
        <v>955085.32875351992</v>
      </c>
      <c r="AX13" s="566">
        <v>962549.56839720614</v>
      </c>
      <c r="AY13" s="566">
        <v>1005599.5565197696</v>
      </c>
      <c r="AZ13" s="566">
        <v>1032731.8021875122</v>
      </c>
      <c r="BA13" s="566">
        <v>1043493.5389508388</v>
      </c>
      <c r="BB13" s="566">
        <v>1061910.9956859115</v>
      </c>
      <c r="BC13" s="566">
        <v>1080487.4691978935</v>
      </c>
      <c r="BD13" s="566">
        <v>1098379.0883893035</v>
      </c>
    </row>
    <row r="14" spans="1:56" s="5" customFormat="1">
      <c r="A14" s="101" t="s">
        <v>953</v>
      </c>
      <c r="B14" s="716"/>
      <c r="C14" s="476" t="s">
        <v>718</v>
      </c>
      <c r="D14" s="10"/>
      <c r="E14" s="473">
        <v>7.5007275570179818E-2</v>
      </c>
      <c r="F14" s="473">
        <v>6.6427384612611259E-2</v>
      </c>
      <c r="G14" s="473">
        <v>6.0596819175285546E-2</v>
      </c>
      <c r="H14" s="473">
        <v>5.8799999999999998E-2</v>
      </c>
      <c r="I14" s="473">
        <v>5.79E-2</v>
      </c>
      <c r="J14" s="473">
        <v>6.2214439503742246E-2</v>
      </c>
      <c r="K14" s="473">
        <v>6.0513758498733292E-2</v>
      </c>
      <c r="L14" s="473">
        <v>6.3463128117721132E-2</v>
      </c>
      <c r="M14" s="473">
        <v>6.7100000000000007E-2</v>
      </c>
      <c r="N14" s="473">
        <v>6.4500000000000002E-2</v>
      </c>
      <c r="O14" s="473">
        <v>6.3400000000000012E-2</v>
      </c>
      <c r="P14" s="473">
        <v>6.0600000000000001E-2</v>
      </c>
      <c r="Q14" s="473">
        <v>6.1800000000000001E-2</v>
      </c>
      <c r="R14" s="473"/>
      <c r="S14" s="473">
        <v>5.6899999999999999E-2</v>
      </c>
      <c r="T14" s="473">
        <v>5.7200000000000008E-2</v>
      </c>
      <c r="U14" s="473">
        <v>5.8700000000000023E-2</v>
      </c>
      <c r="V14" s="473">
        <v>5.8799999999999998E-2</v>
      </c>
      <c r="W14" s="473">
        <v>6.0754991496332275E-2</v>
      </c>
      <c r="X14" s="473">
        <v>6.3400000000000012E-2</v>
      </c>
      <c r="Y14" s="473">
        <v>6.2299999999999994E-2</v>
      </c>
      <c r="Z14" s="473">
        <v>6.2324202816422564E-2</v>
      </c>
      <c r="AA14" s="473">
        <v>6.1993808563113303E-2</v>
      </c>
      <c r="AB14" s="473">
        <v>6.1899999999999997E-2</v>
      </c>
      <c r="AC14" s="473">
        <v>5.9461715940802441E-2</v>
      </c>
      <c r="AD14" s="473">
        <v>5.8730855494811982E-2</v>
      </c>
      <c r="AE14" s="473">
        <v>6.6364924235237599E-2</v>
      </c>
      <c r="AF14" s="473">
        <v>6.2079939102141421E-2</v>
      </c>
      <c r="AG14" s="473">
        <v>6.0883095893077298E-2</v>
      </c>
      <c r="AH14" s="473">
        <v>6.5963549913727104E-2</v>
      </c>
      <c r="AI14" s="473">
        <v>6.34141687092388E-2</v>
      </c>
      <c r="AJ14" s="473">
        <v>6.3829827629489092E-2</v>
      </c>
      <c r="AK14" s="473">
        <v>6.6650405085903197E-2</v>
      </c>
      <c r="AL14" s="473">
        <v>7.4444287096652795E-2</v>
      </c>
      <c r="AM14" s="473">
        <v>6.9100000000000009E-2</v>
      </c>
      <c r="AN14" s="473">
        <v>6.5899999999999986E-2</v>
      </c>
      <c r="AO14" s="473">
        <v>6.3899999999999998E-2</v>
      </c>
      <c r="AP14" s="473">
        <v>5.8700000000000002E-2</v>
      </c>
      <c r="AQ14" s="473">
        <v>5.6799999999999996E-2</v>
      </c>
      <c r="AR14" s="473">
        <v>5.7200000000000001E-2</v>
      </c>
      <c r="AS14" s="473">
        <v>7.9199999999999993E-2</v>
      </c>
      <c r="AT14" s="473">
        <v>5.9700000000000003E-2</v>
      </c>
      <c r="AU14" s="473">
        <v>5.8900000000000001E-2</v>
      </c>
      <c r="AV14" s="473">
        <v>5.9600000000000007E-2</v>
      </c>
      <c r="AW14" s="473">
        <v>6.0899999999999996E-2</v>
      </c>
      <c r="AX14" s="473">
        <v>6.3E-2</v>
      </c>
      <c r="AY14" s="473">
        <v>6.3600000000000004E-2</v>
      </c>
      <c r="AZ14" s="473">
        <v>6.1600000000000002E-2</v>
      </c>
      <c r="BA14" s="473">
        <v>6.1199999999999997E-2</v>
      </c>
      <c r="BB14" s="473">
        <v>6.1000000000000006E-2</v>
      </c>
      <c r="BC14" s="473">
        <v>6.2099999999999995E-2</v>
      </c>
      <c r="BD14" s="473">
        <v>5.7700000000000001E-2</v>
      </c>
    </row>
    <row r="15" spans="1:56" s="5" customFormat="1">
      <c r="A15" s="591" t="s">
        <v>1009</v>
      </c>
      <c r="B15" s="716"/>
      <c r="C15" s="328" t="s">
        <v>719</v>
      </c>
      <c r="D15" s="14"/>
      <c r="E15" s="478">
        <v>0.10814724026193197</v>
      </c>
      <c r="F15" s="478">
        <v>0.10307119010718264</v>
      </c>
      <c r="G15" s="478">
        <v>9.8235429744706351E-2</v>
      </c>
      <c r="H15" s="478">
        <v>9.7500000000000003E-2</v>
      </c>
      <c r="I15" s="478">
        <v>9.5100000000000004E-2</v>
      </c>
      <c r="J15" s="478">
        <v>9.2666933856065448E-2</v>
      </c>
      <c r="K15" s="478">
        <v>8.97949700242444E-2</v>
      </c>
      <c r="L15" s="478">
        <v>9.644215479963765E-2</v>
      </c>
      <c r="M15" s="478">
        <v>9.7100000000000006E-2</v>
      </c>
      <c r="N15" s="478">
        <v>9.4E-2</v>
      </c>
      <c r="O15" s="478">
        <v>0.10730000000000001</v>
      </c>
      <c r="P15" s="478">
        <v>0.1041</v>
      </c>
      <c r="Q15" s="478">
        <v>9.74E-2</v>
      </c>
      <c r="R15" s="478"/>
      <c r="S15" s="478">
        <v>9.5899999999999999E-2</v>
      </c>
      <c r="T15" s="478">
        <v>9.5200000000000007E-2</v>
      </c>
      <c r="U15" s="478">
        <v>9.5100000000000018E-2</v>
      </c>
      <c r="V15" s="478">
        <v>9.4199999999999992E-2</v>
      </c>
      <c r="W15" s="478">
        <v>9.3531458525182701E-2</v>
      </c>
      <c r="X15" s="478">
        <v>9.3200000000000005E-2</v>
      </c>
      <c r="Y15" s="478">
        <v>9.2799999999999994E-2</v>
      </c>
      <c r="Z15" s="478">
        <v>9.1406606728099235E-2</v>
      </c>
      <c r="AA15" s="478">
        <v>9.0622917189906699E-2</v>
      </c>
      <c r="AB15" s="478">
        <v>8.9599999999999999E-2</v>
      </c>
      <c r="AC15" s="478">
        <v>8.9228706922271139E-2</v>
      </c>
      <c r="AD15" s="478">
        <v>8.979655980919507E-2</v>
      </c>
      <c r="AE15" s="478">
        <v>9.6641593954075594E-2</v>
      </c>
      <c r="AF15" s="478">
        <v>9.5162492282496305E-2</v>
      </c>
      <c r="AG15" s="478">
        <v>9.4531190777727397E-2</v>
      </c>
      <c r="AH15" s="478">
        <v>9.9433342184251303E-2</v>
      </c>
      <c r="AI15" s="478">
        <v>9.5523978645837102E-2</v>
      </c>
      <c r="AJ15" s="478">
        <v>9.4351643292849494E-2</v>
      </c>
      <c r="AK15" s="478">
        <v>9.6349580606865395E-2</v>
      </c>
      <c r="AL15" s="478">
        <v>0.102170894017884</v>
      </c>
      <c r="AM15" s="478">
        <v>9.5600000000000004E-2</v>
      </c>
      <c r="AN15" s="478">
        <v>9.3299999999999994E-2</v>
      </c>
      <c r="AO15" s="478">
        <v>9.3299999999999994E-2</v>
      </c>
      <c r="AP15" s="478">
        <v>9.3700000000000006E-2</v>
      </c>
      <c r="AQ15" s="478">
        <v>9.8599999999999993E-2</v>
      </c>
      <c r="AR15" s="478">
        <v>9.9900000000000003E-2</v>
      </c>
      <c r="AS15" s="478">
        <v>0.1234</v>
      </c>
      <c r="AT15" s="478">
        <v>0.10630000000000001</v>
      </c>
      <c r="AU15" s="478">
        <v>0.1052</v>
      </c>
      <c r="AV15" s="478">
        <v>0.10390000000000001</v>
      </c>
      <c r="AW15" s="478">
        <v>0.104</v>
      </c>
      <c r="AX15" s="478">
        <v>0.10349999999999999</v>
      </c>
      <c r="AY15" s="478">
        <v>9.9400000000000002E-2</v>
      </c>
      <c r="AZ15" s="478">
        <v>9.8900000000000002E-2</v>
      </c>
      <c r="BA15" s="478">
        <v>9.6799999999999997E-2</v>
      </c>
      <c r="BB15" s="478">
        <v>9.4700000000000006E-2</v>
      </c>
      <c r="BC15" s="478">
        <v>9.5799999999999996E-2</v>
      </c>
      <c r="BD15" s="478">
        <v>9.2499999999999999E-2</v>
      </c>
    </row>
    <row r="16" spans="1:56" s="7" customFormat="1">
      <c r="A16" s="98"/>
      <c r="B16" s="716"/>
      <c r="C16" s="474" t="s">
        <v>720</v>
      </c>
      <c r="D16" s="14"/>
      <c r="E16" s="479">
        <v>3.313996469175215E-2</v>
      </c>
      <c r="F16" s="479">
        <v>3.6643805494571385E-2</v>
      </c>
      <c r="G16" s="479">
        <v>3.7638610569420805E-2</v>
      </c>
      <c r="H16" s="479">
        <v>3.8699999999999998E-2</v>
      </c>
      <c r="I16" s="479">
        <v>3.7199999999999997E-2</v>
      </c>
      <c r="J16" s="479">
        <v>3.0452494352323202E-2</v>
      </c>
      <c r="K16" s="479">
        <v>2.9281211525511098E-2</v>
      </c>
      <c r="L16" s="479">
        <v>3.2979026681916518E-2</v>
      </c>
      <c r="M16" s="479">
        <v>0.03</v>
      </c>
      <c r="N16" s="479">
        <v>2.9499999999999998E-2</v>
      </c>
      <c r="O16" s="479">
        <v>4.3900000000000002E-2</v>
      </c>
      <c r="P16" s="479">
        <v>4.3499999999999997E-2</v>
      </c>
      <c r="Q16" s="479">
        <v>3.56E-2</v>
      </c>
      <c r="R16" s="479"/>
      <c r="S16" s="479">
        <v>3.9E-2</v>
      </c>
      <c r="T16" s="479">
        <v>3.7999999999999999E-2</v>
      </c>
      <c r="U16" s="479">
        <v>3.6399999999999995E-2</v>
      </c>
      <c r="V16" s="479">
        <v>3.5399999999999994E-2</v>
      </c>
      <c r="W16" s="479">
        <v>3.2776467028850426E-2</v>
      </c>
      <c r="X16" s="479">
        <v>2.98E-2</v>
      </c>
      <c r="Y16" s="479">
        <v>3.0499999999999999E-2</v>
      </c>
      <c r="Z16" s="479">
        <v>2.9082403911676668E-2</v>
      </c>
      <c r="AA16" s="479">
        <v>2.8629108626793399E-2</v>
      </c>
      <c r="AB16" s="479">
        <v>2.7699999999999999E-2</v>
      </c>
      <c r="AC16" s="479">
        <v>2.9766990981468712E-2</v>
      </c>
      <c r="AD16" s="479">
        <v>3.1065704314383089E-2</v>
      </c>
      <c r="AE16" s="479">
        <v>3.1140972840621901E-2</v>
      </c>
      <c r="AF16" s="479">
        <v>3.36572467318699E-2</v>
      </c>
      <c r="AG16" s="479">
        <v>3.36480948846501E-2</v>
      </c>
      <c r="AH16" s="479">
        <v>3.3469792270524198E-2</v>
      </c>
      <c r="AI16" s="479">
        <v>3.2109809936598302E-2</v>
      </c>
      <c r="AJ16" s="479">
        <v>3.0521815663360399E-2</v>
      </c>
      <c r="AK16" s="479">
        <v>2.9699175520962202E-2</v>
      </c>
      <c r="AL16" s="479">
        <v>2.77266069212312E-2</v>
      </c>
      <c r="AM16" s="479">
        <v>2.6499999999999999E-2</v>
      </c>
      <c r="AN16" s="479">
        <v>2.7400000000000001E-2</v>
      </c>
      <c r="AO16" s="479">
        <v>2.9399999999999999E-2</v>
      </c>
      <c r="AP16" s="479">
        <v>3.5000000000000003E-2</v>
      </c>
      <c r="AQ16" s="479">
        <v>4.1799999999999997E-2</v>
      </c>
      <c r="AR16" s="479">
        <v>4.2700000000000002E-2</v>
      </c>
      <c r="AS16" s="479">
        <v>4.4200000000000003E-2</v>
      </c>
      <c r="AT16" s="479">
        <v>4.6600000000000003E-2</v>
      </c>
      <c r="AU16" s="479">
        <v>4.6300000000000001E-2</v>
      </c>
      <c r="AV16" s="479">
        <v>4.4299999999999999E-2</v>
      </c>
      <c r="AW16" s="479">
        <v>4.3099999999999999E-2</v>
      </c>
      <c r="AX16" s="479">
        <v>4.0500000000000001E-2</v>
      </c>
      <c r="AY16" s="479">
        <v>3.5799999999999998E-2</v>
      </c>
      <c r="AZ16" s="479">
        <v>3.73E-2</v>
      </c>
      <c r="BA16" s="479">
        <v>3.56E-2</v>
      </c>
      <c r="BB16" s="479">
        <v>3.3700000000000001E-2</v>
      </c>
      <c r="BC16" s="479">
        <v>3.3700000000000001E-2</v>
      </c>
      <c r="BD16" s="479">
        <v>3.4799999999999998E-2</v>
      </c>
    </row>
    <row r="17" spans="1:56" s="7" customFormat="1">
      <c r="A17" s="98"/>
      <c r="B17" s="716"/>
      <c r="C17" s="476" t="s">
        <v>721</v>
      </c>
      <c r="D17" s="10"/>
      <c r="E17" s="477">
        <v>0.76766105362609249</v>
      </c>
      <c r="F17" s="477">
        <v>0.70869186048074018</v>
      </c>
      <c r="G17" s="477">
        <v>0.65008921485490989</v>
      </c>
      <c r="H17" s="477">
        <v>0.79549598357851958</v>
      </c>
      <c r="I17" s="477">
        <v>0.81543828330825552</v>
      </c>
      <c r="J17" s="477">
        <v>0.85548109729643196</v>
      </c>
      <c r="K17" s="477">
        <v>0.94862486494603937</v>
      </c>
      <c r="L17" s="477">
        <v>0.92473492049468398</v>
      </c>
      <c r="M17" s="477">
        <v>1.0119838211556877</v>
      </c>
      <c r="N17" s="477">
        <v>1.1120795960216225</v>
      </c>
      <c r="O17" s="477">
        <v>1.0912392198546241</v>
      </c>
      <c r="P17" s="477">
        <v>1.0991514499421222</v>
      </c>
      <c r="Q17" s="477">
        <v>1.1207064300864742</v>
      </c>
      <c r="R17" s="477"/>
      <c r="S17" s="477">
        <v>0.79517040617875245</v>
      </c>
      <c r="T17" s="477">
        <v>0.79438925421634921</v>
      </c>
      <c r="U17" s="477">
        <v>0.76230912297981612</v>
      </c>
      <c r="V17" s="477">
        <v>0.81543828330825552</v>
      </c>
      <c r="W17" s="477">
        <v>0.76491606154248681</v>
      </c>
      <c r="X17" s="477">
        <v>0.7719750415235701</v>
      </c>
      <c r="Y17" s="477">
        <v>0.77879758355875095</v>
      </c>
      <c r="Z17" s="477">
        <v>0.85548109729643196</v>
      </c>
      <c r="AA17" s="477">
        <v>0.87738175834299115</v>
      </c>
      <c r="AB17" s="477">
        <v>0.92257291064404134</v>
      </c>
      <c r="AC17" s="477">
        <v>0.93455311938388419</v>
      </c>
      <c r="AD17" s="477">
        <v>0.94862486494603937</v>
      </c>
      <c r="AE17" s="477">
        <v>0.93849289733156349</v>
      </c>
      <c r="AF17" s="477">
        <v>0.93210743113178796</v>
      </c>
      <c r="AG17" s="477">
        <v>0.9072942995420713</v>
      </c>
      <c r="AH17" s="477">
        <v>0.92473492049468398</v>
      </c>
      <c r="AI17" s="477">
        <v>0.92578349237023616</v>
      </c>
      <c r="AJ17" s="477">
        <v>0.96423248469556222</v>
      </c>
      <c r="AK17" s="477">
        <v>0.95723820809947158</v>
      </c>
      <c r="AL17" s="477">
        <v>1.0119838211556877</v>
      </c>
      <c r="AM17" s="477">
        <v>0.99474526839738819</v>
      </c>
      <c r="AN17" s="477">
        <v>1.0300440926300152</v>
      </c>
      <c r="AO17" s="477">
        <v>1.0905498765379282</v>
      </c>
      <c r="AP17" s="477">
        <v>1.1120795960216225</v>
      </c>
      <c r="AQ17" s="477">
        <v>1.1124927428786402</v>
      </c>
      <c r="AR17" s="477">
        <v>1.0783772677697501</v>
      </c>
      <c r="AS17" s="477">
        <v>1.1145731408760633</v>
      </c>
      <c r="AT17" s="477">
        <v>1.0912392198546241</v>
      </c>
      <c r="AU17" s="477">
        <v>1.070741532351444</v>
      </c>
      <c r="AV17" s="477">
        <v>1.0897951763357205</v>
      </c>
      <c r="AW17" s="477">
        <v>1.0574216931633096</v>
      </c>
      <c r="AX17" s="477">
        <v>1.0991514499421222</v>
      </c>
      <c r="AY17" s="477">
        <v>1.0575529550726803</v>
      </c>
      <c r="AZ17" s="477">
        <v>1.0980880087585161</v>
      </c>
      <c r="BA17" s="477">
        <v>1.1090448809014943</v>
      </c>
      <c r="BB17" s="477">
        <v>1.1207064300864742</v>
      </c>
      <c r="BC17" s="477">
        <v>1.1547089388516383</v>
      </c>
      <c r="BD17" s="477">
        <v>1.2066209582804641</v>
      </c>
    </row>
    <row r="18" spans="1:56" s="7" customFormat="1">
      <c r="A18" s="98"/>
      <c r="B18" s="716"/>
      <c r="C18" s="328" t="s">
        <v>731</v>
      </c>
      <c r="D18" s="14"/>
      <c r="E18" s="47">
        <v>121961</v>
      </c>
      <c r="F18" s="47">
        <v>170356</v>
      </c>
      <c r="G18" s="47">
        <v>228415</v>
      </c>
      <c r="H18" s="47">
        <v>312539</v>
      </c>
      <c r="I18" s="47">
        <v>417701.00959372864</v>
      </c>
      <c r="J18" s="47">
        <v>527228.26883330336</v>
      </c>
      <c r="K18" s="47">
        <v>648154.76883258054</v>
      </c>
      <c r="L18" s="47">
        <v>725000.14831338904</v>
      </c>
      <c r="M18" s="47">
        <v>748511.4842200001</v>
      </c>
      <c r="N18" s="47">
        <v>785526.49028000003</v>
      </c>
      <c r="O18" s="47">
        <v>831731.73973000003</v>
      </c>
      <c r="P18" s="47">
        <v>928265.87139999995</v>
      </c>
      <c r="Q18" s="47">
        <v>1047646.5056400001</v>
      </c>
      <c r="R18" s="47"/>
      <c r="S18" s="47">
        <v>341913.78286000009</v>
      </c>
      <c r="T18" s="47">
        <v>374996.51189999998</v>
      </c>
      <c r="U18" s="47">
        <v>386618.25142000004</v>
      </c>
      <c r="V18" s="47">
        <v>417701.00959372864</v>
      </c>
      <c r="W18" s="47">
        <v>432596.50038158102</v>
      </c>
      <c r="X18" s="47">
        <v>459062.36014600995</v>
      </c>
      <c r="Y18" s="47">
        <v>504166.41888399998</v>
      </c>
      <c r="Z18" s="47">
        <v>527228.26883330336</v>
      </c>
      <c r="AA18" s="47">
        <v>562091.35852387093</v>
      </c>
      <c r="AB18" s="47">
        <v>596438.26523300004</v>
      </c>
      <c r="AC18" s="47">
        <v>627522.32248400012</v>
      </c>
      <c r="AD18" s="47">
        <v>648154.76883258054</v>
      </c>
      <c r="AE18" s="47">
        <v>671893.22504676599</v>
      </c>
      <c r="AF18" s="47">
        <v>691886.29088967666</v>
      </c>
      <c r="AG18" s="47">
        <v>708105.55814709794</v>
      </c>
      <c r="AH18" s="47">
        <v>725000.14831338904</v>
      </c>
      <c r="AI18" s="47">
        <v>725883.02140214911</v>
      </c>
      <c r="AJ18" s="47">
        <v>728314.23554999998</v>
      </c>
      <c r="AK18" s="563">
        <v>735116.69100999995</v>
      </c>
      <c r="AL18" s="563">
        <v>748511.4842200001</v>
      </c>
      <c r="AM18" s="563">
        <v>766726.56163000001</v>
      </c>
      <c r="AN18" s="563">
        <v>777163.38204000005</v>
      </c>
      <c r="AO18" s="563">
        <v>791175.01080000005</v>
      </c>
      <c r="AP18" s="563">
        <v>785526.49028000003</v>
      </c>
      <c r="AQ18" s="563">
        <v>793630.56904944452</v>
      </c>
      <c r="AR18" s="563">
        <v>816952.83265999996</v>
      </c>
      <c r="AS18" s="563">
        <v>845628.64252999984</v>
      </c>
      <c r="AT18" s="563">
        <v>831731.73973000003</v>
      </c>
      <c r="AU18" s="563">
        <v>854283.60770000005</v>
      </c>
      <c r="AV18" s="563">
        <v>857106.10725000012</v>
      </c>
      <c r="AW18" s="563">
        <v>895613.74702000001</v>
      </c>
      <c r="AX18" s="563">
        <v>928265.87139999995</v>
      </c>
      <c r="AY18" s="563">
        <v>959696.78652000008</v>
      </c>
      <c r="AZ18" s="563">
        <v>1007969.63143</v>
      </c>
      <c r="BA18" s="563">
        <v>1026366.9938500001</v>
      </c>
      <c r="BB18" s="563">
        <v>1047646.5056400001</v>
      </c>
      <c r="BC18" s="563">
        <v>1087589.8163900001</v>
      </c>
      <c r="BD18" s="563">
        <v>1109982.71165</v>
      </c>
    </row>
    <row r="19" spans="1:56" s="7" customFormat="1" ht="16.5" customHeight="1">
      <c r="A19" s="98"/>
      <c r="B19" s="716"/>
      <c r="C19" s="474" t="s">
        <v>732</v>
      </c>
      <c r="D19" s="14"/>
      <c r="E19" s="475">
        <v>158873.50208000001</v>
      </c>
      <c r="F19" s="475">
        <v>240380.91799790002</v>
      </c>
      <c r="G19" s="475">
        <v>351359.46694790001</v>
      </c>
      <c r="H19" s="475">
        <v>392885.70458149997</v>
      </c>
      <c r="I19" s="475">
        <v>512241.10781150009</v>
      </c>
      <c r="J19" s="475">
        <v>616294.46927523869</v>
      </c>
      <c r="K19" s="475">
        <v>683257.19974612887</v>
      </c>
      <c r="L19" s="475">
        <v>784008.61938419344</v>
      </c>
      <c r="M19" s="475">
        <v>739647.67872000008</v>
      </c>
      <c r="N19" s="475">
        <v>706358.15376000002</v>
      </c>
      <c r="O19" s="475">
        <v>762190.10882032278</v>
      </c>
      <c r="P19" s="475">
        <v>844529.5427203225</v>
      </c>
      <c r="Q19" s="475">
        <v>934809.04322032246</v>
      </c>
      <c r="R19" s="475"/>
      <c r="S19" s="475">
        <v>429988.06319149997</v>
      </c>
      <c r="T19" s="475">
        <v>472056.37527150003</v>
      </c>
      <c r="U19" s="475">
        <v>507167.28918149997</v>
      </c>
      <c r="V19" s="475">
        <v>512241.10781150009</v>
      </c>
      <c r="W19" s="475">
        <v>565547.67526940303</v>
      </c>
      <c r="X19" s="475">
        <v>594659.5880094833</v>
      </c>
      <c r="Y19" s="475">
        <v>647365.15562900004</v>
      </c>
      <c r="Z19" s="475">
        <v>616294.46927523869</v>
      </c>
      <c r="AA19" s="475">
        <v>640646.27874806453</v>
      </c>
      <c r="AB19" s="475">
        <v>646494.44867900026</v>
      </c>
      <c r="AC19" s="475">
        <v>671467.79510799993</v>
      </c>
      <c r="AD19" s="475">
        <v>683257.19974612887</v>
      </c>
      <c r="AE19" s="475">
        <v>715927.87431548396</v>
      </c>
      <c r="AF19" s="475">
        <v>742281.70249599998</v>
      </c>
      <c r="AG19" s="475">
        <v>780458.51109666657</v>
      </c>
      <c r="AH19" s="475">
        <v>784008.61938419344</v>
      </c>
      <c r="AI19" s="475">
        <v>784074.27588032268</v>
      </c>
      <c r="AJ19" s="475">
        <v>755330.53191000002</v>
      </c>
      <c r="AK19" s="566">
        <v>767955.85966999992</v>
      </c>
      <c r="AL19" s="566">
        <v>739647.67872000008</v>
      </c>
      <c r="AM19" s="566">
        <v>770776.78676999989</v>
      </c>
      <c r="AN19" s="566">
        <v>754495.25665999996</v>
      </c>
      <c r="AO19" s="566">
        <v>725482.64671000012</v>
      </c>
      <c r="AP19" s="566">
        <v>706358.15376000002</v>
      </c>
      <c r="AQ19" s="566">
        <v>713380.44596666668</v>
      </c>
      <c r="AR19" s="566">
        <v>757576.08870000008</v>
      </c>
      <c r="AS19" s="566">
        <v>758701.79489999998</v>
      </c>
      <c r="AT19" s="566">
        <v>762190.10882032278</v>
      </c>
      <c r="AU19" s="566">
        <v>797842.97320000001</v>
      </c>
      <c r="AV19" s="566">
        <v>786483.66763000004</v>
      </c>
      <c r="AW19" s="566">
        <v>846978.79077999992</v>
      </c>
      <c r="AX19" s="566">
        <v>844529.5427203225</v>
      </c>
      <c r="AY19" s="566">
        <v>907469.24956967751</v>
      </c>
      <c r="AZ19" s="566">
        <v>917931.55320000008</v>
      </c>
      <c r="BA19" s="566">
        <v>925451.27029999997</v>
      </c>
      <c r="BB19" s="566">
        <v>934809.04322032246</v>
      </c>
      <c r="BC19" s="566">
        <v>941873.55773967737</v>
      </c>
      <c r="BD19" s="566">
        <v>919910.02148</v>
      </c>
    </row>
    <row r="20" spans="1:56" s="7" customFormat="1">
      <c r="A20" s="98"/>
      <c r="B20" s="716"/>
      <c r="C20" s="476" t="s">
        <v>722</v>
      </c>
      <c r="D20" s="10"/>
      <c r="E20" s="477">
        <v>0.28186675426497909</v>
      </c>
      <c r="F20" s="477">
        <v>0.22952146725049943</v>
      </c>
      <c r="G20" s="477">
        <v>0.25164782835070404</v>
      </c>
      <c r="H20" s="477">
        <v>0.24994331398771885</v>
      </c>
      <c r="I20" s="477">
        <v>0.27274017422848362</v>
      </c>
      <c r="J20" s="477">
        <v>0.38346291530663973</v>
      </c>
      <c r="K20" s="477">
        <v>0.33957942247186279</v>
      </c>
      <c r="L20" s="477">
        <v>0.33986454612409756</v>
      </c>
      <c r="M20" s="477">
        <v>0.37013606154720752</v>
      </c>
      <c r="N20" s="477">
        <v>0.22476728791048525</v>
      </c>
      <c r="O20" s="477">
        <v>0.25548373947867559</v>
      </c>
      <c r="P20" s="477">
        <v>0.30663004561371027</v>
      </c>
      <c r="Q20" s="477">
        <v>0.26861244204498314</v>
      </c>
      <c r="R20" s="477"/>
      <c r="S20" s="477">
        <v>0.22145351313878608</v>
      </c>
      <c r="T20" s="477">
        <v>0.24995701211245513</v>
      </c>
      <c r="U20" s="477">
        <v>0.29298161346585555</v>
      </c>
      <c r="V20" s="477">
        <v>0.27274017422848362</v>
      </c>
      <c r="W20" s="477">
        <v>0.38415034974304124</v>
      </c>
      <c r="X20" s="477">
        <v>0.35814862908353395</v>
      </c>
      <c r="Y20" s="477">
        <v>0.39398648060875496</v>
      </c>
      <c r="Z20" s="477">
        <v>0.38346291530663973</v>
      </c>
      <c r="AA20" s="477">
        <v>0.41836746340427328</v>
      </c>
      <c r="AB20" s="477">
        <v>0.37086568885448934</v>
      </c>
      <c r="AC20" s="477">
        <v>0.35528019566613789</v>
      </c>
      <c r="AD20" s="477">
        <v>0.33957942247186279</v>
      </c>
      <c r="AE20" s="477">
        <v>0.32433620581234868</v>
      </c>
      <c r="AF20" s="477">
        <v>0.27890925223685786</v>
      </c>
      <c r="AG20" s="477">
        <v>0.30791092366218331</v>
      </c>
      <c r="AH20" s="477">
        <v>0.33986454612409756</v>
      </c>
      <c r="AI20" s="477">
        <v>0.3628343135869263</v>
      </c>
      <c r="AJ20" s="477">
        <v>0.3500215941421489</v>
      </c>
      <c r="AK20" s="477">
        <v>0.37882459399954432</v>
      </c>
      <c r="AL20" s="477">
        <v>0.37013606154720752</v>
      </c>
      <c r="AM20" s="477">
        <v>0.35944684415503619</v>
      </c>
      <c r="AN20" s="477">
        <v>0.3571131170584867</v>
      </c>
      <c r="AO20" s="477">
        <v>0.29061035409342539</v>
      </c>
      <c r="AP20" s="477">
        <v>0.22476728791048525</v>
      </c>
      <c r="AQ20" s="477">
        <v>0.22300586694333804</v>
      </c>
      <c r="AR20" s="477">
        <v>0.24968967085553972</v>
      </c>
      <c r="AS20" s="477">
        <v>0.23471538717555318</v>
      </c>
      <c r="AT20" s="477">
        <v>0.25548373947867559</v>
      </c>
      <c r="AU20" s="477">
        <v>0.25355370250788878</v>
      </c>
      <c r="AV20" s="477">
        <v>0.28136233666748767</v>
      </c>
      <c r="AW20" s="477">
        <v>0.28073493612322109</v>
      </c>
      <c r="AX20" s="477">
        <v>0.30663004561371027</v>
      </c>
      <c r="AY20" s="477">
        <v>0.29039649052259969</v>
      </c>
      <c r="AZ20" s="477">
        <v>0.26744220579761302</v>
      </c>
      <c r="BA20" s="477">
        <v>0.29818049607668728</v>
      </c>
      <c r="BB20" s="477">
        <v>0.26861244204498314</v>
      </c>
      <c r="BC20" s="477">
        <v>0.21429439321654323</v>
      </c>
      <c r="BD20" s="477">
        <v>0.24909493483989709</v>
      </c>
    </row>
    <row r="21" spans="1:56" s="7" customFormat="1">
      <c r="A21" s="98"/>
      <c r="B21" s="716"/>
      <c r="C21" s="328" t="s">
        <v>723</v>
      </c>
      <c r="D21" s="13"/>
      <c r="E21" s="47">
        <v>44781.158370000005</v>
      </c>
      <c r="F21" s="47">
        <v>55172.580997899997</v>
      </c>
      <c r="G21" s="47">
        <v>88418.846827900008</v>
      </c>
      <c r="H21" s="47">
        <v>98199.155021500002</v>
      </c>
      <c r="I21" s="47">
        <v>139708.72899149999</v>
      </c>
      <c r="J21" s="47">
        <v>241629.61657000001</v>
      </c>
      <c r="K21" s="47">
        <v>237705.19340000002</v>
      </c>
      <c r="L21" s="47">
        <v>269449.24690000003</v>
      </c>
      <c r="M21" s="47">
        <v>271117.12526</v>
      </c>
      <c r="N21" s="47">
        <v>159641.11563000001</v>
      </c>
      <c r="O21" s="47">
        <v>197712.58306</v>
      </c>
      <c r="P21" s="47">
        <v>265466.78455000004</v>
      </c>
      <c r="Q21" s="47">
        <v>255483.02032000001</v>
      </c>
      <c r="R21" s="47"/>
      <c r="S21" s="47">
        <v>95222.367201500019</v>
      </c>
      <c r="T21" s="47">
        <v>117993.8011115</v>
      </c>
      <c r="U21" s="47">
        <v>148590.69068150001</v>
      </c>
      <c r="V21" s="47">
        <v>139708.72899149999</v>
      </c>
      <c r="W21" s="47">
        <v>237632.13967149996</v>
      </c>
      <c r="X21" s="47">
        <v>204677.49857450003</v>
      </c>
      <c r="Y21" s="47">
        <v>256002.2715</v>
      </c>
      <c r="Z21" s="47">
        <v>241629.61657000001</v>
      </c>
      <c r="AA21" s="47">
        <v>263195.42646999995</v>
      </c>
      <c r="AB21" s="47">
        <v>236349.81924000001</v>
      </c>
      <c r="AC21" s="47">
        <v>239186.99223</v>
      </c>
      <c r="AD21" s="47">
        <v>237705.19340000002</v>
      </c>
      <c r="AE21" s="47">
        <v>229720.21890000001</v>
      </c>
      <c r="AF21" s="47">
        <v>206393.03159999999</v>
      </c>
      <c r="AG21" s="47">
        <v>243538.6545</v>
      </c>
      <c r="AH21" s="47">
        <v>269449.24690000003</v>
      </c>
      <c r="AI21" s="47">
        <v>287263.24335</v>
      </c>
      <c r="AJ21" s="47">
        <v>259638.68154999995</v>
      </c>
      <c r="AK21" s="47">
        <v>295530.18041999999</v>
      </c>
      <c r="AL21" s="47">
        <v>271117.12526</v>
      </c>
      <c r="AM21" s="47">
        <v>272414.71963999997</v>
      </c>
      <c r="AN21" s="47">
        <v>269967.90769999998</v>
      </c>
      <c r="AO21" s="47">
        <v>210017.62571000002</v>
      </c>
      <c r="AP21" s="47">
        <v>159641.11563000001</v>
      </c>
      <c r="AQ21" s="47">
        <v>159670.14664000002</v>
      </c>
      <c r="AR21" s="47">
        <v>193114.55525000003</v>
      </c>
      <c r="AS21" s="47">
        <v>179673.27569000001</v>
      </c>
      <c r="AT21" s="47">
        <v>197712.58306</v>
      </c>
      <c r="AU21" s="47">
        <v>205093.69501</v>
      </c>
      <c r="AV21" s="47">
        <v>223098.99550999998</v>
      </c>
      <c r="AW21" s="47">
        <v>235541.15177</v>
      </c>
      <c r="AX21" s="47">
        <v>265466.78455000004</v>
      </c>
      <c r="AY21" s="47">
        <v>271035.22377000004</v>
      </c>
      <c r="AZ21" s="47">
        <v>246249.11218</v>
      </c>
      <c r="BA21" s="47">
        <v>287335.55170000001</v>
      </c>
      <c r="BB21" s="47">
        <v>255483.02032000001</v>
      </c>
      <c r="BC21" s="47">
        <v>200906.62479999999</v>
      </c>
      <c r="BD21" s="47">
        <v>236681.62031000006</v>
      </c>
    </row>
    <row r="22" spans="1:56" s="7" customFormat="1">
      <c r="A22" s="98"/>
      <c r="B22" s="716"/>
      <c r="C22" s="474" t="s">
        <v>732</v>
      </c>
      <c r="D22" s="13"/>
      <c r="E22" s="475">
        <v>158873.50208000001</v>
      </c>
      <c r="F22" s="475">
        <v>240380.91799790002</v>
      </c>
      <c r="G22" s="475">
        <v>351359.46694790001</v>
      </c>
      <c r="H22" s="475">
        <v>392885.70458149997</v>
      </c>
      <c r="I22" s="475">
        <v>512241.10781150009</v>
      </c>
      <c r="J22" s="475">
        <v>630125.12273000018</v>
      </c>
      <c r="K22" s="475">
        <v>699998.81521000003</v>
      </c>
      <c r="L22" s="475">
        <v>792813.63699999999</v>
      </c>
      <c r="M22" s="475">
        <v>732479.62959000003</v>
      </c>
      <c r="N22" s="475">
        <v>710250.66464999982</v>
      </c>
      <c r="O22" s="475">
        <v>773875.40773999994</v>
      </c>
      <c r="P22" s="475">
        <v>865755.9438400002</v>
      </c>
      <c r="Q22" s="475">
        <v>951121.31952999998</v>
      </c>
      <c r="R22" s="475"/>
      <c r="S22" s="475">
        <v>429988.06319149997</v>
      </c>
      <c r="T22" s="475">
        <v>472056.37527150003</v>
      </c>
      <c r="U22" s="475">
        <v>507167.28918149997</v>
      </c>
      <c r="V22" s="475">
        <v>512241.10781150009</v>
      </c>
      <c r="W22" s="475">
        <v>618591.49635150004</v>
      </c>
      <c r="X22" s="475">
        <v>571487.59468450013</v>
      </c>
      <c r="Y22" s="475">
        <v>649774.25393999997</v>
      </c>
      <c r="Z22" s="475">
        <v>630125.12273000018</v>
      </c>
      <c r="AA22" s="475">
        <v>629101.08814000001</v>
      </c>
      <c r="AB22" s="475">
        <v>637292.22288000013</v>
      </c>
      <c r="AC22" s="475">
        <v>673234.80212999997</v>
      </c>
      <c r="AD22" s="475">
        <v>699998.81521000003</v>
      </c>
      <c r="AE22" s="475">
        <v>708278.06079999998</v>
      </c>
      <c r="AF22" s="475">
        <v>740000.66310000001</v>
      </c>
      <c r="AG22" s="475">
        <v>790938.66370000003</v>
      </c>
      <c r="AH22" s="475">
        <v>792813.63699999999</v>
      </c>
      <c r="AI22" s="475">
        <v>791720.16700999998</v>
      </c>
      <c r="AJ22" s="475">
        <v>741779.03847999987</v>
      </c>
      <c r="AK22" s="475">
        <v>780124.06031999993</v>
      </c>
      <c r="AL22" s="475">
        <v>732479.62959000003</v>
      </c>
      <c r="AM22" s="475">
        <v>757872.05832999991</v>
      </c>
      <c r="AN22" s="475">
        <v>755973.09313000005</v>
      </c>
      <c r="AO22" s="475">
        <v>722677.71176000009</v>
      </c>
      <c r="AP22" s="475">
        <v>710250.66464999982</v>
      </c>
      <c r="AQ22" s="475">
        <v>715990.78906999994</v>
      </c>
      <c r="AR22" s="475">
        <v>773418.27792999998</v>
      </c>
      <c r="AS22" s="475">
        <v>765494.23474999983</v>
      </c>
      <c r="AT22" s="475">
        <v>773875.40773999994</v>
      </c>
      <c r="AU22" s="475">
        <v>808876.75069000002</v>
      </c>
      <c r="AV22" s="475">
        <v>792924.16373999999</v>
      </c>
      <c r="AW22" s="475">
        <v>839016.17313000013</v>
      </c>
      <c r="AX22" s="475">
        <v>865755.9438400002</v>
      </c>
      <c r="AY22" s="475">
        <v>933328.16550999985</v>
      </c>
      <c r="AZ22" s="475">
        <v>920756.36097000004</v>
      </c>
      <c r="BA22" s="475">
        <v>963629.59845000017</v>
      </c>
      <c r="BB22" s="475">
        <v>951121.31952999998</v>
      </c>
      <c r="BC22" s="475">
        <v>937526.27767999994</v>
      </c>
      <c r="BD22" s="475">
        <v>950166.33101000008</v>
      </c>
    </row>
    <row r="23" spans="1:56" s="7" customFormat="1">
      <c r="A23" s="98"/>
      <c r="B23" s="716"/>
      <c r="C23" s="476" t="s">
        <v>724</v>
      </c>
      <c r="D23" s="433"/>
      <c r="E23" s="477">
        <v>0.45308333123829547</v>
      </c>
      <c r="F23" s="477">
        <v>0.46626309542445327</v>
      </c>
      <c r="G23" s="477">
        <v>0.65585135768711877</v>
      </c>
      <c r="H23" s="477">
        <v>0.67093588280737682</v>
      </c>
      <c r="I23" s="477">
        <v>0.40507366122366034</v>
      </c>
      <c r="J23" s="477">
        <v>0.39117745881843813</v>
      </c>
      <c r="K23" s="477">
        <v>0.41392753131056387</v>
      </c>
      <c r="L23" s="477">
        <v>0.47203913134653863</v>
      </c>
      <c r="M23" s="477">
        <v>0.45396973095582682</v>
      </c>
      <c r="N23" s="477">
        <v>0.39119885863998793</v>
      </c>
      <c r="O23" s="477">
        <v>0.3511403374306839</v>
      </c>
      <c r="P23" s="477">
        <v>0.32971941566987251</v>
      </c>
      <c r="Q23" s="477">
        <v>0.31498328665633224</v>
      </c>
      <c r="R23" s="477"/>
      <c r="S23" s="477">
        <v>0.39602495228874063</v>
      </c>
      <c r="T23" s="477">
        <v>0.39666633127756928</v>
      </c>
      <c r="U23" s="477">
        <v>0.39273580389049018</v>
      </c>
      <c r="V23" s="477">
        <v>0.40507366122366034</v>
      </c>
      <c r="W23" s="477">
        <v>0.35508094338257823</v>
      </c>
      <c r="X23" s="477">
        <v>0.36724098782902387</v>
      </c>
      <c r="Y23" s="477">
        <v>0.37473112041941714</v>
      </c>
      <c r="Z23" s="477">
        <v>0.39117745881843813</v>
      </c>
      <c r="AA23" s="477">
        <v>0.35877818457295607</v>
      </c>
      <c r="AB23" s="477">
        <v>0.38960700981665997</v>
      </c>
      <c r="AC23" s="477">
        <v>0.40311528859627149</v>
      </c>
      <c r="AD23" s="477">
        <v>0.41392753131056387</v>
      </c>
      <c r="AE23" s="477">
        <v>0.47192312031814337</v>
      </c>
      <c r="AF23" s="477">
        <v>0.44681175449979255</v>
      </c>
      <c r="AG23" s="477">
        <v>0.47159759084319841</v>
      </c>
      <c r="AH23" s="477">
        <v>0.47203913134653863</v>
      </c>
      <c r="AI23" s="477">
        <v>0.46556762005769986</v>
      </c>
      <c r="AJ23" s="477">
        <v>0.48253520268644229</v>
      </c>
      <c r="AK23" s="477">
        <v>0.45870243192790788</v>
      </c>
      <c r="AL23" s="477">
        <v>0.45396973095582682</v>
      </c>
      <c r="AM23" s="477">
        <v>0.33562092582414649</v>
      </c>
      <c r="AN23" s="477">
        <v>0.3647579045249057</v>
      </c>
      <c r="AO23" s="477">
        <v>0.371505000083584</v>
      </c>
      <c r="AP23" s="477">
        <v>0.39119885863998793</v>
      </c>
      <c r="AQ23" s="477">
        <v>0.39083216344719918</v>
      </c>
      <c r="AR23" s="477">
        <v>0.39207166357324502</v>
      </c>
      <c r="AS23" s="477">
        <v>0.36793972945922548</v>
      </c>
      <c r="AT23" s="477">
        <v>0.3511403374306839</v>
      </c>
      <c r="AU23" s="477">
        <v>0.31416876637240748</v>
      </c>
      <c r="AV23" s="477">
        <v>0.32251349564996484</v>
      </c>
      <c r="AW23" s="477">
        <v>0.31705667918199437</v>
      </c>
      <c r="AX23" s="477">
        <v>0.32971941566987251</v>
      </c>
      <c r="AY23" s="477">
        <v>0.29869616194906934</v>
      </c>
      <c r="AZ23" s="477">
        <v>0.30065135582511116</v>
      </c>
      <c r="BA23" s="477">
        <v>0.30444889440551687</v>
      </c>
      <c r="BB23" s="477">
        <v>0.31498328665633224</v>
      </c>
      <c r="BC23" s="477">
        <v>0.27651984649038031</v>
      </c>
      <c r="BD23" s="477">
        <v>0.29702932039264768</v>
      </c>
    </row>
    <row r="24" spans="1:56" s="7" customFormat="1">
      <c r="A24" s="98"/>
      <c r="B24" s="716"/>
      <c r="C24" s="434" t="s">
        <v>710</v>
      </c>
      <c r="D24" s="433"/>
      <c r="E24" s="477"/>
      <c r="F24" s="477"/>
      <c r="G24" s="477">
        <v>0.49378347205958462</v>
      </c>
      <c r="H24" s="477">
        <v>0.53880242528146061</v>
      </c>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c r="AK24" s="477"/>
      <c r="AL24" s="477"/>
      <c r="AM24" s="477"/>
      <c r="AN24" s="477"/>
      <c r="AO24" s="477"/>
      <c r="AP24" s="477"/>
      <c r="AQ24" s="477"/>
      <c r="AR24" s="477"/>
      <c r="AS24" s="477"/>
      <c r="AT24" s="477"/>
      <c r="AU24" s="477"/>
      <c r="AV24" s="477"/>
      <c r="AW24" s="477"/>
      <c r="AX24" s="477"/>
      <c r="AY24" s="477"/>
      <c r="AZ24" s="477"/>
      <c r="BA24" s="477"/>
      <c r="BB24" s="477"/>
      <c r="BC24" s="477"/>
      <c r="BD24" s="477"/>
    </row>
    <row r="25" spans="1:56">
      <c r="B25" s="716"/>
      <c r="C25" s="328" t="s">
        <v>577</v>
      </c>
      <c r="D25" s="13"/>
      <c r="E25" s="47">
        <v>4587.9427799999994</v>
      </c>
      <c r="F25" s="47">
        <v>5882.62</v>
      </c>
      <c r="G25" s="47">
        <v>10116.923459999998</v>
      </c>
      <c r="H25" s="47">
        <v>12349</v>
      </c>
      <c r="I25" s="47">
        <v>10794.025379999999</v>
      </c>
      <c r="J25" s="47">
        <v>14156.738600000001</v>
      </c>
      <c r="K25" s="47">
        <v>17158.452259999998</v>
      </c>
      <c r="L25" s="47">
        <v>20202.41611882655</v>
      </c>
      <c r="M25" s="47">
        <v>21201.192131608404</v>
      </c>
      <c r="N25" s="47">
        <v>20033.41523258726</v>
      </c>
      <c r="O25" s="47">
        <v>20011.170149999998</v>
      </c>
      <c r="P25" s="47">
        <v>19842.88896</v>
      </c>
      <c r="Q25" s="47">
        <v>21413.082049999997</v>
      </c>
      <c r="R25" s="47"/>
      <c r="S25" s="47">
        <v>2322.7566000000002</v>
      </c>
      <c r="T25" s="47">
        <v>4892.8502000000008</v>
      </c>
      <c r="U25" s="47">
        <v>7578.3297599999996</v>
      </c>
      <c r="V25" s="47">
        <v>10794.025379999999</v>
      </c>
      <c r="W25" s="47">
        <v>3076.3512600000004</v>
      </c>
      <c r="X25" s="47">
        <v>6421.7055</v>
      </c>
      <c r="Y25" s="47">
        <v>9777.6432499999992</v>
      </c>
      <c r="Z25" s="47">
        <v>14156.738600000001</v>
      </c>
      <c r="AA25" s="47">
        <v>3595.9139299999997</v>
      </c>
      <c r="AB25" s="47">
        <v>7862.0953700000009</v>
      </c>
      <c r="AC25" s="47">
        <v>12307.58584</v>
      </c>
      <c r="AD25" s="47">
        <v>17158.452259999998</v>
      </c>
      <c r="AE25" s="47">
        <v>5011.4462188265506</v>
      </c>
      <c r="AF25" s="47">
        <v>9572.7444188265508</v>
      </c>
      <c r="AG25" s="47">
        <v>14671.201218826551</v>
      </c>
      <c r="AH25" s="47">
        <v>20202.41611882655</v>
      </c>
      <c r="AI25" s="47">
        <v>5301.8694851761556</v>
      </c>
      <c r="AJ25" s="47">
        <v>10393.100930582408</v>
      </c>
      <c r="AK25" s="47">
        <v>15533.560242244894</v>
      </c>
      <c r="AL25" s="47">
        <v>21201.192131608404</v>
      </c>
      <c r="AM25" s="47">
        <v>4570.8594906432154</v>
      </c>
      <c r="AN25" s="47">
        <v>9537.4046713621919</v>
      </c>
      <c r="AO25" s="47">
        <v>14521.513352790967</v>
      </c>
      <c r="AP25" s="47">
        <v>20033.41523258726</v>
      </c>
      <c r="AQ25" s="47">
        <v>24959.334730748003</v>
      </c>
      <c r="AR25" s="47">
        <v>29836.922684354602</v>
      </c>
      <c r="AS25" s="47">
        <v>34582.07323596051</v>
      </c>
      <c r="AT25" s="47">
        <v>20011.170149999998</v>
      </c>
      <c r="AU25" s="47">
        <v>4416.48153</v>
      </c>
      <c r="AV25" s="47">
        <v>9294.1965300000011</v>
      </c>
      <c r="AW25" s="47">
        <v>14053.680050000001</v>
      </c>
      <c r="AX25" s="47">
        <v>19842.88896</v>
      </c>
      <c r="AY25" s="47">
        <v>4865.3055399999994</v>
      </c>
      <c r="AZ25" s="47">
        <v>9967.6694900000002</v>
      </c>
      <c r="BA25" s="47">
        <v>15350.88084</v>
      </c>
      <c r="BB25" s="47">
        <v>21413.082049999997</v>
      </c>
      <c r="BC25" s="47">
        <v>5017.0274100000006</v>
      </c>
      <c r="BD25" s="47">
        <v>10548.752120000001</v>
      </c>
    </row>
    <row r="26" spans="1:56">
      <c r="B26" s="717"/>
      <c r="C26" s="482" t="s">
        <v>575</v>
      </c>
      <c r="D26" s="13"/>
      <c r="E26" s="432">
        <v>10126.0462782</v>
      </c>
      <c r="F26" s="432">
        <v>12616.525</v>
      </c>
      <c r="G26" s="432">
        <v>15425.6346982</v>
      </c>
      <c r="H26" s="432">
        <v>18405.633558200003</v>
      </c>
      <c r="I26" s="432">
        <v>26647.067961400004</v>
      </c>
      <c r="J26" s="432">
        <v>36190.0674</v>
      </c>
      <c r="K26" s="432">
        <v>41452.792970000002</v>
      </c>
      <c r="L26" s="432">
        <v>42798.180865211631</v>
      </c>
      <c r="M26" s="432">
        <v>46701.774779057618</v>
      </c>
      <c r="N26" s="432">
        <v>51210.311048027856</v>
      </c>
      <c r="O26" s="432">
        <v>56989.095289999997</v>
      </c>
      <c r="P26" s="432">
        <v>60181.13589000002</v>
      </c>
      <c r="Q26" s="432">
        <v>67981.645239999983</v>
      </c>
      <c r="R26" s="432"/>
      <c r="S26" s="432">
        <v>5865.1774000000005</v>
      </c>
      <c r="T26" s="432">
        <v>12334.9269</v>
      </c>
      <c r="U26" s="432">
        <v>19296.253829999998</v>
      </c>
      <c r="V26" s="432">
        <v>26647.067961400004</v>
      </c>
      <c r="W26" s="432">
        <v>8663.8027676000002</v>
      </c>
      <c r="X26" s="432">
        <v>17486.352865900004</v>
      </c>
      <c r="Y26" s="432">
        <v>26092.423919999997</v>
      </c>
      <c r="Z26" s="432">
        <v>36190.0674</v>
      </c>
      <c r="AA26" s="432">
        <v>10022.666049999998</v>
      </c>
      <c r="AB26" s="432">
        <v>20179.553169999999</v>
      </c>
      <c r="AC26" s="432">
        <v>30531.180999999997</v>
      </c>
      <c r="AD26" s="432">
        <v>41452.792970000002</v>
      </c>
      <c r="AE26" s="432">
        <v>10619.200465211627</v>
      </c>
      <c r="AF26" s="432">
        <v>21472.615565211629</v>
      </c>
      <c r="AG26" s="432">
        <v>31109.576265211628</v>
      </c>
      <c r="AH26" s="432">
        <v>42798.180865211631</v>
      </c>
      <c r="AI26" s="432">
        <v>11387.968700484522</v>
      </c>
      <c r="AJ26" s="432">
        <v>21538.53412708623</v>
      </c>
      <c r="AK26" s="432">
        <v>33864.133174437215</v>
      </c>
      <c r="AL26" s="432">
        <v>46701.774779057618</v>
      </c>
      <c r="AM26" s="432">
        <v>13619.113526425896</v>
      </c>
      <c r="AN26" s="432">
        <v>26147.218615548816</v>
      </c>
      <c r="AO26" s="432">
        <v>39088.338917440698</v>
      </c>
      <c r="AP26" s="432">
        <v>51210.311048027856</v>
      </c>
      <c r="AQ26" s="432">
        <v>63862.028423154516</v>
      </c>
      <c r="AR26" s="432">
        <v>76100.686319506494</v>
      </c>
      <c r="AS26" s="432">
        <v>93988.418393379397</v>
      </c>
      <c r="AT26" s="432">
        <v>56989.095289999997</v>
      </c>
      <c r="AU26" s="432">
        <v>14057.672190000001</v>
      </c>
      <c r="AV26" s="432">
        <v>28818.008099999999</v>
      </c>
      <c r="AW26" s="432">
        <v>44325.450219999999</v>
      </c>
      <c r="AX26" s="432">
        <v>60181.13589000002</v>
      </c>
      <c r="AY26" s="432">
        <v>16288.476920000003</v>
      </c>
      <c r="AZ26" s="432">
        <v>33153.582369999996</v>
      </c>
      <c r="BA26" s="432">
        <v>50421.864300000001</v>
      </c>
      <c r="BB26" s="432">
        <v>67981.645239999983</v>
      </c>
      <c r="BC26" s="432">
        <v>18143.462299999992</v>
      </c>
      <c r="BD26" s="432">
        <v>35514.177880000003</v>
      </c>
    </row>
    <row r="27" spans="1:56" ht="16.5" customHeight="1">
      <c r="B27" s="715" t="s">
        <v>852</v>
      </c>
      <c r="C27" s="10" t="s">
        <v>1168</v>
      </c>
      <c r="D27" s="433"/>
      <c r="E27" s="686"/>
      <c r="F27" s="686"/>
      <c r="G27" s="686"/>
      <c r="H27" s="686"/>
      <c r="I27" s="686"/>
      <c r="J27" s="686"/>
      <c r="K27" s="686"/>
      <c r="L27" s="686"/>
      <c r="M27" s="685"/>
      <c r="N27" s="685"/>
      <c r="O27" s="685"/>
      <c r="P27" s="685"/>
      <c r="Q27" s="685"/>
      <c r="R27" s="477"/>
      <c r="S27" s="686"/>
      <c r="T27" s="686"/>
      <c r="U27" s="686"/>
      <c r="V27" s="686"/>
      <c r="W27" s="686"/>
      <c r="X27" s="686"/>
      <c r="Y27" s="686"/>
      <c r="Z27" s="686"/>
      <c r="AA27" s="686"/>
      <c r="AB27" s="686"/>
      <c r="AC27" s="686"/>
      <c r="AD27" s="686"/>
      <c r="AE27" s="686"/>
      <c r="AF27" s="686"/>
      <c r="AG27" s="686"/>
      <c r="AH27" s="686"/>
      <c r="AI27" s="686"/>
      <c r="AJ27" s="685"/>
      <c r="AK27" s="685"/>
      <c r="AL27" s="685"/>
      <c r="AM27" s="685"/>
      <c r="AN27" s="685"/>
      <c r="AO27" s="685"/>
      <c r="AP27" s="685"/>
      <c r="AQ27" s="685"/>
      <c r="AR27" s="685"/>
      <c r="AS27" s="685"/>
      <c r="AT27" s="685"/>
      <c r="AU27" s="685"/>
      <c r="AV27" s="685"/>
      <c r="AW27" s="685"/>
      <c r="AX27" s="685"/>
      <c r="AY27" s="685"/>
      <c r="AZ27" s="685"/>
      <c r="BA27" s="685"/>
      <c r="BB27" s="685"/>
      <c r="BC27" s="662">
        <v>0.18381149585552775</v>
      </c>
      <c r="BD27" s="662">
        <v>0.18065215995139186</v>
      </c>
    </row>
    <row r="28" spans="1:56" s="7" customFormat="1">
      <c r="A28" s="98"/>
      <c r="B28" s="716"/>
      <c r="C28" s="328" t="s">
        <v>725</v>
      </c>
      <c r="D28" s="13"/>
      <c r="E28" s="687"/>
      <c r="F28" s="687"/>
      <c r="G28" s="687"/>
      <c r="H28" s="687"/>
      <c r="I28" s="687"/>
      <c r="J28" s="687"/>
      <c r="K28" s="687"/>
      <c r="L28" s="687"/>
      <c r="M28" s="687"/>
      <c r="N28" s="687"/>
      <c r="O28" s="687"/>
      <c r="P28" s="687"/>
      <c r="Q28" s="687"/>
      <c r="R28" s="47"/>
      <c r="S28" s="687"/>
      <c r="T28" s="687"/>
      <c r="U28" s="687"/>
      <c r="V28" s="687"/>
      <c r="W28" s="687"/>
      <c r="X28" s="687"/>
      <c r="Y28" s="687"/>
      <c r="Z28" s="687"/>
      <c r="AA28" s="687"/>
      <c r="AB28" s="687"/>
      <c r="AC28" s="687"/>
      <c r="AD28" s="687"/>
      <c r="AE28" s="687"/>
      <c r="AF28" s="687"/>
      <c r="AG28" s="687"/>
      <c r="AH28" s="687"/>
      <c r="AI28" s="687"/>
      <c r="AJ28" s="687"/>
      <c r="AK28" s="687"/>
      <c r="AL28" s="687"/>
      <c r="AM28" s="687"/>
      <c r="AN28" s="687"/>
      <c r="AO28" s="687"/>
      <c r="AP28" s="687"/>
      <c r="AQ28" s="687"/>
      <c r="AR28" s="687"/>
      <c r="AS28" s="687"/>
      <c r="AT28" s="687"/>
      <c r="AU28" s="687"/>
      <c r="AV28" s="687"/>
      <c r="AW28" s="687"/>
      <c r="AX28" s="687"/>
      <c r="AY28" s="687"/>
      <c r="AZ28" s="687"/>
      <c r="BA28" s="687"/>
      <c r="BB28" s="687"/>
      <c r="BC28" s="181">
        <v>209531.34</v>
      </c>
      <c r="BD28" s="181">
        <v>209296.67300000001</v>
      </c>
    </row>
    <row r="29" spans="1:56">
      <c r="B29" s="716"/>
      <c r="C29" s="482" t="s">
        <v>726</v>
      </c>
      <c r="D29" s="13"/>
      <c r="E29" s="688"/>
      <c r="F29" s="688"/>
      <c r="G29" s="688"/>
      <c r="H29" s="688"/>
      <c r="I29" s="688"/>
      <c r="J29" s="688"/>
      <c r="K29" s="688"/>
      <c r="L29" s="688"/>
      <c r="M29" s="688"/>
      <c r="N29" s="688"/>
      <c r="O29" s="688"/>
      <c r="P29" s="688"/>
      <c r="Q29" s="688"/>
      <c r="R29" s="432"/>
      <c r="S29" s="688"/>
      <c r="T29" s="688"/>
      <c r="U29" s="688"/>
      <c r="V29" s="688"/>
      <c r="W29" s="688"/>
      <c r="X29" s="688"/>
      <c r="Y29" s="688"/>
      <c r="Z29" s="688"/>
      <c r="AA29" s="688"/>
      <c r="AB29" s="688"/>
      <c r="AC29" s="688"/>
      <c r="AD29" s="688"/>
      <c r="AE29" s="688"/>
      <c r="AF29" s="688"/>
      <c r="AG29" s="688"/>
      <c r="AH29" s="688"/>
      <c r="AI29" s="688"/>
      <c r="AJ29" s="688"/>
      <c r="AK29" s="688"/>
      <c r="AL29" s="688"/>
      <c r="AM29" s="688"/>
      <c r="AN29" s="688"/>
      <c r="AO29" s="688"/>
      <c r="AP29" s="688"/>
      <c r="AQ29" s="688"/>
      <c r="AR29" s="688"/>
      <c r="AS29" s="688"/>
      <c r="AT29" s="688"/>
      <c r="AU29" s="688"/>
      <c r="AV29" s="688"/>
      <c r="AW29" s="688"/>
      <c r="AX29" s="688"/>
      <c r="AY29" s="688"/>
      <c r="AZ29" s="688"/>
      <c r="BA29" s="688"/>
      <c r="BB29" s="688"/>
      <c r="BC29" s="663">
        <v>1139925.112</v>
      </c>
      <c r="BD29" s="663">
        <v>1158561.6970000002</v>
      </c>
    </row>
    <row r="30" spans="1:56" ht="16.5" customHeight="1">
      <c r="B30" s="716"/>
      <c r="C30" s="10" t="s">
        <v>1169</v>
      </c>
      <c r="D30" s="433"/>
      <c r="E30" s="477">
        <v>0.23311478543851091</v>
      </c>
      <c r="F30" s="477">
        <v>0.18390951221977</v>
      </c>
      <c r="G30" s="477">
        <v>0.16311905027748527</v>
      </c>
      <c r="H30" s="477">
        <v>0.18585503782266902</v>
      </c>
      <c r="I30" s="477">
        <v>0.17750989517901278</v>
      </c>
      <c r="J30" s="477">
        <v>0.19524769342875761</v>
      </c>
      <c r="K30" s="477">
        <v>0.18539666701201638</v>
      </c>
      <c r="L30" s="477">
        <v>0.17298692492096693</v>
      </c>
      <c r="M30" s="473">
        <v>0.19193167119447294</v>
      </c>
      <c r="N30" s="473">
        <v>0.21812225382853065</v>
      </c>
      <c r="O30" s="473">
        <v>0.19699526188114133</v>
      </c>
      <c r="P30" s="473">
        <v>0.20354086384533046</v>
      </c>
      <c r="Q30" s="473">
        <v>0.18574043813129182</v>
      </c>
      <c r="R30" s="477"/>
      <c r="S30" s="477">
        <v>0.17797736075076179</v>
      </c>
      <c r="T30" s="477">
        <v>0.1631497516903643</v>
      </c>
      <c r="U30" s="477">
        <v>0.18751655900498723</v>
      </c>
      <c r="V30" s="477">
        <v>0.17750989517901278</v>
      </c>
      <c r="W30" s="477">
        <v>0.18114063702183841</v>
      </c>
      <c r="X30" s="477">
        <v>0.1759609378450184</v>
      </c>
      <c r="Y30" s="477">
        <v>0.16331756323059374</v>
      </c>
      <c r="Z30" s="477">
        <v>0.19524769342875761</v>
      </c>
      <c r="AA30" s="477">
        <v>0.20901714499811117</v>
      </c>
      <c r="AB30" s="477">
        <v>0.20358401600114323</v>
      </c>
      <c r="AC30" s="477">
        <v>0.19147312756940627</v>
      </c>
      <c r="AD30" s="477">
        <v>0.18539666701201638</v>
      </c>
      <c r="AE30" s="477">
        <v>0.17978914807389937</v>
      </c>
      <c r="AF30" s="477">
        <v>0.18099610561682233</v>
      </c>
      <c r="AG30" s="477">
        <v>0.17457864828920325</v>
      </c>
      <c r="AH30" s="477">
        <v>0.17298692492096693</v>
      </c>
      <c r="AI30" s="477">
        <v>0.1781777606536091</v>
      </c>
      <c r="AJ30" s="473">
        <v>0.1959608896550305</v>
      </c>
      <c r="AK30" s="473">
        <v>0.19284813404413695</v>
      </c>
      <c r="AL30" s="473">
        <v>0.19193167119447294</v>
      </c>
      <c r="AM30" s="473">
        <v>0.19222184709001724</v>
      </c>
      <c r="AN30" s="473">
        <v>0.20795408823061781</v>
      </c>
      <c r="AO30" s="473">
        <v>0.21316511341108607</v>
      </c>
      <c r="AP30" s="473">
        <v>0.21812225382853065</v>
      </c>
      <c r="AQ30" s="473">
        <v>0.22345015604768739</v>
      </c>
      <c r="AR30" s="473">
        <v>0.197494863732846</v>
      </c>
      <c r="AS30" s="473">
        <v>0.19724053912066811</v>
      </c>
      <c r="AT30" s="473">
        <v>0.19699526188114133</v>
      </c>
      <c r="AU30" s="473">
        <v>0.21456629013686129</v>
      </c>
      <c r="AV30" s="473">
        <v>0.21400645401377599</v>
      </c>
      <c r="AW30" s="473">
        <v>0.20154579801198055</v>
      </c>
      <c r="AX30" s="662">
        <v>0.20354086384533046</v>
      </c>
      <c r="AY30" s="662">
        <v>0.20498010122966356</v>
      </c>
      <c r="AZ30" s="662">
        <v>0.20587868899370282</v>
      </c>
      <c r="BA30" s="662">
        <v>0.18900952708976052</v>
      </c>
      <c r="BB30" s="662">
        <v>0.18574043813129182</v>
      </c>
      <c r="BC30" s="685"/>
      <c r="BD30" s="685"/>
    </row>
    <row r="31" spans="1:56" s="7" customFormat="1">
      <c r="A31" s="98"/>
      <c r="B31" s="716"/>
      <c r="C31" s="328" t="s">
        <v>725</v>
      </c>
      <c r="D31" s="13"/>
      <c r="E31" s="47">
        <v>44526.864000000001</v>
      </c>
      <c r="F31" s="47">
        <v>47132.508000000002</v>
      </c>
      <c r="G31" s="47">
        <v>52619.170370370375</v>
      </c>
      <c r="H31" s="47">
        <v>76677.311000000002</v>
      </c>
      <c r="I31" s="47">
        <v>95450.025999999998</v>
      </c>
      <c r="J31" s="47">
        <v>123493.90700000001</v>
      </c>
      <c r="K31" s="47">
        <v>130235.56956</v>
      </c>
      <c r="L31" s="47">
        <v>144898</v>
      </c>
      <c r="M31" s="47">
        <v>161846.53099999999</v>
      </c>
      <c r="N31" s="47">
        <v>179058.087019</v>
      </c>
      <c r="O31" s="47">
        <v>173800.302</v>
      </c>
      <c r="P31" s="47">
        <v>190406.61900000001</v>
      </c>
      <c r="Q31" s="47">
        <v>193688.00795732799</v>
      </c>
      <c r="R31" s="47"/>
      <c r="S31" s="47">
        <v>79390.817999999999</v>
      </c>
      <c r="T31" s="47">
        <v>79435.043999999994</v>
      </c>
      <c r="U31" s="47">
        <v>95622.43187</v>
      </c>
      <c r="V31" s="47">
        <v>95450.025999999998</v>
      </c>
      <c r="W31" s="47">
        <v>106930.511</v>
      </c>
      <c r="X31" s="47">
        <v>101682.15300000001</v>
      </c>
      <c r="Y31" s="47">
        <v>102230.19100000001</v>
      </c>
      <c r="Z31" s="47">
        <v>123493.90700000001</v>
      </c>
      <c r="AA31" s="47">
        <v>135712.93018999998</v>
      </c>
      <c r="AB31" s="47">
        <v>135086.66526000001</v>
      </c>
      <c r="AC31" s="47">
        <v>131416.99622999999</v>
      </c>
      <c r="AD31" s="47">
        <v>130235.56956</v>
      </c>
      <c r="AE31" s="47">
        <v>135113.55499999999</v>
      </c>
      <c r="AF31" s="47">
        <v>143612.44</v>
      </c>
      <c r="AG31" s="47">
        <v>144394</v>
      </c>
      <c r="AH31" s="47">
        <v>144898</v>
      </c>
      <c r="AI31" s="47">
        <v>151220</v>
      </c>
      <c r="AJ31" s="47">
        <v>161878</v>
      </c>
      <c r="AK31" s="47">
        <v>162177.08974999998</v>
      </c>
      <c r="AL31" s="47">
        <v>161846.53099999999</v>
      </c>
      <c r="AM31" s="47">
        <v>165228.24947265</v>
      </c>
      <c r="AN31" s="47">
        <v>178797.18523199999</v>
      </c>
      <c r="AO31" s="47">
        <v>178839.44075499999</v>
      </c>
      <c r="AP31" s="47">
        <v>179058.087019</v>
      </c>
      <c r="AQ31" s="47">
        <v>186387.08887199999</v>
      </c>
      <c r="AR31" s="47">
        <v>173991</v>
      </c>
      <c r="AS31" s="47">
        <v>174206</v>
      </c>
      <c r="AT31" s="47">
        <v>173800.302</v>
      </c>
      <c r="AU31" s="47">
        <v>192892.10252000001</v>
      </c>
      <c r="AV31" s="47">
        <v>193158.53567000001</v>
      </c>
      <c r="AW31" s="47">
        <v>193697</v>
      </c>
      <c r="AX31" s="181">
        <v>190406.61900000001</v>
      </c>
      <c r="AY31" s="181">
        <v>205616.96599999999</v>
      </c>
      <c r="AZ31" s="181">
        <v>205554.41399999999</v>
      </c>
      <c r="BA31" s="181">
        <v>193658.86213621899</v>
      </c>
      <c r="BB31" s="181">
        <v>193688.00795732799</v>
      </c>
      <c r="BC31" s="687"/>
      <c r="BD31" s="687"/>
    </row>
    <row r="32" spans="1:56">
      <c r="B32" s="717"/>
      <c r="C32" s="482" t="s">
        <v>726</v>
      </c>
      <c r="D32" s="13"/>
      <c r="E32" s="432">
        <v>191008.32199999999</v>
      </c>
      <c r="F32" s="432">
        <v>256280.96900000001</v>
      </c>
      <c r="G32" s="432">
        <v>322581.39243000001</v>
      </c>
      <c r="H32" s="432">
        <v>412565.147</v>
      </c>
      <c r="I32" s="432">
        <v>537716.64899999998</v>
      </c>
      <c r="J32" s="432">
        <v>632498.67299999995</v>
      </c>
      <c r="K32" s="432">
        <v>702469.85374099994</v>
      </c>
      <c r="L32" s="432">
        <v>837624</v>
      </c>
      <c r="M32" s="432">
        <v>843250.77769999998</v>
      </c>
      <c r="N32" s="432">
        <v>820907.00914800004</v>
      </c>
      <c r="O32" s="432">
        <v>882256.255</v>
      </c>
      <c r="P32" s="432">
        <v>935471.21400000004</v>
      </c>
      <c r="Q32" s="432">
        <v>1042788.58123732</v>
      </c>
      <c r="R32" s="432"/>
      <c r="S32" s="432">
        <v>446072.56599999999</v>
      </c>
      <c r="T32" s="432">
        <v>486884.24699999997</v>
      </c>
      <c r="U32" s="432">
        <v>509941.26799999998</v>
      </c>
      <c r="V32" s="432">
        <v>537716.64899999998</v>
      </c>
      <c r="W32" s="432">
        <v>590317.62699999998</v>
      </c>
      <c r="X32" s="432">
        <v>577867.76</v>
      </c>
      <c r="Y32" s="432">
        <v>625959.56599999999</v>
      </c>
      <c r="Z32" s="432">
        <v>632498.67299999995</v>
      </c>
      <c r="AA32" s="432">
        <v>649290.89999399998</v>
      </c>
      <c r="AB32" s="432">
        <v>663542.59</v>
      </c>
      <c r="AC32" s="432">
        <v>686346.94538199995</v>
      </c>
      <c r="AD32" s="432">
        <v>702469.85374099994</v>
      </c>
      <c r="AE32" s="432">
        <v>751511.18099999998</v>
      </c>
      <c r="AF32" s="432">
        <v>793455.96696999995</v>
      </c>
      <c r="AG32" s="432">
        <v>827100</v>
      </c>
      <c r="AH32" s="432">
        <v>837624</v>
      </c>
      <c r="AI32" s="432">
        <v>848703</v>
      </c>
      <c r="AJ32" s="432">
        <v>826073</v>
      </c>
      <c r="AK32" s="432">
        <v>840957.52626199997</v>
      </c>
      <c r="AL32" s="432">
        <v>843250.77769999998</v>
      </c>
      <c r="AM32" s="432">
        <v>859570.60539156001</v>
      </c>
      <c r="AN32" s="432">
        <v>859791.63359229907</v>
      </c>
      <c r="AO32" s="432">
        <v>838971.43342639995</v>
      </c>
      <c r="AP32" s="432">
        <v>820907.00914800004</v>
      </c>
      <c r="AQ32" s="432">
        <v>834132.73084590002</v>
      </c>
      <c r="AR32" s="432">
        <v>880990</v>
      </c>
      <c r="AS32" s="432">
        <v>883216</v>
      </c>
      <c r="AT32" s="432">
        <v>882256.255</v>
      </c>
      <c r="AU32" s="432">
        <v>898986.05413256492</v>
      </c>
      <c r="AV32" s="432">
        <v>902582.75882448873</v>
      </c>
      <c r="AW32" s="432">
        <v>961057</v>
      </c>
      <c r="AX32" s="663">
        <v>935471.21400000004</v>
      </c>
      <c r="AY32" s="663">
        <v>1003106.959</v>
      </c>
      <c r="AZ32" s="663">
        <v>998424.92200000002</v>
      </c>
      <c r="BA32" s="663">
        <v>1024598.4163763899</v>
      </c>
      <c r="BB32" s="663">
        <v>1042788.58123732</v>
      </c>
      <c r="BC32" s="688"/>
      <c r="BD32" s="688"/>
    </row>
    <row r="33" spans="1:56" ht="16.5" customHeight="1">
      <c r="B33" s="715" t="s">
        <v>848</v>
      </c>
      <c r="C33" s="10" t="s">
        <v>727</v>
      </c>
      <c r="D33" s="433"/>
      <c r="E33" s="473">
        <v>1.6806220841088545E-3</v>
      </c>
      <c r="F33" s="473">
        <v>5.7600495433093053E-5</v>
      </c>
      <c r="G33" s="473">
        <v>1.5485257097826326E-4</v>
      </c>
      <c r="H33" s="473">
        <v>4.8014008811700301E-3</v>
      </c>
      <c r="I33" s="473">
        <v>2.0997993297959426E-3</v>
      </c>
      <c r="J33" s="473">
        <v>4.181526462666724E-3</v>
      </c>
      <c r="K33" s="473">
        <v>2.7250080238031601E-3</v>
      </c>
      <c r="L33" s="473">
        <v>6.0734584468931149E-3</v>
      </c>
      <c r="M33" s="473">
        <v>1.5136418413561078E-2</v>
      </c>
      <c r="N33" s="473">
        <v>4.3446679224170767E-2</v>
      </c>
      <c r="O33" s="473">
        <v>4.7600399735569995E-2</v>
      </c>
      <c r="P33" s="473">
        <v>5.3552896304976401E-2</v>
      </c>
      <c r="Q33" s="473">
        <v>5.9856746321389015E-2</v>
      </c>
      <c r="R33" s="473"/>
      <c r="S33" s="473">
        <v>4.5193557775724683E-3</v>
      </c>
      <c r="T33" s="473">
        <v>3.3831129083630286E-3</v>
      </c>
      <c r="U33" s="473">
        <v>3.6056238288803338E-3</v>
      </c>
      <c r="V33" s="473">
        <v>2.0997993297959426E-3</v>
      </c>
      <c r="W33" s="473">
        <v>5.9701368804245059E-3</v>
      </c>
      <c r="X33" s="473">
        <v>4.9346191720012486E-3</v>
      </c>
      <c r="Y33" s="473">
        <v>4.6981059510301506E-3</v>
      </c>
      <c r="Z33" s="473">
        <v>4.181526462666724E-3</v>
      </c>
      <c r="AA33" s="473">
        <v>3.9602796568120593E-3</v>
      </c>
      <c r="AB33" s="473">
        <v>4.5999999999999999E-3</v>
      </c>
      <c r="AC33" s="473">
        <v>8.6E-3</v>
      </c>
      <c r="AD33" s="473">
        <v>2.7250080238031601E-3</v>
      </c>
      <c r="AE33" s="473">
        <v>5.472482157706942E-3</v>
      </c>
      <c r="AF33" s="473">
        <v>8.4007879006737993E-3</v>
      </c>
      <c r="AG33" s="473">
        <v>6.6269996290911036E-3</v>
      </c>
      <c r="AH33" s="473">
        <v>6.0734584468931149E-3</v>
      </c>
      <c r="AI33" s="473">
        <v>7.7748658600305864E-3</v>
      </c>
      <c r="AJ33" s="473">
        <v>1.9329444498687513E-2</v>
      </c>
      <c r="AK33" s="473">
        <v>1.4709240148767299E-2</v>
      </c>
      <c r="AL33" s="473">
        <v>1.5136418413561078E-2</v>
      </c>
      <c r="AM33" s="473">
        <v>2.7183981538245017E-2</v>
      </c>
      <c r="AN33" s="473">
        <v>3.6558358916795368E-2</v>
      </c>
      <c r="AO33" s="473">
        <v>3.7834758539483447E-2</v>
      </c>
      <c r="AP33" s="473">
        <v>4.3446679224170767E-2</v>
      </c>
      <c r="AQ33" s="473">
        <v>4.0397945157101427E-2</v>
      </c>
      <c r="AR33" s="473">
        <v>3.8631730801722879E-2</v>
      </c>
      <c r="AS33" s="473">
        <v>4.5770333808411938E-2</v>
      </c>
      <c r="AT33" s="473">
        <v>4.7600399735569995E-2</v>
      </c>
      <c r="AU33" s="473">
        <v>5.4800000000000008E-2</v>
      </c>
      <c r="AV33" s="473">
        <v>5.4482914556673499E-2</v>
      </c>
      <c r="AW33" s="473">
        <v>5.4475577154032909E-2</v>
      </c>
      <c r="AX33" s="473">
        <v>5.3552896304976401E-2</v>
      </c>
      <c r="AY33" s="473">
        <v>6.234459026538227E-2</v>
      </c>
      <c r="AZ33" s="473">
        <v>5.9215506636720393E-2</v>
      </c>
      <c r="BA33" s="473">
        <v>5.7829033372474033E-2</v>
      </c>
      <c r="BB33" s="473">
        <v>5.9856746321389015E-2</v>
      </c>
      <c r="BC33" s="473">
        <v>6.1149168611552826E-2</v>
      </c>
      <c r="BD33" s="473">
        <v>5.6105737389928342E-2</v>
      </c>
    </row>
    <row r="34" spans="1:56">
      <c r="B34" s="716"/>
      <c r="C34" s="328" t="s">
        <v>728</v>
      </c>
      <c r="D34" s="13"/>
      <c r="E34" s="47">
        <v>204.97035</v>
      </c>
      <c r="F34" s="47">
        <v>9.8125900000000001</v>
      </c>
      <c r="G34" s="47">
        <v>35.370650000000005</v>
      </c>
      <c r="H34" s="47">
        <v>1500.6250299999999</v>
      </c>
      <c r="I34" s="47">
        <v>877.08829999999989</v>
      </c>
      <c r="J34" s="47">
        <v>2294.9171200000001</v>
      </c>
      <c r="K34" s="47">
        <v>1787.8519232674957</v>
      </c>
      <c r="L34" s="47">
        <v>4430.0175979730029</v>
      </c>
      <c r="M34" s="47">
        <v>11373.177038000005</v>
      </c>
      <c r="N34" s="47">
        <v>34119.968502999996</v>
      </c>
      <c r="O34" s="47">
        <v>40291.836973711135</v>
      </c>
      <c r="P34" s="47">
        <v>51117.709328552621</v>
      </c>
      <c r="Q34" s="47">
        <v>63744.819865994039</v>
      </c>
      <c r="R34" s="47"/>
      <c r="S34" s="47">
        <v>1545.2300299999999</v>
      </c>
      <c r="T34" s="47">
        <v>1268.65554</v>
      </c>
      <c r="U34" s="47">
        <v>1393.9999800000001</v>
      </c>
      <c r="V34" s="47">
        <v>877.08829999999989</v>
      </c>
      <c r="W34" s="47">
        <v>2614.5049599999998</v>
      </c>
      <c r="X34" s="47">
        <v>2279.9247199999995</v>
      </c>
      <c r="Y34" s="47">
        <v>2386.78172</v>
      </c>
      <c r="Z34" s="47">
        <v>2294.9171200000001</v>
      </c>
      <c r="AA34" s="47">
        <v>2270.5342099999998</v>
      </c>
      <c r="AB34" s="47">
        <v>2759.4393569250592</v>
      </c>
      <c r="AC34" s="47">
        <v>5402.4117091820362</v>
      </c>
      <c r="AD34" s="47">
        <v>1787.8519232674957</v>
      </c>
      <c r="AE34" s="47">
        <v>3728.1882404701269</v>
      </c>
      <c r="AF34" s="47">
        <v>5838.6954598929187</v>
      </c>
      <c r="AG34" s="47">
        <v>4699</v>
      </c>
      <c r="AH34" s="47">
        <v>4430.0175979730029</v>
      </c>
      <c r="AI34" s="47">
        <v>5699</v>
      </c>
      <c r="AJ34" s="47">
        <v>14175.455710000002</v>
      </c>
      <c r="AK34" s="563">
        <v>10884.463039999999</v>
      </c>
      <c r="AL34" s="563">
        <v>11373.177038000005</v>
      </c>
      <c r="AM34" s="563">
        <v>20863.124247</v>
      </c>
      <c r="AN34" s="563">
        <v>28557.891043000007</v>
      </c>
      <c r="AO34" s="563">
        <v>29957.223369999996</v>
      </c>
      <c r="AP34" s="563">
        <v>34119.968502999996</v>
      </c>
      <c r="AQ34" s="563">
        <v>32532.753767000006</v>
      </c>
      <c r="AR34" s="563">
        <v>32194.606730773176</v>
      </c>
      <c r="AS34" s="563">
        <v>38890.095126981811</v>
      </c>
      <c r="AT34" s="563">
        <v>40291.836973711135</v>
      </c>
      <c r="AU34" s="563">
        <v>47308.630523138279</v>
      </c>
      <c r="AV34" s="563">
        <v>47286.834214945884</v>
      </c>
      <c r="AW34" s="563">
        <v>49221.996619205012</v>
      </c>
      <c r="AX34" s="563">
        <v>51117.709328552621</v>
      </c>
      <c r="AY34" s="563">
        <v>62476.1598405568</v>
      </c>
      <c r="AZ34" s="563">
        <v>60487.988866031155</v>
      </c>
      <c r="BA34" s="563">
        <v>60841.582073492027</v>
      </c>
      <c r="BB34" s="563">
        <v>63744.819865994039</v>
      </c>
      <c r="BC34" s="563">
        <v>66899.613763470654</v>
      </c>
      <c r="BD34" s="563">
        <v>62731.627128432694</v>
      </c>
    </row>
    <row r="35" spans="1:56">
      <c r="B35" s="716"/>
      <c r="C35" s="474" t="s">
        <v>731</v>
      </c>
      <c r="D35" s="13"/>
      <c r="E35" s="475">
        <v>121961</v>
      </c>
      <c r="F35" s="475">
        <v>170356</v>
      </c>
      <c r="G35" s="475">
        <v>228415</v>
      </c>
      <c r="H35" s="475">
        <v>312539</v>
      </c>
      <c r="I35" s="475">
        <v>417701.00959372864</v>
      </c>
      <c r="J35" s="475">
        <v>548822.81398655579</v>
      </c>
      <c r="K35" s="475">
        <v>656090.51703718596</v>
      </c>
      <c r="L35" s="475">
        <v>729406.09320200153</v>
      </c>
      <c r="M35" s="475">
        <v>751378.34639999806</v>
      </c>
      <c r="N35" s="475">
        <v>785329.72167911916</v>
      </c>
      <c r="O35" s="475">
        <v>846460.05490585312</v>
      </c>
      <c r="P35" s="475">
        <v>954527.44586295157</v>
      </c>
      <c r="Q35" s="475">
        <v>1064956.3129230042</v>
      </c>
      <c r="R35" s="475"/>
      <c r="S35" s="475">
        <v>341913.78286000009</v>
      </c>
      <c r="T35" s="475">
        <v>374996.51189999998</v>
      </c>
      <c r="U35" s="475">
        <v>386618.25142000004</v>
      </c>
      <c r="V35" s="475">
        <v>417701.00959372864</v>
      </c>
      <c r="W35" s="475">
        <v>437930.48842359131</v>
      </c>
      <c r="X35" s="475">
        <v>462026.47874757263</v>
      </c>
      <c r="Y35" s="475">
        <v>508030.62869977462</v>
      </c>
      <c r="Z35" s="475">
        <v>548822.81398655579</v>
      </c>
      <c r="AA35" s="475">
        <v>573326.73617997253</v>
      </c>
      <c r="AB35" s="475">
        <v>599878.12107066507</v>
      </c>
      <c r="AC35" s="475">
        <v>628187.40804442286</v>
      </c>
      <c r="AD35" s="475">
        <v>656090.51703718596</v>
      </c>
      <c r="AE35" s="475">
        <v>681260.92201501073</v>
      </c>
      <c r="AF35" s="475">
        <v>695017.60179240047</v>
      </c>
      <c r="AG35" s="475">
        <v>709069</v>
      </c>
      <c r="AH35" s="475">
        <v>729406.09320200153</v>
      </c>
      <c r="AI35" s="475">
        <v>733003</v>
      </c>
      <c r="AJ35" s="475">
        <v>733360.73941299913</v>
      </c>
      <c r="AK35" s="566">
        <v>739974.52824999706</v>
      </c>
      <c r="AL35" s="566">
        <v>751378.34639999806</v>
      </c>
      <c r="AM35" s="566">
        <v>767478.60565045511</v>
      </c>
      <c r="AN35" s="566">
        <v>781158.99863000016</v>
      </c>
      <c r="AO35" s="566">
        <v>791791.05474500009</v>
      </c>
      <c r="AP35" s="566">
        <v>785329.72167911916</v>
      </c>
      <c r="AQ35" s="566">
        <v>805307.1422441192</v>
      </c>
      <c r="AR35" s="566">
        <v>833372.1027414432</v>
      </c>
      <c r="AS35" s="566">
        <v>849679.08011705091</v>
      </c>
      <c r="AT35" s="566">
        <v>846460.05490585312</v>
      </c>
      <c r="AU35" s="566">
        <v>863296.17742953054</v>
      </c>
      <c r="AV35" s="566">
        <v>867920.422387789</v>
      </c>
      <c r="AW35" s="566">
        <v>903560.81001265778</v>
      </c>
      <c r="AX35" s="566">
        <v>954527.44586295157</v>
      </c>
      <c r="AY35" s="566">
        <v>1002110.3607324144</v>
      </c>
      <c r="AZ35" s="566">
        <v>1021489.0034989868</v>
      </c>
      <c r="BA35" s="566">
        <v>1052094.0525084401</v>
      </c>
      <c r="BB35" s="566">
        <v>1064956.3129230042</v>
      </c>
      <c r="BC35" s="566">
        <v>1094039.6293602495</v>
      </c>
      <c r="BD35" s="566">
        <v>1118096.4736717599</v>
      </c>
    </row>
    <row r="36" spans="1:56" s="666" customFormat="1" ht="33">
      <c r="A36" s="98"/>
      <c r="B36" s="716"/>
      <c r="C36" s="667" t="s">
        <v>1085</v>
      </c>
      <c r="D36" s="664"/>
      <c r="E36" s="475"/>
      <c r="F36" s="475"/>
      <c r="G36" s="475"/>
      <c r="H36" s="475"/>
      <c r="I36" s="475"/>
      <c r="J36" s="475"/>
      <c r="K36" s="475"/>
      <c r="L36" s="475"/>
      <c r="M36" s="475"/>
      <c r="N36" s="665">
        <v>3.0300000000000001E-2</v>
      </c>
      <c r="O36" s="665">
        <v>6.0900000000000003E-2</v>
      </c>
      <c r="P36" s="665">
        <v>7.5899999999999995E-2</v>
      </c>
      <c r="Q36" s="665">
        <v>8.0399999999999999E-2</v>
      </c>
      <c r="R36" s="475"/>
      <c r="S36" s="475"/>
      <c r="T36" s="475"/>
      <c r="U36" s="475"/>
      <c r="V36" s="475"/>
      <c r="W36" s="475"/>
      <c r="X36" s="475"/>
      <c r="Y36" s="475"/>
      <c r="Z36" s="475"/>
      <c r="AA36" s="475"/>
      <c r="AB36" s="475"/>
      <c r="AC36" s="475"/>
      <c r="AD36" s="475"/>
      <c r="AE36" s="475"/>
      <c r="AF36" s="475"/>
      <c r="AG36" s="475"/>
      <c r="AH36" s="475"/>
      <c r="AI36" s="475"/>
      <c r="AJ36" s="475"/>
      <c r="AK36" s="566"/>
      <c r="AL36" s="566"/>
      <c r="AM36" s="665">
        <v>2.63E-2</v>
      </c>
      <c r="AN36" s="665">
        <v>2.7199999999999998E-2</v>
      </c>
      <c r="AO36" s="665">
        <v>3.0200000000000001E-2</v>
      </c>
      <c r="AP36" s="665">
        <v>3.0300000000000001E-2</v>
      </c>
      <c r="AQ36" s="665">
        <v>0.04</v>
      </c>
      <c r="AR36" s="665">
        <v>4.9599999999999998E-2</v>
      </c>
      <c r="AS36" s="665">
        <v>5.6599999999999998E-2</v>
      </c>
      <c r="AT36" s="665">
        <v>6.0900000000000003E-2</v>
      </c>
      <c r="AU36" s="665">
        <v>7.17E-2</v>
      </c>
      <c r="AV36" s="665">
        <v>7.4999999999999997E-2</v>
      </c>
      <c r="AW36" s="665">
        <v>8.0699999999999994E-2</v>
      </c>
      <c r="AX36" s="665">
        <v>7.5899999999999995E-2</v>
      </c>
      <c r="AY36" s="665">
        <v>8.2500000000000004E-2</v>
      </c>
      <c r="AZ36" s="665">
        <v>8.2500000000000004E-2</v>
      </c>
      <c r="BA36" s="665">
        <v>8.6699999999999999E-2</v>
      </c>
      <c r="BB36" s="665">
        <v>8.0399999999999999E-2</v>
      </c>
      <c r="BC36" s="665">
        <v>9.1499999999999998E-2</v>
      </c>
      <c r="BD36" s="665">
        <v>0.13800000000000001</v>
      </c>
    </row>
    <row r="37" spans="1:56">
      <c r="B37" s="716"/>
      <c r="C37" s="10" t="s">
        <v>729</v>
      </c>
      <c r="D37" s="433"/>
      <c r="E37" s="473">
        <v>1.1752363460450471E-3</v>
      </c>
      <c r="F37" s="473">
        <v>5.3775622813402521E-5</v>
      </c>
      <c r="G37" s="473">
        <v>1.5403541798918633E-4</v>
      </c>
      <c r="H37" s="473">
        <v>2.5532813504874591E-3</v>
      </c>
      <c r="I37" s="473">
        <v>1.7320124045275042E-3</v>
      </c>
      <c r="J37" s="473">
        <v>4.1003961982803558E-3</v>
      </c>
      <c r="K37" s="473">
        <v>2.2251855732655715E-3</v>
      </c>
      <c r="L37" s="473">
        <v>5.0150961091394962E-3</v>
      </c>
      <c r="M37" s="473">
        <v>1.2491213077896635E-2</v>
      </c>
      <c r="N37" s="473">
        <v>3.9746718484384526E-2</v>
      </c>
      <c r="O37" s="473">
        <v>4.3005650571000691E-2</v>
      </c>
      <c r="P37" s="473">
        <v>4.7216655470282601E-2</v>
      </c>
      <c r="Q37" s="473">
        <v>4.9820659263388446E-2</v>
      </c>
      <c r="R37" s="473"/>
      <c r="S37" s="473">
        <v>2.3146267558451935E-3</v>
      </c>
      <c r="T37" s="473">
        <v>1E-3</v>
      </c>
      <c r="U37" s="473">
        <v>1.1289905698886004E-3</v>
      </c>
      <c r="V37" s="473">
        <v>1.7320124045275042E-3</v>
      </c>
      <c r="W37" s="473">
        <v>1.8081370238696168E-3</v>
      </c>
      <c r="X37" s="473">
        <v>1.5678382588885458E-3</v>
      </c>
      <c r="Y37" s="473">
        <v>4.6459674016915168E-3</v>
      </c>
      <c r="Z37" s="473">
        <v>4.1003961982803558E-3</v>
      </c>
      <c r="AA37" s="473">
        <v>3.9045640796651869E-3</v>
      </c>
      <c r="AB37" s="473">
        <v>3.8E-3</v>
      </c>
      <c r="AC37" s="473">
        <v>4.1999999999999997E-3</v>
      </c>
      <c r="AD37" s="473">
        <v>2.2251855732655715E-3</v>
      </c>
      <c r="AE37" s="473">
        <v>1.9342448067806437E-3</v>
      </c>
      <c r="AF37" s="473">
        <v>4.6416938293806775E-3</v>
      </c>
      <c r="AG37" s="473">
        <v>5.2843940434569841E-3</v>
      </c>
      <c r="AH37" s="473">
        <v>5.0150961091394962E-3</v>
      </c>
      <c r="AI37" s="473">
        <v>6.0136179524503995E-3</v>
      </c>
      <c r="AJ37" s="473">
        <v>7.6524232214721204E-3</v>
      </c>
      <c r="AK37" s="473">
        <v>8.3270285972847254E-3</v>
      </c>
      <c r="AL37" s="473">
        <v>1.2491213077896635E-2</v>
      </c>
      <c r="AM37" s="473">
        <v>1.5590000231810246E-2</v>
      </c>
      <c r="AN37" s="473">
        <v>3.2634598172343147E-2</v>
      </c>
      <c r="AO37" s="473">
        <v>3.3044276839457709E-2</v>
      </c>
      <c r="AP37" s="473">
        <v>3.9746718484384526E-2</v>
      </c>
      <c r="AQ37" s="473">
        <v>3.6074347437233534E-2</v>
      </c>
      <c r="AR37" s="473">
        <v>3.5074372153436228E-2</v>
      </c>
      <c r="AS37" s="473">
        <v>3.6070607759513103E-2</v>
      </c>
      <c r="AT37" s="473">
        <v>4.3005650571000691E-2</v>
      </c>
      <c r="AU37" s="473">
        <v>4.7300000000000002E-2</v>
      </c>
      <c r="AV37" s="473">
        <v>4.9864385388902192E-2</v>
      </c>
      <c r="AW37" s="473">
        <v>4.9319540042568652E-2</v>
      </c>
      <c r="AX37" s="473">
        <v>4.7216655470282601E-2</v>
      </c>
      <c r="AY37" s="473">
        <v>4.7887232090381732E-2</v>
      </c>
      <c r="AZ37" s="473">
        <v>5.556279305272694E-2</v>
      </c>
      <c r="BA37" s="473">
        <v>5.3695766735308591E-2</v>
      </c>
      <c r="BB37" s="473">
        <v>4.9820659263388446E-2</v>
      </c>
      <c r="BC37" s="473">
        <v>5.4896795304234643E-2</v>
      </c>
      <c r="BD37" s="473">
        <v>5.3502330204104387E-2</v>
      </c>
    </row>
    <row r="38" spans="1:56">
      <c r="B38" s="716"/>
      <c r="C38" s="328" t="s">
        <v>678</v>
      </c>
      <c r="D38" s="13"/>
      <c r="E38" s="47">
        <v>143.333</v>
      </c>
      <c r="F38" s="47">
        <v>9.1609999999999996</v>
      </c>
      <c r="G38" s="47">
        <v>35.183999999999997</v>
      </c>
      <c r="H38" s="47">
        <v>798</v>
      </c>
      <c r="I38" s="47">
        <v>723.46333000000004</v>
      </c>
      <c r="J38" s="47">
        <v>2250.3909800000001</v>
      </c>
      <c r="K38" s="47">
        <v>1459.9231532674958</v>
      </c>
      <c r="L38" s="47">
        <v>3658.0416599999985</v>
      </c>
      <c r="M38" s="47">
        <v>9385.6270270000041</v>
      </c>
      <c r="N38" s="47">
        <v>31214.279364999999</v>
      </c>
      <c r="O38" s="47">
        <v>36402.565343591181</v>
      </c>
      <c r="P38" s="47">
        <v>45069.593548239813</v>
      </c>
      <c r="Q38" s="47">
        <v>53056.825596531475</v>
      </c>
      <c r="R38" s="47"/>
      <c r="S38" s="47">
        <v>791.40278999999998</v>
      </c>
      <c r="T38" s="47">
        <v>356.43281999999999</v>
      </c>
      <c r="U38" s="47">
        <v>436.48836</v>
      </c>
      <c r="V38" s="47">
        <v>723.46333000000004</v>
      </c>
      <c r="W38" s="47">
        <v>791.83833000000004</v>
      </c>
      <c r="X38" s="47">
        <v>724.38279</v>
      </c>
      <c r="Y38" s="47">
        <v>2360.2937399999996</v>
      </c>
      <c r="Z38" s="47">
        <v>2250.3909800000001</v>
      </c>
      <c r="AA38" s="47">
        <v>2238.5909799999999</v>
      </c>
      <c r="AB38" s="47">
        <v>2279.5368600685274</v>
      </c>
      <c r="AC38" s="47">
        <v>2638.3871137865758</v>
      </c>
      <c r="AD38" s="47">
        <v>1459.9231532674958</v>
      </c>
      <c r="AE38" s="47">
        <v>1317.7254004701276</v>
      </c>
      <c r="AF38" s="47">
        <v>3226.0589135507421</v>
      </c>
      <c r="AG38" s="47">
        <v>3747</v>
      </c>
      <c r="AH38" s="47">
        <v>3658.0416599999985</v>
      </c>
      <c r="AI38" s="47">
        <v>4408</v>
      </c>
      <c r="AJ38" s="47">
        <v>5611.9867519999989</v>
      </c>
      <c r="AK38" s="563">
        <v>6161.7890579999994</v>
      </c>
      <c r="AL38" s="563">
        <v>9385.6270270000041</v>
      </c>
      <c r="AM38" s="563">
        <v>11964.99164</v>
      </c>
      <c r="AN38" s="563">
        <v>25492.810029000007</v>
      </c>
      <c r="AO38" s="563">
        <v>26164.162811999999</v>
      </c>
      <c r="AP38" s="563">
        <v>31214.279364999999</v>
      </c>
      <c r="AQ38" s="563">
        <v>29050.929642999999</v>
      </c>
      <c r="AR38" s="563">
        <v>29230.003273845072</v>
      </c>
      <c r="AS38" s="563">
        <v>30648.44082036605</v>
      </c>
      <c r="AT38" s="563">
        <v>36402.565343591181</v>
      </c>
      <c r="AU38" s="563">
        <v>40833.909192416795</v>
      </c>
      <c r="AV38" s="563">
        <v>43278.318428843486</v>
      </c>
      <c r="AW38" s="563">
        <v>44563.20355031504</v>
      </c>
      <c r="AX38" s="563">
        <v>45069.593548239813</v>
      </c>
      <c r="AY38" s="563">
        <v>47988.291424569288</v>
      </c>
      <c r="AZ38" s="563">
        <v>56756.782107050472</v>
      </c>
      <c r="BA38" s="563">
        <v>56492.996827098708</v>
      </c>
      <c r="BB38" s="563">
        <v>53056.825596531475</v>
      </c>
      <c r="BC38" s="563">
        <v>60059.269587710354</v>
      </c>
      <c r="BD38" s="563">
        <v>59820.766734431207</v>
      </c>
    </row>
    <row r="39" spans="1:56">
      <c r="B39" s="718"/>
      <c r="C39" s="480" t="s">
        <v>730</v>
      </c>
      <c r="D39" s="13"/>
      <c r="E39" s="432">
        <v>121961</v>
      </c>
      <c r="F39" s="432">
        <v>170356</v>
      </c>
      <c r="G39" s="432">
        <v>228415</v>
      </c>
      <c r="H39" s="432">
        <v>312539</v>
      </c>
      <c r="I39" s="432">
        <v>417701.00959372864</v>
      </c>
      <c r="J39" s="432">
        <v>548822.81398655579</v>
      </c>
      <c r="K39" s="432">
        <v>656090.51703718596</v>
      </c>
      <c r="L39" s="432">
        <v>729406.09320200153</v>
      </c>
      <c r="M39" s="432">
        <v>751378.34639999806</v>
      </c>
      <c r="N39" s="432">
        <v>785329.72167911916</v>
      </c>
      <c r="O39" s="432">
        <v>846460.05490585312</v>
      </c>
      <c r="P39" s="432">
        <v>954527.44586295157</v>
      </c>
      <c r="Q39" s="432">
        <v>1064956.3129230042</v>
      </c>
      <c r="R39" s="432"/>
      <c r="S39" s="432">
        <v>341913.78286000009</v>
      </c>
      <c r="T39" s="432">
        <v>374996.51189999998</v>
      </c>
      <c r="U39" s="432">
        <v>386618.25142000004</v>
      </c>
      <c r="V39" s="432">
        <v>417701.00959372864</v>
      </c>
      <c r="W39" s="432">
        <v>437930.48842359131</v>
      </c>
      <c r="X39" s="432">
        <v>462026.47874757263</v>
      </c>
      <c r="Y39" s="432">
        <v>508030.62869977462</v>
      </c>
      <c r="Z39" s="432">
        <v>548822.81398655579</v>
      </c>
      <c r="AA39" s="432">
        <v>573326.73617997253</v>
      </c>
      <c r="AB39" s="432">
        <v>599878.12107066507</v>
      </c>
      <c r="AC39" s="432">
        <v>628187.40804442286</v>
      </c>
      <c r="AD39" s="432">
        <v>656090.51703718596</v>
      </c>
      <c r="AE39" s="432">
        <v>681260.92201501073</v>
      </c>
      <c r="AF39" s="432">
        <v>695017.60179240047</v>
      </c>
      <c r="AG39" s="432">
        <v>709069</v>
      </c>
      <c r="AH39" s="432">
        <v>729406.09320200153</v>
      </c>
      <c r="AI39" s="432">
        <v>733003</v>
      </c>
      <c r="AJ39" s="432">
        <v>733360.73941299913</v>
      </c>
      <c r="AK39" s="432">
        <v>739974.52824999706</v>
      </c>
      <c r="AL39" s="432">
        <v>751378.34639999806</v>
      </c>
      <c r="AM39" s="432">
        <v>767478.60565045511</v>
      </c>
      <c r="AN39" s="432">
        <v>781158.99863000016</v>
      </c>
      <c r="AO39" s="432">
        <v>791791.05474500009</v>
      </c>
      <c r="AP39" s="432">
        <v>785329.72167911916</v>
      </c>
      <c r="AQ39" s="432">
        <v>805307.1422441192</v>
      </c>
      <c r="AR39" s="432">
        <v>833372.1027414432</v>
      </c>
      <c r="AS39" s="432">
        <v>849679.08011705091</v>
      </c>
      <c r="AT39" s="432">
        <v>846460.05490585312</v>
      </c>
      <c r="AU39" s="432">
        <v>863296.17742953054</v>
      </c>
      <c r="AV39" s="432">
        <v>867920.422387789</v>
      </c>
      <c r="AW39" s="432">
        <v>903560.81001265778</v>
      </c>
      <c r="AX39" s="432">
        <v>954527.44586295157</v>
      </c>
      <c r="AY39" s="432">
        <v>1002110.3607324144</v>
      </c>
      <c r="AZ39" s="432">
        <v>1021489.0034989868</v>
      </c>
      <c r="BA39" s="432">
        <v>1052094.0525084401</v>
      </c>
      <c r="BB39" s="432">
        <v>1064956.3129230042</v>
      </c>
      <c r="BC39" s="432">
        <v>1094039.6293602495</v>
      </c>
      <c r="BD39" s="432">
        <v>1118096.4736717599</v>
      </c>
    </row>
    <row r="40" spans="1:56">
      <c r="B40" s="6" t="s">
        <v>1084</v>
      </c>
      <c r="C40" s="6"/>
      <c r="D40" s="6"/>
      <c r="E40" s="481"/>
      <c r="F40" s="481"/>
      <c r="G40" s="481"/>
      <c r="H40" s="481"/>
      <c r="I40" s="481"/>
      <c r="J40" s="481"/>
      <c r="K40" s="481"/>
      <c r="L40" s="481"/>
      <c r="M40" s="481"/>
      <c r="N40" s="481"/>
      <c r="O40" s="481"/>
      <c r="P40" s="481"/>
      <c r="Q40" s="481"/>
      <c r="R40" s="481"/>
      <c r="S40" s="481"/>
      <c r="T40" s="481"/>
      <c r="U40" s="481"/>
      <c r="V40" s="481"/>
      <c r="W40" s="481"/>
      <c r="X40" s="481"/>
      <c r="Y40" s="481"/>
      <c r="Z40" s="481"/>
      <c r="AA40" s="481"/>
      <c r="AB40" s="481"/>
      <c r="AC40" s="481"/>
      <c r="AD40" s="481"/>
      <c r="AE40" s="481"/>
      <c r="AF40" s="481"/>
      <c r="AG40" s="481"/>
      <c r="AH40" s="481"/>
      <c r="AI40" s="481"/>
      <c r="AJ40" s="481"/>
      <c r="AK40" s="481"/>
      <c r="AL40" s="481"/>
      <c r="AM40" s="481"/>
      <c r="AN40" s="481"/>
      <c r="AO40" s="481"/>
      <c r="AP40" s="481"/>
      <c r="AQ40" s="481"/>
      <c r="AR40" s="481"/>
      <c r="AS40" s="481"/>
      <c r="AT40" s="481"/>
      <c r="AU40" s="481"/>
      <c r="AV40" s="481"/>
      <c r="AW40" s="481"/>
      <c r="AX40" s="481"/>
      <c r="AY40" s="481"/>
      <c r="AZ40" s="481"/>
      <c r="BA40" s="481"/>
      <c r="BB40" s="481"/>
      <c r="BC40" s="481"/>
      <c r="BD40" s="481"/>
    </row>
    <row r="41" spans="1:56">
      <c r="B41" s="1" t="s">
        <v>1086</v>
      </c>
      <c r="D41" s="1"/>
      <c r="E41" s="473"/>
      <c r="F41" s="473"/>
      <c r="G41" s="473"/>
      <c r="H41" s="473"/>
      <c r="I41" s="473"/>
      <c r="J41" s="473"/>
      <c r="K41" s="473"/>
      <c r="L41" s="473"/>
      <c r="M41" s="473"/>
      <c r="N41" s="473"/>
      <c r="O41" s="473"/>
      <c r="P41" s="473"/>
      <c r="Q41" s="473"/>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row>
    <row r="42" spans="1:56">
      <c r="D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row>
    <row r="43" spans="1:56" s="7" customFormat="1">
      <c r="A43" s="98"/>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row>
    <row r="44" spans="1:56">
      <c r="A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row>
    <row r="45" spans="1:56">
      <c r="A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row>
    <row r="46" spans="1:56">
      <c r="A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row>
    <row r="47" spans="1:56">
      <c r="A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row>
    <row r="48" spans="1:56">
      <c r="A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row>
    <row r="49" spans="1:56">
      <c r="A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row>
    <row r="50" spans="1:56">
      <c r="A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row>
    <row r="51" spans="1:56">
      <c r="A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row>
    <row r="52" spans="1:56">
      <c r="A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row>
    <row r="53" spans="1:56">
      <c r="A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row>
    <row r="54" spans="1:56">
      <c r="A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row>
    <row r="55" spans="1:56">
      <c r="A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row>
    <row r="56" spans="1:56">
      <c r="A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row>
    <row r="57" spans="1:56">
      <c r="A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row>
    <row r="58" spans="1:56">
      <c r="A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row>
    <row r="59" spans="1:56">
      <c r="A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row>
    <row r="60" spans="1:56">
      <c r="A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row>
    <row r="61" spans="1:56">
      <c r="A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row>
    <row r="62" spans="1:56">
      <c r="A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row>
    <row r="63" spans="1:56">
      <c r="A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row>
    <row r="64" spans="1:56">
      <c r="A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row>
    <row r="65" spans="1:56">
      <c r="A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row>
    <row r="66" spans="1:56">
      <c r="A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row>
    <row r="67" spans="1:56">
      <c r="A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row>
    <row r="68" spans="1:56">
      <c r="A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row>
    <row r="69" spans="1:56">
      <c r="A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row>
    <row r="70" spans="1:56">
      <c r="A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row>
    <row r="71" spans="1:56">
      <c r="A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row>
    <row r="72" spans="1:56">
      <c r="A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row>
    <row r="73" spans="1:56">
      <c r="A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row>
    <row r="74" spans="1:56">
      <c r="A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row>
    <row r="75" spans="1:56">
      <c r="A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row>
    <row r="76" spans="1:56">
      <c r="A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row>
    <row r="77" spans="1:56">
      <c r="A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row>
    <row r="78" spans="1:56">
      <c r="A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row>
    <row r="79" spans="1:56">
      <c r="A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row>
    <row r="80" spans="1:56">
      <c r="A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row>
    <row r="81" spans="1:56">
      <c r="A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row>
    <row r="82" spans="1:56">
      <c r="A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row>
    <row r="83" spans="1:56">
      <c r="A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row>
    <row r="84" spans="1:56">
      <c r="A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row>
    <row r="85" spans="1:56">
      <c r="A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row>
    <row r="86" spans="1:56">
      <c r="A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row>
    <row r="87" spans="1:56">
      <c r="A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row>
    <row r="88" spans="1:56">
      <c r="A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row>
    <row r="89" spans="1:56">
      <c r="A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row>
    <row r="90" spans="1:56">
      <c r="A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row>
    <row r="91" spans="1:56">
      <c r="A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row>
    <row r="92" spans="1:56">
      <c r="A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row>
    <row r="93" spans="1:56">
      <c r="A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row>
    <row r="94" spans="1:56">
      <c r="A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row>
    <row r="95" spans="1:56">
      <c r="A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row>
    <row r="96" spans="1:56">
      <c r="A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row>
    <row r="97" spans="1:56">
      <c r="A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row>
    <row r="98" spans="1:56">
      <c r="A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row>
    <row r="99" spans="1:56">
      <c r="A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row>
    <row r="100" spans="1:56">
      <c r="A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row>
    <row r="101" spans="1:56">
      <c r="A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row>
    <row r="102" spans="1:56">
      <c r="A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row>
    <row r="103" spans="1:56">
      <c r="A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row>
    <row r="104" spans="1:56">
      <c r="A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row>
    <row r="105" spans="1:56">
      <c r="A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row>
    <row r="106" spans="1:56">
      <c r="A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row>
    <row r="107" spans="1:56">
      <c r="A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row>
    <row r="108" spans="1:56">
      <c r="A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row>
    <row r="109" spans="1:56">
      <c r="A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row>
    <row r="110" spans="1:56">
      <c r="A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row>
    <row r="111" spans="1:56">
      <c r="A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row>
    <row r="112" spans="1:56">
      <c r="A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row>
    <row r="113" spans="1:56">
      <c r="A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row>
    <row r="114" spans="1:56">
      <c r="A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row>
    <row r="115" spans="1:56">
      <c r="A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row>
    <row r="116" spans="1:56">
      <c r="A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row>
    <row r="117" spans="1:56">
      <c r="A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row>
    <row r="118" spans="1:56">
      <c r="A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row>
    <row r="119" spans="1:56">
      <c r="A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row>
    <row r="120" spans="1:56">
      <c r="A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row>
    <row r="121" spans="1:56">
      <c r="A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row>
    <row r="122" spans="1:56">
      <c r="A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row>
    <row r="123" spans="1:56">
      <c r="A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row>
    <row r="124" spans="1:56">
      <c r="A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row>
    <row r="125" spans="1:56">
      <c r="A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row>
    <row r="126" spans="1:56">
      <c r="A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row>
    <row r="127" spans="1:56">
      <c r="A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row>
    <row r="128" spans="1:56">
      <c r="A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row>
    <row r="129" spans="1:56">
      <c r="A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row>
    <row r="130" spans="1:56">
      <c r="A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row>
    <row r="131" spans="1:56">
      <c r="A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row>
    <row r="132" spans="1:56">
      <c r="A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row>
    <row r="133" spans="1:56">
      <c r="A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row>
    <row r="134" spans="1:56">
      <c r="A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row>
    <row r="135" spans="1:56">
      <c r="A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row>
    <row r="136" spans="1:56">
      <c r="A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row>
    <row r="137" spans="1:56">
      <c r="A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row>
    <row r="138" spans="1:56">
      <c r="A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row>
    <row r="139" spans="1:56">
      <c r="A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row>
    <row r="140" spans="1:56">
      <c r="A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row>
    <row r="141" spans="1:56">
      <c r="A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row>
    <row r="142" spans="1:56">
      <c r="A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row>
    <row r="143" spans="1:56">
      <c r="A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row>
    <row r="144" spans="1:56">
      <c r="A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row>
    <row r="145" spans="1:56">
      <c r="A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row>
    <row r="146" spans="1:56">
      <c r="A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row>
    <row r="147" spans="1:56">
      <c r="A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row>
    <row r="148" spans="1:56">
      <c r="A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row>
    <row r="149" spans="1:56">
      <c r="A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row>
    <row r="150" spans="1:56">
      <c r="A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row>
    <row r="151" spans="1:56">
      <c r="A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row>
    <row r="152" spans="1:56">
      <c r="A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row>
    <row r="153" spans="1:56">
      <c r="A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row>
    <row r="154" spans="1:56">
      <c r="A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row>
    <row r="155" spans="1:56">
      <c r="A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row>
    <row r="156" spans="1:56">
      <c r="A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row>
    <row r="157" spans="1:56">
      <c r="A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row>
    <row r="158" spans="1:56">
      <c r="A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row>
    <row r="159" spans="1:56">
      <c r="A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row>
    <row r="160" spans="1:56">
      <c r="A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row>
    <row r="161" spans="1:56">
      <c r="A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row>
    <row r="162" spans="1:56">
      <c r="A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row>
    <row r="163" spans="1:56">
      <c r="A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row>
    <row r="164" spans="1:56">
      <c r="A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row>
    <row r="165" spans="1:56">
      <c r="A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row>
    <row r="166" spans="1:56">
      <c r="A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row>
    <row r="167" spans="1:56">
      <c r="A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row>
    <row r="168" spans="1:56">
      <c r="A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row>
    <row r="169" spans="1:56">
      <c r="A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row>
    <row r="170" spans="1:56">
      <c r="A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row>
    <row r="171" spans="1:56">
      <c r="A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row>
    <row r="172" spans="1:56">
      <c r="A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row>
    <row r="173" spans="1:56">
      <c r="A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row>
    <row r="174" spans="1:56">
      <c r="A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row>
    <row r="175" spans="1:56">
      <c r="A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row>
    <row r="176" spans="1:56">
      <c r="A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row>
    <row r="177" spans="1:56">
      <c r="A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row>
    <row r="178" spans="1:56">
      <c r="A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row>
    <row r="179" spans="1:56">
      <c r="A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row>
    <row r="180" spans="1:56">
      <c r="A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row>
    <row r="181" spans="1:56">
      <c r="A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row>
    <row r="182" spans="1:56">
      <c r="A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row>
    <row r="183" spans="1:56">
      <c r="A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row>
    <row r="184" spans="1:56">
      <c r="A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row>
    <row r="185" spans="1:56">
      <c r="A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row>
    <row r="186" spans="1:56">
      <c r="A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row>
    <row r="187" spans="1:56">
      <c r="A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row>
    <row r="188" spans="1:56">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row>
    <row r="189" spans="1:56">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row>
    <row r="190" spans="1:56">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row>
    <row r="191" spans="1:56">
      <c r="A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row>
    <row r="192" spans="1:56">
      <c r="A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row>
    <row r="193" spans="1:56">
      <c r="A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row>
    <row r="194" spans="1:56">
      <c r="A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row>
    <row r="195" spans="1:56">
      <c r="A195" s="1"/>
      <c r="D195" s="1"/>
      <c r="E195" s="1"/>
      <c r="F195" s="1"/>
      <c r="G195" s="1"/>
      <c r="H195" s="1"/>
      <c r="I195" s="1"/>
      <c r="J195" s="1"/>
      <c r="K195" s="1"/>
      <c r="L195" s="1"/>
      <c r="M195" s="1"/>
      <c r="N195" s="1"/>
      <c r="O195" s="1"/>
      <c r="P195" s="1"/>
      <c r="Q195" s="1"/>
    </row>
    <row r="196" spans="1:56">
      <c r="A196" s="1"/>
      <c r="D196" s="1"/>
      <c r="E196" s="1"/>
      <c r="F196" s="1"/>
      <c r="G196" s="1"/>
      <c r="H196" s="1"/>
      <c r="I196" s="1"/>
      <c r="J196" s="1"/>
      <c r="K196" s="1"/>
      <c r="L196" s="1"/>
      <c r="M196" s="1"/>
      <c r="N196" s="1"/>
      <c r="O196" s="1"/>
      <c r="P196" s="1"/>
      <c r="Q196" s="1"/>
    </row>
    <row r="197" spans="1:56">
      <c r="A197" s="1"/>
      <c r="D197" s="1"/>
      <c r="E197" s="1"/>
      <c r="F197" s="1"/>
      <c r="G197" s="1"/>
      <c r="H197" s="1"/>
      <c r="I197" s="1"/>
      <c r="J197" s="1"/>
      <c r="K197" s="1"/>
      <c r="L197" s="1"/>
      <c r="M197" s="1"/>
      <c r="N197" s="1"/>
      <c r="O197" s="1"/>
      <c r="P197" s="1"/>
      <c r="Q197" s="1"/>
    </row>
    <row r="198" spans="1:56">
      <c r="A198" s="1"/>
      <c r="D198" s="1"/>
      <c r="E198" s="1"/>
      <c r="F198" s="1"/>
      <c r="G198" s="1"/>
      <c r="H198" s="1"/>
      <c r="I198" s="1"/>
      <c r="J198" s="1"/>
      <c r="K198" s="1"/>
      <c r="L198" s="1"/>
      <c r="M198" s="1"/>
      <c r="N198" s="1"/>
      <c r="O198" s="1"/>
      <c r="P198" s="1"/>
      <c r="Q198" s="1"/>
    </row>
    <row r="199" spans="1:56">
      <c r="A199" s="1"/>
      <c r="D199" s="1"/>
      <c r="E199" s="1"/>
      <c r="F199" s="1"/>
      <c r="G199" s="1"/>
      <c r="H199" s="1"/>
      <c r="I199" s="1"/>
      <c r="J199" s="1"/>
      <c r="K199" s="1"/>
      <c r="L199" s="1"/>
      <c r="M199" s="1"/>
      <c r="N199" s="1"/>
      <c r="O199" s="1"/>
      <c r="P199" s="1"/>
      <c r="Q199" s="1"/>
    </row>
    <row r="200" spans="1:56">
      <c r="A200" s="1"/>
      <c r="D200" s="1"/>
      <c r="E200" s="1"/>
      <c r="F200" s="1"/>
      <c r="G200" s="1"/>
      <c r="H200" s="1"/>
      <c r="I200" s="1"/>
      <c r="J200" s="1"/>
      <c r="K200" s="1"/>
      <c r="L200" s="1"/>
      <c r="M200" s="1"/>
      <c r="N200" s="1"/>
      <c r="O200" s="1"/>
      <c r="P200" s="1"/>
      <c r="Q200" s="1"/>
    </row>
    <row r="201" spans="1:56">
      <c r="A201" s="1"/>
      <c r="D201" s="1"/>
      <c r="E201" s="1"/>
      <c r="F201" s="1"/>
      <c r="G201" s="1"/>
      <c r="H201" s="1"/>
      <c r="I201" s="1"/>
      <c r="J201" s="1"/>
      <c r="K201" s="1"/>
      <c r="L201" s="1"/>
      <c r="M201" s="1"/>
      <c r="N201" s="1"/>
      <c r="O201" s="1"/>
      <c r="P201" s="1"/>
      <c r="Q201" s="1"/>
    </row>
    <row r="202" spans="1:56">
      <c r="A202" s="1"/>
    </row>
    <row r="203" spans="1:56">
      <c r="A203" s="1"/>
    </row>
    <row r="204" spans="1:56">
      <c r="A204" s="1"/>
    </row>
    <row r="205" spans="1:56">
      <c r="A205" s="1"/>
    </row>
    <row r="206" spans="1:56">
      <c r="A206" s="1"/>
    </row>
    <row r="207" spans="1:56">
      <c r="A207" s="1"/>
    </row>
    <row r="208" spans="1:56">
      <c r="A208" s="1"/>
    </row>
    <row r="209" spans="1:1">
      <c r="A209" s="1"/>
    </row>
    <row r="210" spans="1:1">
      <c r="A210" s="1"/>
    </row>
    <row r="211" spans="1:1">
      <c r="A211" s="1"/>
    </row>
    <row r="212" spans="1:1">
      <c r="A212" s="1"/>
    </row>
  </sheetData>
  <mergeCells count="3">
    <mergeCell ref="B4:B26"/>
    <mergeCell ref="B33:B39"/>
    <mergeCell ref="B27:B32"/>
  </mergeCells>
  <phoneticPr fontId="52" type="noConversion"/>
  <hyperlinks>
    <hyperlink ref="A2" location="목차!A1" display="Contents"/>
    <hyperlink ref="A5" location="JBB_Info!A1" display="Jeonbuk Bank"/>
    <hyperlink ref="A7" location="JBWC_Info!A1" display="JB Woori Capital"/>
    <hyperlink ref="A8" location="JBAM_Info!A1" display="JB Asset Management"/>
    <hyperlink ref="A11" location="PPCB_IS!A1" display="Income Statement"/>
    <hyperlink ref="A12" location="PPCB_BS!A1" display="Balance Sheet"/>
    <hyperlink ref="A13" location="PPCB_Ratio!A1" display="Key Financial Indicators"/>
    <hyperlink ref="A4" location="Group_IS!A1" display="JB Financial Group"/>
    <hyperlink ref="A6" location="KJB_Info!A1" display="Kwangju Bank"/>
    <hyperlink ref="A9" location="PPCB_Info!A1" display="PPCB"/>
    <hyperlink ref="A14" location="'JB Investment_IS'!A1" display="JB Investment"/>
    <hyperlink ref="A15" location="'Hybrid Securities'!A1" display="Other Financial Information"/>
  </hyperlinks>
  <pageMargins left="0.7" right="0.7" top="0.75" bottom="0.75" header="0.3" footer="0.3"/>
  <pageSetup paperSize="9" scale="3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P16"/>
  <sheetViews>
    <sheetView view="pageBreakPreview" zoomScale="115" zoomScaleNormal="100" zoomScaleSheetLayoutView="115" workbookViewId="0"/>
  </sheetViews>
  <sheetFormatPr defaultRowHeight="13.5"/>
  <cols>
    <col min="1" max="1" width="24.77734375" bestFit="1" customWidth="1"/>
    <col min="2" max="2" width="3.77734375" customWidth="1"/>
    <col min="3" max="3" width="28.5546875" bestFit="1" customWidth="1"/>
    <col min="4" max="4" width="2.77734375" customWidth="1"/>
    <col min="5" max="6" width="8.88671875" hidden="1" customWidth="1"/>
    <col min="7" max="8" width="0" hidden="1" customWidth="1"/>
    <col min="12" max="12" width="2.77734375" customWidth="1"/>
    <col min="13" max="24" width="8.88671875" hidden="1" customWidth="1"/>
    <col min="25" max="32" width="0" hidden="1" customWidth="1"/>
  </cols>
  <sheetData>
    <row r="1" spans="1:42" ht="26.25">
      <c r="A1" s="18"/>
      <c r="B1" s="17" t="s">
        <v>959</v>
      </c>
      <c r="C1" s="17"/>
      <c r="D1" s="17"/>
      <c r="E1" s="18"/>
      <c r="F1" s="18"/>
      <c r="G1" s="18"/>
      <c r="H1" s="18"/>
      <c r="I1" s="18"/>
      <c r="J1" s="18"/>
      <c r="K1" s="18"/>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row>
    <row r="2" spans="1:42" ht="17.25">
      <c r="A2" s="501" t="s">
        <v>18</v>
      </c>
      <c r="B2" s="107"/>
      <c r="C2" s="107"/>
      <c r="D2" s="107"/>
      <c r="E2" s="505"/>
      <c r="F2" s="505"/>
      <c r="G2" s="505"/>
      <c r="H2" s="505"/>
      <c r="I2" s="505"/>
      <c r="J2" s="505"/>
      <c r="K2" s="505"/>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row>
    <row r="3" spans="1:42" ht="16.5">
      <c r="A3" s="99"/>
      <c r="B3" s="190" t="s">
        <v>1019</v>
      </c>
      <c r="C3" s="588"/>
      <c r="D3" s="589"/>
      <c r="E3" s="590" t="s">
        <v>876</v>
      </c>
      <c r="F3" s="590" t="s">
        <v>932</v>
      </c>
      <c r="G3" s="590" t="s">
        <v>946</v>
      </c>
      <c r="H3" s="590" t="s">
        <v>977</v>
      </c>
      <c r="I3" s="590" t="s">
        <v>994</v>
      </c>
      <c r="J3" s="590" t="s">
        <v>1030</v>
      </c>
      <c r="K3" s="590" t="s">
        <v>1139</v>
      </c>
      <c r="L3" s="82"/>
      <c r="M3" s="590" t="s">
        <v>837</v>
      </c>
      <c r="N3" s="590" t="s">
        <v>839</v>
      </c>
      <c r="O3" s="590" t="s">
        <v>907</v>
      </c>
      <c r="P3" s="590" t="s">
        <v>912</v>
      </c>
      <c r="Q3" s="590" t="s">
        <v>917</v>
      </c>
      <c r="R3" s="590" t="s">
        <v>928</v>
      </c>
      <c r="S3" s="590" t="s">
        <v>931</v>
      </c>
      <c r="T3" s="590" t="s">
        <v>934</v>
      </c>
      <c r="U3" s="590" t="s">
        <v>938</v>
      </c>
      <c r="V3" s="590" t="s">
        <v>940</v>
      </c>
      <c r="W3" s="590" t="s">
        <v>941</v>
      </c>
      <c r="X3" s="590" t="s">
        <v>944</v>
      </c>
      <c r="Y3" s="590" t="s">
        <v>950</v>
      </c>
      <c r="Z3" s="590" t="s">
        <v>952</v>
      </c>
      <c r="AA3" s="590" t="s">
        <v>976</v>
      </c>
      <c r="AB3" s="590" t="s">
        <v>978</v>
      </c>
      <c r="AC3" s="590" t="s">
        <v>984</v>
      </c>
      <c r="AD3" s="590" t="s">
        <v>990</v>
      </c>
      <c r="AE3" s="590" t="s">
        <v>991</v>
      </c>
      <c r="AF3" s="590" t="s">
        <v>992</v>
      </c>
      <c r="AG3" s="590" t="s">
        <v>999</v>
      </c>
      <c r="AH3" s="590" t="s">
        <v>1023</v>
      </c>
      <c r="AI3" s="590" t="s">
        <v>1024</v>
      </c>
      <c r="AJ3" s="590" t="s">
        <v>1029</v>
      </c>
      <c r="AK3" s="590" t="s">
        <v>1082</v>
      </c>
      <c r="AL3" s="590" t="s">
        <v>1101</v>
      </c>
      <c r="AM3" s="590" t="s">
        <v>1118</v>
      </c>
      <c r="AN3" s="590" t="s">
        <v>1159</v>
      </c>
      <c r="AO3" s="29" t="s">
        <v>1161</v>
      </c>
      <c r="AP3" s="29" t="s">
        <v>1171</v>
      </c>
    </row>
    <row r="4" spans="1:42" ht="16.5">
      <c r="A4" s="591" t="s">
        <v>819</v>
      </c>
      <c r="B4" s="719" t="s">
        <v>960</v>
      </c>
      <c r="C4" s="719"/>
      <c r="D4" s="82"/>
      <c r="E4" s="380">
        <v>6.7720000000000002</v>
      </c>
      <c r="F4" s="380">
        <v>6.1869999999999994</v>
      </c>
      <c r="G4" s="380">
        <v>12.129000000000001</v>
      </c>
      <c r="H4" s="380">
        <v>7.3549999999999986</v>
      </c>
      <c r="I4" s="380">
        <v>8.85</v>
      </c>
      <c r="J4" s="380">
        <v>11.970000000000002</v>
      </c>
      <c r="K4" s="380">
        <v>20.283000000000005</v>
      </c>
      <c r="L4" s="380"/>
      <c r="M4" s="381">
        <v>0.80199999999999994</v>
      </c>
      <c r="N4" s="381">
        <v>0.40300000000000014</v>
      </c>
      <c r="O4" s="381">
        <v>2.2959999999999998</v>
      </c>
      <c r="P4" s="381">
        <v>3.2710000000000008</v>
      </c>
      <c r="Q4" s="381">
        <v>0.65199999999999991</v>
      </c>
      <c r="R4" s="381">
        <v>0.75900000000000001</v>
      </c>
      <c r="S4" s="381">
        <v>1.579</v>
      </c>
      <c r="T4" s="381">
        <v>3.1969999999999996</v>
      </c>
      <c r="U4" s="381">
        <v>1.2369999999999999</v>
      </c>
      <c r="V4" s="381">
        <v>2.5650000000000004</v>
      </c>
      <c r="W4" s="381">
        <v>1.3589999999999995</v>
      </c>
      <c r="X4" s="381">
        <v>6.9680000000000009</v>
      </c>
      <c r="Y4" s="381">
        <v>1.4279999999999999</v>
      </c>
      <c r="Z4" s="381">
        <v>0.77300000000000024</v>
      </c>
      <c r="AA4" s="381">
        <v>1.9609999999999992</v>
      </c>
      <c r="AB4" s="381">
        <v>3.1930000000000001</v>
      </c>
      <c r="AC4" s="381">
        <v>1.1739999999999999</v>
      </c>
      <c r="AD4" s="381">
        <v>1.0909999999999997</v>
      </c>
      <c r="AE4" s="381">
        <v>1.2340000000000004</v>
      </c>
      <c r="AF4" s="381">
        <v>5.351</v>
      </c>
      <c r="AG4" s="381">
        <v>1.8140000000000001</v>
      </c>
      <c r="AH4" s="381">
        <v>1.6630000000000003</v>
      </c>
      <c r="AI4" s="381">
        <v>3.7490000000000001</v>
      </c>
      <c r="AJ4" s="381">
        <v>4.7440000000000015</v>
      </c>
      <c r="AK4" s="381">
        <v>2.786</v>
      </c>
      <c r="AL4" s="381">
        <v>7.319</v>
      </c>
      <c r="AM4" s="381">
        <v>3.1780000000000017</v>
      </c>
      <c r="AN4" s="381">
        <v>7.0000000000000018</v>
      </c>
      <c r="AO4" s="381">
        <v>9.7219999999999995</v>
      </c>
      <c r="AP4" s="381">
        <v>7.2219999999999995</v>
      </c>
    </row>
    <row r="5" spans="1:42" ht="16.5">
      <c r="A5" s="101" t="s">
        <v>955</v>
      </c>
      <c r="B5" s="592"/>
      <c r="C5" s="82" t="s">
        <v>963</v>
      </c>
      <c r="D5" s="82"/>
      <c r="E5" s="382">
        <v>3.2159999999999997</v>
      </c>
      <c r="F5" s="382">
        <v>0.5</v>
      </c>
      <c r="G5" s="382">
        <v>1.0269999999999999</v>
      </c>
      <c r="H5" s="382">
        <v>5.0000000000000001E-3</v>
      </c>
      <c r="I5" s="382">
        <v>2.9259999999999997</v>
      </c>
      <c r="J5" s="382">
        <v>3.4929999999999999</v>
      </c>
      <c r="K5" s="382">
        <v>5.7690000000000001</v>
      </c>
      <c r="L5" s="593"/>
      <c r="M5" s="594">
        <v>0</v>
      </c>
      <c r="N5" s="594">
        <v>5.0000000000000001E-3</v>
      </c>
      <c r="O5" s="594">
        <v>1.575</v>
      </c>
      <c r="P5" s="594">
        <v>1.6359999999999997</v>
      </c>
      <c r="Q5" s="594">
        <v>5.0000000000000001E-3</v>
      </c>
      <c r="R5" s="594">
        <v>0</v>
      </c>
      <c r="S5" s="594">
        <v>4.4999999999999998E-2</v>
      </c>
      <c r="T5" s="594">
        <v>0.45</v>
      </c>
      <c r="U5" s="594">
        <v>5.0000000000000001E-3</v>
      </c>
      <c r="V5" s="594">
        <v>0.41900000000000004</v>
      </c>
      <c r="W5" s="594">
        <v>3.1999999999999924E-2</v>
      </c>
      <c r="X5" s="594">
        <v>0.57100000000000006</v>
      </c>
      <c r="Y5" s="594">
        <v>5.0000000000000001E-3</v>
      </c>
      <c r="Z5" s="594">
        <v>0</v>
      </c>
      <c r="AA5" s="594">
        <v>0</v>
      </c>
      <c r="AB5" s="594">
        <v>0</v>
      </c>
      <c r="AC5" s="594">
        <v>0</v>
      </c>
      <c r="AD5" s="594">
        <v>0.03</v>
      </c>
      <c r="AE5" s="594">
        <v>3.0000000000000027E-3</v>
      </c>
      <c r="AF5" s="594">
        <v>2.8929999999999998</v>
      </c>
      <c r="AG5" s="594">
        <v>0</v>
      </c>
      <c r="AH5" s="594">
        <v>0</v>
      </c>
      <c r="AI5" s="594">
        <v>0.13999999999999999</v>
      </c>
      <c r="AJ5" s="594">
        <v>3.3530000000000002</v>
      </c>
      <c r="AK5" s="594">
        <v>0.39700000000000002</v>
      </c>
      <c r="AL5" s="594">
        <v>3.0050000000000003</v>
      </c>
      <c r="AM5" s="594">
        <v>0.42499999999999982</v>
      </c>
      <c r="AN5" s="594">
        <v>1.9419999999999995</v>
      </c>
      <c r="AO5" s="594">
        <v>1.093</v>
      </c>
      <c r="AP5" s="594">
        <v>0.56600000000000006</v>
      </c>
    </row>
    <row r="6" spans="1:42" ht="16.5">
      <c r="A6" s="101" t="s">
        <v>956</v>
      </c>
      <c r="B6" s="82"/>
      <c r="C6" s="82" t="s">
        <v>964</v>
      </c>
      <c r="D6" s="82"/>
      <c r="E6" s="382">
        <v>3.1680000000000001</v>
      </c>
      <c r="F6" s="382">
        <v>4.4539999999999988</v>
      </c>
      <c r="G6" s="382">
        <v>10.272</v>
      </c>
      <c r="H6" s="382">
        <v>6.5150000000000006</v>
      </c>
      <c r="I6" s="382">
        <v>4.6929999999999996</v>
      </c>
      <c r="J6" s="382">
        <v>7.819</v>
      </c>
      <c r="K6" s="382">
        <v>10.265000000000001</v>
      </c>
      <c r="L6" s="382"/>
      <c r="M6" s="595">
        <v>0.51800000000000002</v>
      </c>
      <c r="N6" s="595">
        <v>0.45199999999999996</v>
      </c>
      <c r="O6" s="595">
        <v>0.66900000000000015</v>
      </c>
      <c r="P6" s="595">
        <v>1.5289999999999999</v>
      </c>
      <c r="Q6" s="595">
        <v>0.59000000000000008</v>
      </c>
      <c r="R6" s="595">
        <v>0.60199999999999998</v>
      </c>
      <c r="S6" s="595">
        <v>0.77400000000000002</v>
      </c>
      <c r="T6" s="595">
        <v>2.4879999999999995</v>
      </c>
      <c r="U6" s="595">
        <v>0.90800000000000003</v>
      </c>
      <c r="V6" s="595">
        <v>2.0229999999999997</v>
      </c>
      <c r="W6" s="595">
        <v>1.1270000000000002</v>
      </c>
      <c r="X6" s="595">
        <v>6.2140000000000004</v>
      </c>
      <c r="Y6" s="595">
        <v>0.89200000000000002</v>
      </c>
      <c r="Z6" s="595">
        <v>0.76800000000000013</v>
      </c>
      <c r="AA6" s="595">
        <v>1.8219999999999998</v>
      </c>
      <c r="AB6" s="595">
        <v>3.0330000000000004</v>
      </c>
      <c r="AC6" s="595">
        <v>1.004</v>
      </c>
      <c r="AD6" s="595">
        <v>0.93200000000000005</v>
      </c>
      <c r="AE6" s="595">
        <v>1.0609999999999999</v>
      </c>
      <c r="AF6" s="595">
        <v>1.6960000000000002</v>
      </c>
      <c r="AG6" s="595">
        <v>1.627</v>
      </c>
      <c r="AH6" s="595">
        <v>1.4570000000000001</v>
      </c>
      <c r="AI6" s="595">
        <v>3.5049999999999999</v>
      </c>
      <c r="AJ6" s="595">
        <v>1.23</v>
      </c>
      <c r="AK6" s="595">
        <v>2.3010000000000002</v>
      </c>
      <c r="AL6" s="595">
        <v>4.2080000000000002</v>
      </c>
      <c r="AM6" s="595">
        <v>2.516</v>
      </c>
      <c r="AN6" s="595">
        <v>1.2400000000000009</v>
      </c>
      <c r="AO6" s="595">
        <v>8.4499999999999993</v>
      </c>
      <c r="AP6" s="595">
        <v>6.6289999999999996</v>
      </c>
    </row>
    <row r="7" spans="1:42" ht="16.5">
      <c r="A7" s="591" t="s">
        <v>957</v>
      </c>
      <c r="B7" s="82"/>
      <c r="C7" s="82" t="s">
        <v>961</v>
      </c>
      <c r="D7" s="82"/>
      <c r="E7" s="382">
        <v>0.38800000000000107</v>
      </c>
      <c r="F7" s="382">
        <v>1.2329999999999999</v>
      </c>
      <c r="G7" s="382">
        <v>0.83000000000000063</v>
      </c>
      <c r="H7" s="382">
        <v>0.83499999999999874</v>
      </c>
      <c r="I7" s="382">
        <v>1.2310000000000003</v>
      </c>
      <c r="J7" s="382">
        <v>0.65800000000000192</v>
      </c>
      <c r="K7" s="382">
        <v>4.2490000000000014</v>
      </c>
      <c r="L7" s="382"/>
      <c r="M7" s="595">
        <v>0.28399999999999997</v>
      </c>
      <c r="N7" s="595">
        <v>-5.3999999999999826E-2</v>
      </c>
      <c r="O7" s="595">
        <v>5.1999999999999602E-2</v>
      </c>
      <c r="P7" s="595">
        <v>0.10600000000000129</v>
      </c>
      <c r="Q7" s="595">
        <v>5.699999999999994E-2</v>
      </c>
      <c r="R7" s="595">
        <v>0.15700000000000003</v>
      </c>
      <c r="S7" s="595">
        <v>0.76</v>
      </c>
      <c r="T7" s="595">
        <v>0.25900000000000001</v>
      </c>
      <c r="U7" s="595">
        <v>0.32399999999999984</v>
      </c>
      <c r="V7" s="595">
        <v>0.12300000000000075</v>
      </c>
      <c r="W7" s="595">
        <v>0.19999999999999946</v>
      </c>
      <c r="X7" s="595">
        <v>0.18300000000000055</v>
      </c>
      <c r="Y7" s="595">
        <v>0.53099999999999992</v>
      </c>
      <c r="Z7" s="595">
        <v>5.0000000000000712E-3</v>
      </c>
      <c r="AA7" s="595">
        <v>0.13899999999999935</v>
      </c>
      <c r="AB7" s="595">
        <v>0.15999999999999942</v>
      </c>
      <c r="AC7" s="595">
        <v>0.1700000000000001</v>
      </c>
      <c r="AD7" s="595">
        <v>0.12899999999999973</v>
      </c>
      <c r="AE7" s="595">
        <v>0.17000000000000065</v>
      </c>
      <c r="AF7" s="595">
        <v>0.76199999999999979</v>
      </c>
      <c r="AG7" s="595">
        <v>0.18700000000000011</v>
      </c>
      <c r="AH7" s="595">
        <v>0.20600000000000024</v>
      </c>
      <c r="AI7" s="595">
        <v>0.10400000000000062</v>
      </c>
      <c r="AJ7" s="595">
        <v>0.161000000000001</v>
      </c>
      <c r="AK7" s="595">
        <v>8.7999999999999995E-2</v>
      </c>
      <c r="AL7" s="595">
        <v>0.10599999999999951</v>
      </c>
      <c r="AM7" s="595">
        <v>0.23700000000000152</v>
      </c>
      <c r="AN7" s="595">
        <v>3.8180000000000005</v>
      </c>
      <c r="AO7" s="595">
        <v>0.17899999999999922</v>
      </c>
      <c r="AP7" s="595">
        <v>2.7000000000001023E-2</v>
      </c>
    </row>
    <row r="8" spans="1:42" ht="16.5">
      <c r="A8" s="591" t="s">
        <v>958</v>
      </c>
      <c r="B8" s="720" t="s">
        <v>962</v>
      </c>
      <c r="C8" s="720"/>
      <c r="D8" s="96"/>
      <c r="E8" s="386">
        <v>4.0129999999999999</v>
      </c>
      <c r="F8" s="386">
        <v>5.2010000000000005</v>
      </c>
      <c r="G8" s="386">
        <v>3.758</v>
      </c>
      <c r="H8" s="386">
        <v>3.8570000000000002</v>
      </c>
      <c r="I8" s="386">
        <v>3.9460000000000002</v>
      </c>
      <c r="J8" s="386">
        <v>7.0629999999999997</v>
      </c>
      <c r="K8" s="386">
        <v>9.7240000000000002</v>
      </c>
      <c r="L8" s="383"/>
      <c r="M8" s="596">
        <v>0.56399999999999995</v>
      </c>
      <c r="N8" s="596">
        <v>0.57899999999999996</v>
      </c>
      <c r="O8" s="596">
        <v>0.59699999999999998</v>
      </c>
      <c r="P8" s="596">
        <v>2.2730000000000001</v>
      </c>
      <c r="Q8" s="596">
        <v>1.478</v>
      </c>
      <c r="R8" s="596">
        <v>0.20200000000000012</v>
      </c>
      <c r="S8" s="596">
        <v>0.56400000000000006</v>
      </c>
      <c r="T8" s="596">
        <v>2.9569999999999999</v>
      </c>
      <c r="U8" s="596">
        <v>0.83599999999999997</v>
      </c>
      <c r="V8" s="596">
        <v>0.877</v>
      </c>
      <c r="W8" s="596">
        <v>0.622</v>
      </c>
      <c r="X8" s="596">
        <v>1.423</v>
      </c>
      <c r="Y8" s="596">
        <v>0.71199999999999997</v>
      </c>
      <c r="Z8" s="596">
        <v>0.91200000000000014</v>
      </c>
      <c r="AA8" s="596">
        <v>1.5079999999999998</v>
      </c>
      <c r="AB8" s="596">
        <v>0.72500000000000009</v>
      </c>
      <c r="AC8" s="596">
        <v>1.0569999999999999</v>
      </c>
      <c r="AD8" s="596">
        <v>0.80700000000000005</v>
      </c>
      <c r="AE8" s="596">
        <v>0.91999999999999993</v>
      </c>
      <c r="AF8" s="596">
        <v>1.1620000000000001</v>
      </c>
      <c r="AG8" s="596">
        <v>1.2070000000000001</v>
      </c>
      <c r="AH8" s="596">
        <v>1.3259999999999998</v>
      </c>
      <c r="AI8" s="596">
        <v>1.35</v>
      </c>
      <c r="AJ8" s="596">
        <v>3.1799999999999997</v>
      </c>
      <c r="AK8" s="596">
        <v>1.54</v>
      </c>
      <c r="AL8" s="596">
        <v>2.722</v>
      </c>
      <c r="AM8" s="596">
        <v>1.2590000000000001</v>
      </c>
      <c r="AN8" s="596">
        <v>4.2029999999999994</v>
      </c>
      <c r="AO8" s="596">
        <v>5.8940000000000001</v>
      </c>
      <c r="AP8" s="596">
        <v>4.285000000000001</v>
      </c>
    </row>
    <row r="9" spans="1:42" ht="16.5">
      <c r="A9" s="101" t="s">
        <v>761</v>
      </c>
      <c r="B9" s="96"/>
      <c r="C9" s="82" t="s">
        <v>965</v>
      </c>
      <c r="D9" s="96"/>
      <c r="E9" s="382">
        <v>1.8649999999999998</v>
      </c>
      <c r="F9" s="382">
        <v>2.7760000000000002</v>
      </c>
      <c r="G9" s="382">
        <v>0.51900000000000002</v>
      </c>
      <c r="H9" s="382">
        <v>1.361</v>
      </c>
      <c r="I9" s="382">
        <v>0.5139999999999999</v>
      </c>
      <c r="J9" s="382">
        <v>1.782</v>
      </c>
      <c r="K9" s="382">
        <v>3.0800000000000005</v>
      </c>
      <c r="L9" s="383"/>
      <c r="M9" s="595">
        <v>6.8000000000000005E-2</v>
      </c>
      <c r="N9" s="595">
        <v>7.3999999999999982E-2</v>
      </c>
      <c r="O9" s="595">
        <v>0.17499999999999999</v>
      </c>
      <c r="P9" s="595">
        <v>1.548</v>
      </c>
      <c r="Q9" s="595">
        <v>0.82899999999999996</v>
      </c>
      <c r="R9" s="595">
        <v>-0.3219999999999999</v>
      </c>
      <c r="S9" s="595">
        <v>4.2999999999999969E-2</v>
      </c>
      <c r="T9" s="595">
        <v>2.226</v>
      </c>
      <c r="U9" s="595">
        <v>0.16299999999999998</v>
      </c>
      <c r="V9" s="595">
        <v>-3.2999999999999988E-2</v>
      </c>
      <c r="W9" s="595">
        <v>6.3999999999999974E-2</v>
      </c>
      <c r="X9" s="595">
        <v>0.32500000000000007</v>
      </c>
      <c r="Y9" s="595">
        <v>0.10800000000000001</v>
      </c>
      <c r="Z9" s="595">
        <v>0.442</v>
      </c>
      <c r="AA9" s="595">
        <v>0.51600000000000001</v>
      </c>
      <c r="AB9" s="595">
        <v>0.29499999999999993</v>
      </c>
      <c r="AC9" s="595">
        <v>0.252</v>
      </c>
      <c r="AD9" s="595">
        <v>9.6000000000000002E-2</v>
      </c>
      <c r="AE9" s="595">
        <v>6.8999999999999992E-2</v>
      </c>
      <c r="AF9" s="595">
        <v>9.6999999999999933E-2</v>
      </c>
      <c r="AG9" s="595">
        <v>0.155</v>
      </c>
      <c r="AH9" s="595">
        <v>0.14099999999999999</v>
      </c>
      <c r="AI9" s="595">
        <v>6.9999999999999993E-2</v>
      </c>
      <c r="AJ9" s="595">
        <v>1.4159999999999999</v>
      </c>
      <c r="AK9" s="595">
        <v>0.36499999999999999</v>
      </c>
      <c r="AL9" s="595">
        <v>0.41999999999999993</v>
      </c>
      <c r="AM9" s="595">
        <v>5.2000000000000005E-2</v>
      </c>
      <c r="AN9" s="595">
        <v>2.2430000000000003</v>
      </c>
      <c r="AO9" s="595">
        <v>2.851</v>
      </c>
      <c r="AP9" s="595">
        <v>2.9419999999999997</v>
      </c>
    </row>
    <row r="10" spans="1:42" ht="16.5">
      <c r="A10" s="597" t="s">
        <v>954</v>
      </c>
      <c r="B10" s="96"/>
      <c r="C10" s="82" t="s">
        <v>966</v>
      </c>
      <c r="D10" s="96"/>
      <c r="E10" s="382">
        <v>2.1480000000000001</v>
      </c>
      <c r="F10" s="382">
        <v>2.4249999999999998</v>
      </c>
      <c r="G10" s="382">
        <v>3.2389999999999999</v>
      </c>
      <c r="H10" s="382">
        <v>2.4960000000000004</v>
      </c>
      <c r="I10" s="382">
        <v>3.431</v>
      </c>
      <c r="J10" s="382">
        <v>5.2810000000000006</v>
      </c>
      <c r="K10" s="382">
        <v>6.6440000000000001</v>
      </c>
      <c r="L10" s="383"/>
      <c r="M10" s="595">
        <v>0.496</v>
      </c>
      <c r="N10" s="595">
        <v>0.505</v>
      </c>
      <c r="O10" s="595">
        <v>0.42199999999999999</v>
      </c>
      <c r="P10" s="595">
        <v>0.72500000000000009</v>
      </c>
      <c r="Q10" s="595">
        <v>0.64900000000000002</v>
      </c>
      <c r="R10" s="595">
        <v>0.52400000000000002</v>
      </c>
      <c r="S10" s="595">
        <v>0.52100000000000013</v>
      </c>
      <c r="T10" s="595">
        <v>0.73099999999999987</v>
      </c>
      <c r="U10" s="595">
        <v>0.67300000000000004</v>
      </c>
      <c r="V10" s="595">
        <v>0.90999999999999992</v>
      </c>
      <c r="W10" s="595">
        <v>0.55800000000000005</v>
      </c>
      <c r="X10" s="595">
        <v>1.0980000000000001</v>
      </c>
      <c r="Y10" s="595">
        <v>0.60399999999999998</v>
      </c>
      <c r="Z10" s="595">
        <v>0.47000000000000003</v>
      </c>
      <c r="AA10" s="595">
        <v>0.99200000000000021</v>
      </c>
      <c r="AB10" s="595">
        <v>0.43</v>
      </c>
      <c r="AC10" s="595">
        <v>0.80500000000000005</v>
      </c>
      <c r="AD10" s="595">
        <v>0.71099999999999997</v>
      </c>
      <c r="AE10" s="595">
        <v>0.85199999999999998</v>
      </c>
      <c r="AF10" s="595">
        <v>1.0630000000000002</v>
      </c>
      <c r="AG10" s="595">
        <v>1.052</v>
      </c>
      <c r="AH10" s="595">
        <v>1.1850000000000001</v>
      </c>
      <c r="AI10" s="595">
        <v>1.28</v>
      </c>
      <c r="AJ10" s="595">
        <v>1.7640000000000005</v>
      </c>
      <c r="AK10" s="595">
        <v>1.1739999999999999</v>
      </c>
      <c r="AL10" s="595">
        <v>2.3039999999999998</v>
      </c>
      <c r="AM10" s="595">
        <v>1.2060000000000004</v>
      </c>
      <c r="AN10" s="595">
        <v>1.9599999999999995</v>
      </c>
      <c r="AO10" s="595">
        <v>3.0430000000000001</v>
      </c>
      <c r="AP10" s="595">
        <v>1.343</v>
      </c>
    </row>
    <row r="11" spans="1:42" ht="16.5">
      <c r="A11" s="296" t="s">
        <v>546</v>
      </c>
      <c r="B11" s="495" t="s">
        <v>967</v>
      </c>
      <c r="C11" s="212"/>
      <c r="D11" s="96"/>
      <c r="E11" s="387">
        <v>2.7590000000000008</v>
      </c>
      <c r="F11" s="387">
        <v>0.98599999999999921</v>
      </c>
      <c r="G11" s="387">
        <v>8.3710000000000004</v>
      </c>
      <c r="H11" s="387">
        <v>3.4979999999999989</v>
      </c>
      <c r="I11" s="387">
        <v>4.9040000000000008</v>
      </c>
      <c r="J11" s="387">
        <v>4.9070000000000018</v>
      </c>
      <c r="K11" s="387">
        <v>10.559000000000003</v>
      </c>
      <c r="L11" s="598"/>
      <c r="M11" s="387">
        <v>0.23799999999999999</v>
      </c>
      <c r="N11" s="387">
        <v>-0.17599999999999988</v>
      </c>
      <c r="O11" s="387">
        <v>1.6989999999999998</v>
      </c>
      <c r="P11" s="387">
        <v>0.99800000000000078</v>
      </c>
      <c r="Q11" s="387">
        <v>-0.82599999999999996</v>
      </c>
      <c r="R11" s="387">
        <v>0.55699999999999983</v>
      </c>
      <c r="S11" s="387">
        <v>1.0149999999999999</v>
      </c>
      <c r="T11" s="387">
        <v>0.23999999999999949</v>
      </c>
      <c r="U11" s="387">
        <v>0.40099999999999997</v>
      </c>
      <c r="V11" s="387">
        <v>1.6880000000000006</v>
      </c>
      <c r="W11" s="387">
        <v>0.73699999999999943</v>
      </c>
      <c r="X11" s="387">
        <v>5.5449999999999999</v>
      </c>
      <c r="Y11" s="387">
        <v>0.71599999999999997</v>
      </c>
      <c r="Z11" s="387">
        <v>-0.13899999999999987</v>
      </c>
      <c r="AA11" s="387">
        <v>0.4529999999999994</v>
      </c>
      <c r="AB11" s="387">
        <v>2.468</v>
      </c>
      <c r="AC11" s="387">
        <v>0.11699999999999999</v>
      </c>
      <c r="AD11" s="387">
        <v>0.28399999999999981</v>
      </c>
      <c r="AE11" s="387">
        <v>0.31400000000000061</v>
      </c>
      <c r="AF11" s="387">
        <v>4.1890000000000001</v>
      </c>
      <c r="AG11" s="387">
        <v>0.60699999999999998</v>
      </c>
      <c r="AH11" s="387">
        <v>0.33700000000000047</v>
      </c>
      <c r="AI11" s="387">
        <v>2.399</v>
      </c>
      <c r="AJ11" s="387">
        <v>1.5640000000000014</v>
      </c>
      <c r="AK11" s="387">
        <v>1.246</v>
      </c>
      <c r="AL11" s="387">
        <v>4.5969999999999995</v>
      </c>
      <c r="AM11" s="387">
        <v>1.9190000000000011</v>
      </c>
      <c r="AN11" s="387">
        <v>2.7970000000000019</v>
      </c>
      <c r="AO11" s="387">
        <v>3.8280000000000003</v>
      </c>
      <c r="AP11" s="387">
        <v>2.9369999999999989</v>
      </c>
    </row>
    <row r="12" spans="1:42" ht="16.5">
      <c r="A12" s="100" t="s">
        <v>542</v>
      </c>
      <c r="B12" s="213" t="s">
        <v>968</v>
      </c>
      <c r="C12" s="213"/>
      <c r="D12" s="96"/>
      <c r="E12" s="387">
        <v>4.0000000000000001E-3</v>
      </c>
      <c r="F12" s="387">
        <v>-6.0000000000000001E-3</v>
      </c>
      <c r="G12" s="387">
        <v>-0.01</v>
      </c>
      <c r="H12" s="387">
        <v>-4.5999999999999999E-2</v>
      </c>
      <c r="I12" s="387">
        <v>-8.6000000000000007E-2</v>
      </c>
      <c r="J12" s="387">
        <v>-2.0999999999999998E-2</v>
      </c>
      <c r="K12" s="387">
        <v>-1.4000000000000002E-2</v>
      </c>
      <c r="L12" s="383"/>
      <c r="M12" s="387">
        <v>0</v>
      </c>
      <c r="N12" s="387">
        <v>5.0000000000000001E-3</v>
      </c>
      <c r="O12" s="387">
        <v>0</v>
      </c>
      <c r="P12" s="387">
        <v>-1.0000000000000002E-3</v>
      </c>
      <c r="Q12" s="387">
        <v>3.0000000000000001E-3</v>
      </c>
      <c r="R12" s="387">
        <v>-3.0000000000000001E-3</v>
      </c>
      <c r="S12" s="387">
        <v>-3.0000000000000001E-3</v>
      </c>
      <c r="T12" s="387">
        <v>-3.0000000000000001E-3</v>
      </c>
      <c r="U12" s="387">
        <v>-3.0000000000000001E-3</v>
      </c>
      <c r="V12" s="387">
        <v>-2.0000000000000005E-3</v>
      </c>
      <c r="W12" s="387">
        <v>-2.0000000000000005E-3</v>
      </c>
      <c r="X12" s="387">
        <v>-3.0000000000000001E-3</v>
      </c>
      <c r="Y12" s="387">
        <v>-2E-3</v>
      </c>
      <c r="Z12" s="387">
        <v>-3.0000000000000001E-3</v>
      </c>
      <c r="AA12" s="387">
        <v>-5.0000000000000001E-3</v>
      </c>
      <c r="AB12" s="387">
        <v>-3.5999999999999997E-2</v>
      </c>
      <c r="AC12" s="387">
        <v>-0.01</v>
      </c>
      <c r="AD12" s="387">
        <v>-8.9999999999999993E-3</v>
      </c>
      <c r="AE12" s="387">
        <v>-9.9999999999999985E-3</v>
      </c>
      <c r="AF12" s="387">
        <v>-5.7000000000000009E-2</v>
      </c>
      <c r="AG12" s="387">
        <v>-6.0000000000000001E-3</v>
      </c>
      <c r="AH12" s="387">
        <v>-6.0000000000000001E-3</v>
      </c>
      <c r="AI12" s="387">
        <v>-1.2E-2</v>
      </c>
      <c r="AJ12" s="387">
        <v>3.0000000000000001E-3</v>
      </c>
      <c r="AK12" s="387">
        <v>-5.0000000000000001E-3</v>
      </c>
      <c r="AL12" s="387">
        <v>-3.0000000000000001E-3</v>
      </c>
      <c r="AM12" s="387">
        <v>-3.0000000000000001E-3</v>
      </c>
      <c r="AN12" s="387">
        <v>-3.0000000000000014E-3</v>
      </c>
      <c r="AO12" s="387">
        <v>-7.000000000000001E-3</v>
      </c>
      <c r="AP12" s="387">
        <v>-7.000000000000001E-3</v>
      </c>
    </row>
    <row r="13" spans="1:42" ht="17.25" thickBot="1">
      <c r="A13" s="591" t="s">
        <v>1009</v>
      </c>
      <c r="B13" s="39" t="s">
        <v>578</v>
      </c>
      <c r="C13" s="39"/>
      <c r="D13" s="96"/>
      <c r="E13" s="388">
        <v>2.2879999999999998</v>
      </c>
      <c r="F13" s="388">
        <v>0.48</v>
      </c>
      <c r="G13" s="388">
        <v>6.7610000000000001</v>
      </c>
      <c r="H13" s="388">
        <v>3.2619999999999996</v>
      </c>
      <c r="I13" s="388">
        <v>3.6560000000000001</v>
      </c>
      <c r="J13" s="388">
        <v>3.8460000000000001</v>
      </c>
      <c r="K13" s="388">
        <v>8.3090000000000011</v>
      </c>
      <c r="L13" s="389"/>
      <c r="M13" s="599">
        <v>0.19400000000000001</v>
      </c>
      <c r="N13" s="599">
        <v>-0.14199999999999999</v>
      </c>
      <c r="O13" s="599">
        <v>1.331</v>
      </c>
      <c r="P13" s="599">
        <v>0.90499999999999992</v>
      </c>
      <c r="Q13" s="599">
        <v>-0.63600000000000001</v>
      </c>
      <c r="R13" s="599">
        <v>0.43900000000000006</v>
      </c>
      <c r="S13" s="599">
        <v>0.78199999999999992</v>
      </c>
      <c r="T13" s="599">
        <v>-0.10499999999999998</v>
      </c>
      <c r="U13" s="599">
        <v>0.42800000000000005</v>
      </c>
      <c r="V13" s="599">
        <v>1.3169999999999997</v>
      </c>
      <c r="W13" s="599">
        <v>0.57700000000000007</v>
      </c>
      <c r="X13" s="599">
        <v>4.4390000000000001</v>
      </c>
      <c r="Y13" s="599">
        <v>0.91099999999999992</v>
      </c>
      <c r="Z13" s="599">
        <v>-4.4999999999999929E-2</v>
      </c>
      <c r="AA13" s="599">
        <v>0.56799999999999995</v>
      </c>
      <c r="AB13" s="599">
        <v>1.8279999999999998</v>
      </c>
      <c r="AC13" s="599">
        <v>0.10600000000000001</v>
      </c>
      <c r="AD13" s="599">
        <v>0.192</v>
      </c>
      <c r="AE13" s="599">
        <v>0.22500000000000003</v>
      </c>
      <c r="AF13" s="599">
        <v>3.133</v>
      </c>
      <c r="AG13" s="599">
        <v>0.46600000000000003</v>
      </c>
      <c r="AH13" s="599">
        <v>0.26099999999999995</v>
      </c>
      <c r="AI13" s="599">
        <v>1.8620000000000001</v>
      </c>
      <c r="AJ13" s="599">
        <v>1.2570000000000001</v>
      </c>
      <c r="AK13" s="599">
        <v>0.98199999999999998</v>
      </c>
      <c r="AL13" s="599">
        <v>3.6339999999999995</v>
      </c>
      <c r="AM13" s="599">
        <v>1.5160000000000005</v>
      </c>
      <c r="AN13" s="599">
        <v>2.1770000000000009</v>
      </c>
      <c r="AO13" s="599">
        <v>2.9809999999999999</v>
      </c>
      <c r="AP13" s="599">
        <v>2.2849999999999997</v>
      </c>
    </row>
    <row r="14" spans="1:42" ht="16.5">
      <c r="A14" s="98"/>
      <c r="B14" s="82"/>
      <c r="C14" s="82"/>
      <c r="D14" s="82"/>
      <c r="E14" s="155"/>
      <c r="F14" s="155"/>
      <c r="G14" s="155"/>
      <c r="H14" s="155"/>
      <c r="I14" s="155"/>
      <c r="J14" s="155"/>
      <c r="K14" s="155"/>
      <c r="L14" s="155"/>
      <c r="M14" s="155"/>
      <c r="N14" s="155"/>
      <c r="O14" s="82"/>
      <c r="P14" s="308"/>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row>
    <row r="15" spans="1:42" ht="16.5">
      <c r="A15" s="98"/>
      <c r="B15" s="71" t="s">
        <v>969</v>
      </c>
      <c r="C15" s="600"/>
      <c r="D15" s="82"/>
      <c r="E15" s="308"/>
      <c r="F15" s="308"/>
      <c r="G15" s="308"/>
      <c r="H15" s="308"/>
      <c r="I15" s="308"/>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308"/>
      <c r="AI15" s="308"/>
      <c r="AJ15" s="308"/>
      <c r="AK15" s="308"/>
      <c r="AL15" s="308"/>
      <c r="AM15" s="308"/>
      <c r="AN15" s="308"/>
      <c r="AO15" s="308"/>
      <c r="AP15" s="308"/>
    </row>
    <row r="16" spans="1:42" ht="16.5">
      <c r="A16" s="98"/>
      <c r="B16" s="71"/>
      <c r="C16" s="71"/>
      <c r="D16" s="82"/>
      <c r="E16" s="308"/>
      <c r="F16" s="308"/>
      <c r="G16" s="308"/>
      <c r="H16" s="308"/>
      <c r="I16" s="308"/>
      <c r="J16" s="308"/>
      <c r="K16" s="308"/>
      <c r="L16" s="308"/>
      <c r="M16" s="308"/>
      <c r="N16" s="308"/>
      <c r="O16" s="308"/>
      <c r="P16" s="308"/>
      <c r="Q16" s="308"/>
      <c r="R16" s="308"/>
      <c r="S16" s="308"/>
      <c r="T16" s="308"/>
      <c r="U16" s="308"/>
      <c r="V16" s="308"/>
      <c r="W16" s="308"/>
      <c r="X16" s="308"/>
      <c r="Y16" s="308"/>
      <c r="Z16" s="308"/>
      <c r="AA16" s="308"/>
      <c r="AB16" s="308"/>
      <c r="AC16" s="308"/>
      <c r="AD16" s="308"/>
      <c r="AE16" s="308"/>
      <c r="AF16" s="308"/>
      <c r="AG16" s="308"/>
      <c r="AH16" s="308"/>
      <c r="AI16" s="308"/>
      <c r="AJ16" s="308"/>
      <c r="AK16" s="308"/>
      <c r="AL16" s="308"/>
      <c r="AM16" s="308"/>
      <c r="AN16" s="308"/>
      <c r="AO16" s="308"/>
      <c r="AP16" s="308"/>
    </row>
  </sheetData>
  <mergeCells count="2">
    <mergeCell ref="B4:C4"/>
    <mergeCell ref="B8:C8"/>
  </mergeCells>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JB Investment_IS'!A1" display="Income Statement"/>
    <hyperlink ref="A12" location="'JB Investment_BS'!A1" display="Balance Sheet"/>
    <hyperlink ref="A13" location="'Hybrid Securities'!A1" display="Other Financial Information"/>
  </hyperlinks>
  <pageMargins left="0.7" right="0.7" top="0.75" bottom="0.75" header="0.3" footer="0.3"/>
  <pageSetup paperSize="9" scale="40"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499984740745262"/>
  </sheetPr>
  <dimension ref="A1:AP14"/>
  <sheetViews>
    <sheetView view="pageBreakPreview" zoomScale="115" zoomScaleNormal="100" zoomScaleSheetLayoutView="115" workbookViewId="0"/>
  </sheetViews>
  <sheetFormatPr defaultRowHeight="13.5"/>
  <cols>
    <col min="1" max="1" width="24.77734375" bestFit="1" customWidth="1"/>
    <col min="2" max="2" width="3.77734375" customWidth="1"/>
    <col min="3" max="3" width="22.33203125" bestFit="1" customWidth="1"/>
    <col min="4" max="4" width="2.77734375" customWidth="1"/>
    <col min="5" max="6" width="8.88671875" hidden="1" customWidth="1"/>
    <col min="7" max="8" width="0" hidden="1" customWidth="1"/>
    <col min="12" max="12" width="2.77734375" customWidth="1"/>
    <col min="13" max="24" width="8.88671875" hidden="1" customWidth="1"/>
    <col min="25" max="32" width="0" hidden="1" customWidth="1"/>
  </cols>
  <sheetData>
    <row r="1" spans="1:42" ht="26.25">
      <c r="A1" s="18"/>
      <c r="B1" s="17" t="s">
        <v>970</v>
      </c>
      <c r="C1" s="601"/>
      <c r="D1" s="601"/>
      <c r="E1" s="601"/>
      <c r="F1" s="601"/>
      <c r="G1" s="601"/>
      <c r="H1" s="601"/>
      <c r="I1" s="601"/>
      <c r="J1" s="601"/>
      <c r="K1" s="601"/>
      <c r="L1" s="601"/>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row>
    <row r="2" spans="1:42" ht="17.25">
      <c r="A2" s="501" t="s">
        <v>18</v>
      </c>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row>
    <row r="3" spans="1:42" ht="16.5">
      <c r="A3" s="99"/>
      <c r="B3" s="190" t="s">
        <v>1019</v>
      </c>
      <c r="C3" s="588"/>
      <c r="D3" s="589"/>
      <c r="E3" s="590" t="s">
        <v>876</v>
      </c>
      <c r="F3" s="590" t="s">
        <v>932</v>
      </c>
      <c r="G3" s="590" t="s">
        <v>946</v>
      </c>
      <c r="H3" s="590" t="s">
        <v>977</v>
      </c>
      <c r="I3" s="590" t="s">
        <v>995</v>
      </c>
      <c r="J3" s="590" t="s">
        <v>1065</v>
      </c>
      <c r="K3" s="590" t="s">
        <v>1160</v>
      </c>
      <c r="L3" s="602"/>
      <c r="M3" s="590" t="s">
        <v>837</v>
      </c>
      <c r="N3" s="590" t="s">
        <v>839</v>
      </c>
      <c r="O3" s="590" t="s">
        <v>870</v>
      </c>
      <c r="P3" s="590" t="s">
        <v>901</v>
      </c>
      <c r="Q3" s="590" t="s">
        <v>917</v>
      </c>
      <c r="R3" s="590" t="s">
        <v>928</v>
      </c>
      <c r="S3" s="590" t="s">
        <v>931</v>
      </c>
      <c r="T3" s="590" t="s">
        <v>934</v>
      </c>
      <c r="U3" s="590" t="s">
        <v>936</v>
      </c>
      <c r="V3" s="590" t="s">
        <v>939</v>
      </c>
      <c r="W3" s="590" t="s">
        <v>941</v>
      </c>
      <c r="X3" s="590" t="s">
        <v>944</v>
      </c>
      <c r="Y3" s="590" t="s">
        <v>950</v>
      </c>
      <c r="Z3" s="590" t="s">
        <v>952</v>
      </c>
      <c r="AA3" s="590" t="s">
        <v>976</v>
      </c>
      <c r="AB3" s="590" t="s">
        <v>978</v>
      </c>
      <c r="AC3" s="590" t="s">
        <v>984</v>
      </c>
      <c r="AD3" s="590" t="s">
        <v>990</v>
      </c>
      <c r="AE3" s="590" t="s">
        <v>991</v>
      </c>
      <c r="AF3" s="590" t="s">
        <v>992</v>
      </c>
      <c r="AG3" s="590" t="s">
        <v>999</v>
      </c>
      <c r="AH3" s="590" t="s">
        <v>1023</v>
      </c>
      <c r="AI3" s="590" t="s">
        <v>1024</v>
      </c>
      <c r="AJ3" s="590" t="s">
        <v>1064</v>
      </c>
      <c r="AK3" s="590" t="s">
        <v>1073</v>
      </c>
      <c r="AL3" s="590" t="s">
        <v>1090</v>
      </c>
      <c r="AM3" s="590" t="s">
        <v>1108</v>
      </c>
      <c r="AN3" s="590" t="s">
        <v>1144</v>
      </c>
      <c r="AO3" s="29" t="s">
        <v>1161</v>
      </c>
      <c r="AP3" s="29" t="s">
        <v>1171</v>
      </c>
    </row>
    <row r="4" spans="1:42" ht="16.5">
      <c r="A4" s="591" t="s">
        <v>819</v>
      </c>
      <c r="B4" s="603" t="s">
        <v>582</v>
      </c>
      <c r="C4" s="604"/>
      <c r="D4" s="96"/>
      <c r="E4" s="431">
        <v>35.606999999999999</v>
      </c>
      <c r="F4" s="431">
        <v>36.213000000000001</v>
      </c>
      <c r="G4" s="431">
        <v>44.191000000000003</v>
      </c>
      <c r="H4" s="431">
        <v>47.012</v>
      </c>
      <c r="I4" s="431">
        <v>51.027000000000001</v>
      </c>
      <c r="J4" s="431">
        <v>68.364000000000004</v>
      </c>
      <c r="K4" s="431">
        <v>100.575</v>
      </c>
      <c r="L4" s="431"/>
      <c r="M4" s="431">
        <v>32.924999999999997</v>
      </c>
      <c r="N4" s="431">
        <v>32.845999999999997</v>
      </c>
      <c r="O4" s="431">
        <v>34.43</v>
      </c>
      <c r="P4" s="431">
        <v>35.606999999999999</v>
      </c>
      <c r="Q4" s="431">
        <v>34.960999999999999</v>
      </c>
      <c r="R4" s="431">
        <v>35.210999999999999</v>
      </c>
      <c r="S4" s="431">
        <v>36.085000000000001</v>
      </c>
      <c r="T4" s="431">
        <v>36.213000000000001</v>
      </c>
      <c r="U4" s="431">
        <v>36.191000000000003</v>
      </c>
      <c r="V4" s="431">
        <v>37.822000000000003</v>
      </c>
      <c r="W4" s="564">
        <v>38.329000000000001</v>
      </c>
      <c r="X4" s="564">
        <v>44.191000000000003</v>
      </c>
      <c r="Y4" s="564">
        <v>44.369</v>
      </c>
      <c r="Z4" s="564">
        <v>43.577999999999996</v>
      </c>
      <c r="AA4" s="564">
        <v>45.411999999999999</v>
      </c>
      <c r="AB4" s="564">
        <v>47.012</v>
      </c>
      <c r="AC4" s="564">
        <v>46.826999999999998</v>
      </c>
      <c r="AD4" s="564">
        <v>46.69</v>
      </c>
      <c r="AE4" s="564">
        <v>46.737000000000002</v>
      </c>
      <c r="AF4" s="564">
        <v>51.027000000000001</v>
      </c>
      <c r="AG4" s="564">
        <v>51.521000000000001</v>
      </c>
      <c r="AH4" s="564">
        <v>51.396000000000001</v>
      </c>
      <c r="AI4" s="564">
        <v>55.677</v>
      </c>
      <c r="AJ4" s="564">
        <v>68.364000000000004</v>
      </c>
      <c r="AK4" s="564">
        <v>73.573999999999998</v>
      </c>
      <c r="AL4" s="564">
        <v>84.635999999999996</v>
      </c>
      <c r="AM4" s="564">
        <v>97.614999999999995</v>
      </c>
      <c r="AN4" s="431">
        <v>100.575</v>
      </c>
      <c r="AO4" s="431">
        <v>120.691</v>
      </c>
      <c r="AP4" s="431">
        <v>125.65799999999999</v>
      </c>
    </row>
    <row r="5" spans="1:42" ht="16.5">
      <c r="A5" s="101" t="s">
        <v>955</v>
      </c>
      <c r="B5" s="605"/>
      <c r="C5" s="470" t="s">
        <v>971</v>
      </c>
      <c r="D5" s="82"/>
      <c r="E5" s="47">
        <v>12.907</v>
      </c>
      <c r="F5" s="47">
        <v>14.447999999999999</v>
      </c>
      <c r="G5" s="47">
        <v>11.431999999999999</v>
      </c>
      <c r="H5" s="47">
        <v>15.855</v>
      </c>
      <c r="I5" s="47">
        <v>9.6650000000000009</v>
      </c>
      <c r="J5" s="47">
        <v>0.75900000000000001</v>
      </c>
      <c r="K5" s="47">
        <v>3.1629999999999998</v>
      </c>
      <c r="L5" s="47"/>
      <c r="M5" s="47">
        <v>11.238</v>
      </c>
      <c r="N5" s="47">
        <v>10.366</v>
      </c>
      <c r="O5" s="47">
        <v>13.068999999999999</v>
      </c>
      <c r="P5" s="47">
        <v>12.907</v>
      </c>
      <c r="Q5" s="47">
        <v>12.010999999999999</v>
      </c>
      <c r="R5" s="47">
        <v>11.222</v>
      </c>
      <c r="S5" s="47">
        <v>12.812000000000001</v>
      </c>
      <c r="T5" s="47">
        <v>14.447999999999999</v>
      </c>
      <c r="U5" s="47">
        <v>13.171000000000001</v>
      </c>
      <c r="V5" s="47">
        <v>12.924000000000001</v>
      </c>
      <c r="W5" s="563">
        <v>13.172999999999998</v>
      </c>
      <c r="X5" s="563">
        <v>11.431999999999999</v>
      </c>
      <c r="Y5" s="563">
        <v>17.803999999999998</v>
      </c>
      <c r="Z5" s="563">
        <v>18.641999999999999</v>
      </c>
      <c r="AA5" s="563">
        <v>20.196000000000002</v>
      </c>
      <c r="AB5" s="563">
        <v>15.855</v>
      </c>
      <c r="AC5" s="563">
        <v>14.588999999999999</v>
      </c>
      <c r="AD5" s="563">
        <v>14.303999999999998</v>
      </c>
      <c r="AE5" s="563">
        <v>10.984999999999999</v>
      </c>
      <c r="AF5" s="563">
        <v>9.6650000000000009</v>
      </c>
      <c r="AG5" s="563">
        <v>8.7230000000000008</v>
      </c>
      <c r="AH5" s="563">
        <v>4.4079999999999995</v>
      </c>
      <c r="AI5" s="563">
        <v>0.67</v>
      </c>
      <c r="AJ5" s="563">
        <v>0.75900000000000001</v>
      </c>
      <c r="AK5" s="563">
        <v>2.569</v>
      </c>
      <c r="AL5" s="563">
        <v>3.097</v>
      </c>
      <c r="AM5" s="563">
        <v>3.4159999999999995</v>
      </c>
      <c r="AN5" s="47">
        <v>3.1629999999999998</v>
      </c>
      <c r="AO5" s="47">
        <v>6.2930000000000001</v>
      </c>
      <c r="AP5" s="47">
        <v>5.4420000000000002</v>
      </c>
    </row>
    <row r="6" spans="1:42" ht="16.5">
      <c r="A6" s="101" t="s">
        <v>956</v>
      </c>
      <c r="B6" s="605"/>
      <c r="C6" s="606" t="s">
        <v>972</v>
      </c>
      <c r="D6" s="82"/>
      <c r="E6" s="47">
        <v>19.741999999999997</v>
      </c>
      <c r="F6" s="47">
        <v>19.951000000000001</v>
      </c>
      <c r="G6" s="47">
        <v>30.207000000000001</v>
      </c>
      <c r="H6" s="47">
        <v>27.619</v>
      </c>
      <c r="I6" s="47">
        <v>35.113</v>
      </c>
      <c r="J6" s="47">
        <v>60.785000000000004</v>
      </c>
      <c r="K6" s="47">
        <v>89.616</v>
      </c>
      <c r="L6" s="47"/>
      <c r="M6" s="47">
        <v>19.047999999999998</v>
      </c>
      <c r="N6" s="47">
        <v>19.765000000000001</v>
      </c>
      <c r="O6" s="47">
        <v>18.766999999999999</v>
      </c>
      <c r="P6" s="47">
        <v>19.741999999999997</v>
      </c>
      <c r="Q6" s="47">
        <v>19.686</v>
      </c>
      <c r="R6" s="47">
        <v>20.256999999999998</v>
      </c>
      <c r="S6" s="47">
        <v>21.130000000000003</v>
      </c>
      <c r="T6" s="47">
        <v>19.951000000000001</v>
      </c>
      <c r="U6" s="47">
        <v>20.984999999999999</v>
      </c>
      <c r="V6" s="47">
        <v>23.000999999999998</v>
      </c>
      <c r="W6" s="563">
        <v>22.881999999999998</v>
      </c>
      <c r="X6" s="563">
        <v>30.207000000000001</v>
      </c>
      <c r="Y6" s="563">
        <v>23.314</v>
      </c>
      <c r="Z6" s="563">
        <v>23.062999999999999</v>
      </c>
      <c r="AA6" s="563">
        <v>21.555</v>
      </c>
      <c r="AB6" s="563">
        <v>27.619</v>
      </c>
      <c r="AC6" s="563">
        <v>28.398000000000003</v>
      </c>
      <c r="AD6" s="563">
        <v>29.22</v>
      </c>
      <c r="AE6" s="563">
        <v>30.392000000000003</v>
      </c>
      <c r="AF6" s="563">
        <v>35.113</v>
      </c>
      <c r="AG6" s="563">
        <v>37.61</v>
      </c>
      <c r="AH6" s="563">
        <v>41.563000000000002</v>
      </c>
      <c r="AI6" s="563">
        <v>48.482999999999997</v>
      </c>
      <c r="AJ6" s="563">
        <v>60.785000000000004</v>
      </c>
      <c r="AK6" s="563">
        <v>65.679000000000002</v>
      </c>
      <c r="AL6" s="563">
        <v>75.731999999999999</v>
      </c>
      <c r="AM6" s="563">
        <v>86.63300000000001</v>
      </c>
      <c r="AN6" s="47">
        <v>89.616</v>
      </c>
      <c r="AO6" s="47">
        <v>106.006</v>
      </c>
      <c r="AP6" s="47">
        <v>110.729</v>
      </c>
    </row>
    <row r="7" spans="1:42" ht="16.5">
      <c r="A7" s="591" t="s">
        <v>957</v>
      </c>
      <c r="B7" s="605"/>
      <c r="C7" s="606" t="s">
        <v>588</v>
      </c>
      <c r="D7" s="82"/>
      <c r="E7" s="47">
        <v>2.9580000000000011</v>
      </c>
      <c r="F7" s="47">
        <v>1.8140000000000014</v>
      </c>
      <c r="G7" s="47">
        <v>2.552000000000004</v>
      </c>
      <c r="H7" s="47">
        <v>3.5379999999999994</v>
      </c>
      <c r="I7" s="47">
        <v>6.2490000000000006</v>
      </c>
      <c r="J7" s="47">
        <v>6.8199999999999932</v>
      </c>
      <c r="K7" s="47">
        <v>7.7960000000000038</v>
      </c>
      <c r="L7" s="47"/>
      <c r="M7" s="47">
        <v>2.6390000000000016</v>
      </c>
      <c r="N7" s="47">
        <v>2.7149999999999976</v>
      </c>
      <c r="O7" s="47">
        <v>2.5940000000000025</v>
      </c>
      <c r="P7" s="47">
        <v>2.9580000000000011</v>
      </c>
      <c r="Q7" s="47">
        <v>3.2639999999999985</v>
      </c>
      <c r="R7" s="47">
        <v>3.732000000000002</v>
      </c>
      <c r="S7" s="47">
        <v>2.1430000000000007</v>
      </c>
      <c r="T7" s="47">
        <v>1.8140000000000014</v>
      </c>
      <c r="U7" s="47">
        <v>2.0350000000000024</v>
      </c>
      <c r="V7" s="47">
        <v>1.8970000000000027</v>
      </c>
      <c r="W7" s="47">
        <v>2.2740000000000036</v>
      </c>
      <c r="X7" s="47">
        <v>2.552000000000004</v>
      </c>
      <c r="Y7" s="47">
        <v>3.250999999999999</v>
      </c>
      <c r="Z7" s="47">
        <v>1.8729999999999989</v>
      </c>
      <c r="AA7" s="47">
        <v>3.6609999999999987</v>
      </c>
      <c r="AB7" s="47">
        <v>3.5379999999999994</v>
      </c>
      <c r="AC7" s="47">
        <v>3.8399999999999976</v>
      </c>
      <c r="AD7" s="47">
        <v>3.1660000000000026</v>
      </c>
      <c r="AE7" s="47">
        <v>5.3599999999999968</v>
      </c>
      <c r="AF7" s="47">
        <v>6.2490000000000006</v>
      </c>
      <c r="AG7" s="563">
        <v>5.1879999999999997</v>
      </c>
      <c r="AH7" s="563">
        <v>5.425000000000006</v>
      </c>
      <c r="AI7" s="563">
        <v>6.5239999999999956</v>
      </c>
      <c r="AJ7" s="563">
        <v>6.8199999999999932</v>
      </c>
      <c r="AK7" s="563">
        <v>5.3259999999999987</v>
      </c>
      <c r="AL7" s="563">
        <v>5.8069999999999933</v>
      </c>
      <c r="AM7" s="563">
        <v>7.5659999999999972</v>
      </c>
      <c r="AN7" s="47">
        <v>7.7960000000000038</v>
      </c>
      <c r="AO7" s="47">
        <v>8.3920000000000066</v>
      </c>
      <c r="AP7" s="47">
        <v>9.4869999999999894</v>
      </c>
    </row>
    <row r="8" spans="1:42" ht="16.5">
      <c r="A8" s="591" t="s">
        <v>958</v>
      </c>
      <c r="B8" s="605" t="s">
        <v>590</v>
      </c>
      <c r="C8" s="96"/>
      <c r="D8" s="96"/>
      <c r="E8" s="49">
        <v>0.87300000000000177</v>
      </c>
      <c r="F8" s="49">
        <v>1.5310000000000001</v>
      </c>
      <c r="G8" s="49">
        <v>3.0610000000000013</v>
      </c>
      <c r="H8" s="49">
        <v>3.105</v>
      </c>
      <c r="I8" s="49">
        <v>3.4990000000000001</v>
      </c>
      <c r="J8" s="49">
        <v>17.122</v>
      </c>
      <c r="K8" s="49">
        <v>41.039000000000001</v>
      </c>
      <c r="L8" s="49"/>
      <c r="M8" s="49">
        <v>0.28600000000000136</v>
      </c>
      <c r="N8" s="49">
        <v>0.3489999999999952</v>
      </c>
      <c r="O8" s="49">
        <v>0.60200000000000387</v>
      </c>
      <c r="P8" s="49">
        <v>0.87300000000000177</v>
      </c>
      <c r="Q8" s="49">
        <v>1.3639999999999985</v>
      </c>
      <c r="R8" s="49">
        <v>1.175</v>
      </c>
      <c r="S8" s="49">
        <v>1.2660000000000025</v>
      </c>
      <c r="T8" s="49">
        <v>1.5310000000000001</v>
      </c>
      <c r="U8" s="49">
        <v>1.3810000000000002</v>
      </c>
      <c r="V8" s="49">
        <v>1.6950000000000045</v>
      </c>
      <c r="W8" s="49">
        <v>1.625</v>
      </c>
      <c r="X8" s="49">
        <v>3.0610000000000013</v>
      </c>
      <c r="Y8" s="49">
        <v>2.8279999999999972</v>
      </c>
      <c r="Z8" s="49">
        <v>2.0819999999999994</v>
      </c>
      <c r="AA8" s="49">
        <v>3.3490000000000002</v>
      </c>
      <c r="AB8" s="49">
        <v>3.105</v>
      </c>
      <c r="AC8" s="49">
        <v>2.8140000000000001</v>
      </c>
      <c r="AD8" s="49">
        <v>2.4850000000000003</v>
      </c>
      <c r="AE8" s="49">
        <v>2.3069999999999999</v>
      </c>
      <c r="AF8" s="49">
        <v>3.4990000000000001</v>
      </c>
      <c r="AG8" s="562">
        <v>3.5270000000000001</v>
      </c>
      <c r="AH8" s="562">
        <v>3.1399999999999997</v>
      </c>
      <c r="AI8" s="562">
        <v>5.5600000000000005</v>
      </c>
      <c r="AJ8" s="562">
        <v>17.122</v>
      </c>
      <c r="AK8" s="562">
        <v>21.35</v>
      </c>
      <c r="AL8" s="562">
        <v>28.777999999999999</v>
      </c>
      <c r="AM8" s="562">
        <v>40.239999999999995</v>
      </c>
      <c r="AN8" s="49">
        <v>41.039000000000001</v>
      </c>
      <c r="AO8" s="49">
        <v>58.173000000000002</v>
      </c>
      <c r="AP8" s="49">
        <v>60.854999999999997</v>
      </c>
    </row>
    <row r="9" spans="1:42" ht="16.5">
      <c r="A9" s="101" t="s">
        <v>761</v>
      </c>
      <c r="B9" s="605" t="s">
        <v>600</v>
      </c>
      <c r="C9" s="96"/>
      <c r="D9" s="96"/>
      <c r="E9" s="49">
        <v>34.733999999999995</v>
      </c>
      <c r="F9" s="49">
        <v>34.682000000000002</v>
      </c>
      <c r="G9" s="49">
        <v>41.13</v>
      </c>
      <c r="H9" s="49">
        <v>43.906999999999996</v>
      </c>
      <c r="I9" s="49">
        <v>47.529000000000003</v>
      </c>
      <c r="J9" s="49">
        <v>51.241999999999997</v>
      </c>
      <c r="K9" s="49">
        <v>59.536999999999999</v>
      </c>
      <c r="L9" s="49"/>
      <c r="M9" s="49">
        <v>32.638999999999996</v>
      </c>
      <c r="N9" s="49">
        <v>32.497</v>
      </c>
      <c r="O9" s="49">
        <v>33.827999999999996</v>
      </c>
      <c r="P9" s="49">
        <v>34.733999999999995</v>
      </c>
      <c r="Q9" s="49">
        <v>33.597000000000001</v>
      </c>
      <c r="R9" s="49">
        <v>34.036000000000001</v>
      </c>
      <c r="S9" s="49">
        <v>34.819000000000003</v>
      </c>
      <c r="T9" s="49">
        <v>34.682000000000002</v>
      </c>
      <c r="U9" s="49">
        <v>34.81</v>
      </c>
      <c r="V9" s="49">
        <v>36.126999999999995</v>
      </c>
      <c r="W9" s="562">
        <v>36.704000000000001</v>
      </c>
      <c r="X9" s="562">
        <v>41.13</v>
      </c>
      <c r="Y9" s="587">
        <v>41.541000000000004</v>
      </c>
      <c r="Z9" s="587">
        <v>41.495999999999995</v>
      </c>
      <c r="AA9" s="587">
        <v>42.064</v>
      </c>
      <c r="AB9" s="587">
        <v>43.906999999999996</v>
      </c>
      <c r="AC9" s="587">
        <v>44.012999999999998</v>
      </c>
      <c r="AD9" s="587">
        <v>44.204999999999998</v>
      </c>
      <c r="AE9" s="587">
        <v>44.43</v>
      </c>
      <c r="AF9" s="587">
        <v>47.529000000000003</v>
      </c>
      <c r="AG9" s="562">
        <v>47.994</v>
      </c>
      <c r="AH9" s="562">
        <v>48.256</v>
      </c>
      <c r="AI9" s="562">
        <v>50.117000000000004</v>
      </c>
      <c r="AJ9" s="562">
        <v>51.241999999999997</v>
      </c>
      <c r="AK9" s="562">
        <v>52.224000000000004</v>
      </c>
      <c r="AL9" s="562">
        <v>55.858000000000004</v>
      </c>
      <c r="AM9" s="562">
        <v>57.374000000000002</v>
      </c>
      <c r="AN9" s="49">
        <v>59.536999999999999</v>
      </c>
      <c r="AO9" s="49">
        <v>62.517999999999994</v>
      </c>
      <c r="AP9" s="49">
        <v>64.802999999999997</v>
      </c>
    </row>
    <row r="10" spans="1:42" ht="17.25" thickBot="1">
      <c r="A10" s="597" t="s">
        <v>954</v>
      </c>
      <c r="B10" s="607"/>
      <c r="C10" s="463" t="s">
        <v>708</v>
      </c>
      <c r="D10" s="608"/>
      <c r="E10" s="609">
        <v>20</v>
      </c>
      <c r="F10" s="609">
        <v>20</v>
      </c>
      <c r="G10" s="609">
        <v>20</v>
      </c>
      <c r="H10" s="609">
        <v>20</v>
      </c>
      <c r="I10" s="609">
        <v>20</v>
      </c>
      <c r="J10" s="609">
        <v>20</v>
      </c>
      <c r="K10" s="609">
        <v>20</v>
      </c>
      <c r="L10" s="608"/>
      <c r="M10" s="609">
        <v>20</v>
      </c>
      <c r="N10" s="609">
        <v>20</v>
      </c>
      <c r="O10" s="609">
        <v>20</v>
      </c>
      <c r="P10" s="609">
        <v>20</v>
      </c>
      <c r="Q10" s="609">
        <v>20</v>
      </c>
      <c r="R10" s="609">
        <v>20</v>
      </c>
      <c r="S10" s="609">
        <v>20</v>
      </c>
      <c r="T10" s="609">
        <v>20</v>
      </c>
      <c r="U10" s="609">
        <v>20</v>
      </c>
      <c r="V10" s="609">
        <v>20</v>
      </c>
      <c r="W10" s="609">
        <v>20</v>
      </c>
      <c r="X10" s="609">
        <v>20</v>
      </c>
      <c r="Y10" s="609">
        <v>20</v>
      </c>
      <c r="Z10" s="609">
        <v>20</v>
      </c>
      <c r="AA10" s="609">
        <v>20</v>
      </c>
      <c r="AB10" s="609">
        <v>20</v>
      </c>
      <c r="AC10" s="609">
        <v>20</v>
      </c>
      <c r="AD10" s="609">
        <v>20</v>
      </c>
      <c r="AE10" s="609">
        <v>20</v>
      </c>
      <c r="AF10" s="609">
        <v>20</v>
      </c>
      <c r="AG10" s="641">
        <v>20</v>
      </c>
      <c r="AH10" s="641">
        <v>20</v>
      </c>
      <c r="AI10" s="641">
        <v>20</v>
      </c>
      <c r="AJ10" s="641">
        <v>20</v>
      </c>
      <c r="AK10" s="641">
        <v>20</v>
      </c>
      <c r="AL10" s="641">
        <v>20</v>
      </c>
      <c r="AM10" s="641">
        <v>20</v>
      </c>
      <c r="AN10" s="609">
        <v>20</v>
      </c>
      <c r="AO10" s="609">
        <v>20</v>
      </c>
      <c r="AP10" s="609">
        <v>20</v>
      </c>
    </row>
    <row r="11" spans="1:42" ht="16.5">
      <c r="A11" s="100" t="s">
        <v>546</v>
      </c>
      <c r="B11" s="71"/>
      <c r="C11" s="71"/>
      <c r="D11" s="82"/>
      <c r="E11" s="308"/>
      <c r="F11" s="308"/>
      <c r="G11" s="308"/>
      <c r="H11" s="308"/>
      <c r="I11" s="308"/>
      <c r="J11" s="308"/>
      <c r="K11" s="308"/>
      <c r="L11" s="308"/>
      <c r="M11" s="308"/>
      <c r="N11" s="308"/>
      <c r="O11" s="308"/>
      <c r="P11" s="308"/>
      <c r="Q11" s="308"/>
      <c r="R11" s="308"/>
      <c r="S11" s="308"/>
      <c r="T11" s="308"/>
      <c r="U11" s="308"/>
      <c r="V11" s="308"/>
      <c r="W11" s="308"/>
      <c r="X11" s="308"/>
      <c r="Y11" s="308"/>
      <c r="Z11" s="308"/>
      <c r="AA11" s="308"/>
      <c r="AB11" s="308"/>
      <c r="AC11" s="308"/>
      <c r="AD11" s="308"/>
      <c r="AE11" s="308"/>
      <c r="AF11" s="308"/>
      <c r="AG11" s="308"/>
      <c r="AH11" s="308"/>
      <c r="AI11" s="308"/>
      <c r="AJ11" s="308"/>
      <c r="AK11" s="308"/>
      <c r="AL11" s="308"/>
      <c r="AM11" s="308"/>
      <c r="AN11" s="308"/>
      <c r="AO11" s="308"/>
      <c r="AP11" s="308"/>
    </row>
    <row r="12" spans="1:42" ht="16.5">
      <c r="A12" s="296" t="s">
        <v>542</v>
      </c>
      <c r="B12" s="71"/>
      <c r="C12" s="71"/>
      <c r="D12" s="82"/>
      <c r="E12" s="308"/>
      <c r="F12" s="308"/>
      <c r="G12" s="308"/>
      <c r="H12" s="308"/>
      <c r="I12" s="308"/>
      <c r="J12" s="308"/>
      <c r="K12" s="308"/>
      <c r="L12" s="308"/>
      <c r="M12" s="308"/>
      <c r="N12" s="308"/>
      <c r="O12" s="308"/>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c r="AM12" s="610"/>
      <c r="AN12" s="610"/>
      <c r="AO12" s="610"/>
      <c r="AP12" s="610"/>
    </row>
    <row r="13" spans="1:42" ht="16.5">
      <c r="A13" s="591" t="s">
        <v>1009</v>
      </c>
      <c r="B13" s="71"/>
      <c r="C13" s="71"/>
      <c r="D13" s="82"/>
      <c r="E13" s="82"/>
      <c r="F13" s="82"/>
      <c r="G13" s="82"/>
      <c r="H13" s="82"/>
      <c r="I13" s="82"/>
      <c r="J13" s="82"/>
      <c r="K13" s="82"/>
      <c r="L13" s="82"/>
      <c r="M13" s="82"/>
      <c r="N13" s="82"/>
      <c r="O13" s="82"/>
      <c r="P13" s="610"/>
      <c r="Q13" s="610"/>
      <c r="R13" s="610"/>
      <c r="S13" s="610"/>
      <c r="T13" s="610"/>
      <c r="U13" s="610"/>
      <c r="V13" s="610"/>
      <c r="W13" s="610"/>
      <c r="X13" s="610"/>
      <c r="Y13" s="610"/>
      <c r="Z13" s="610"/>
      <c r="AA13" s="610"/>
      <c r="AB13" s="610"/>
      <c r="AC13" s="610"/>
      <c r="AD13" s="610"/>
      <c r="AE13" s="610"/>
      <c r="AF13" s="610"/>
      <c r="AG13" s="610"/>
      <c r="AH13" s="610"/>
      <c r="AI13" s="610"/>
      <c r="AJ13" s="610"/>
      <c r="AK13" s="610"/>
      <c r="AL13" s="610"/>
      <c r="AM13" s="610"/>
      <c r="AN13" s="610"/>
      <c r="AO13" s="610"/>
      <c r="AP13" s="610"/>
    </row>
    <row r="14" spans="1:42" ht="16.5">
      <c r="A14" s="98"/>
      <c r="B14" s="611"/>
      <c r="C14" s="611"/>
      <c r="D14" s="611"/>
      <c r="E14" s="611"/>
      <c r="F14" s="611"/>
      <c r="G14" s="611"/>
      <c r="H14" s="611"/>
      <c r="I14" s="611"/>
      <c r="J14" s="611"/>
      <c r="K14" s="611"/>
      <c r="L14" s="611"/>
      <c r="M14" s="611"/>
      <c r="N14" s="611"/>
      <c r="O14" s="611"/>
      <c r="P14" s="611"/>
      <c r="Q14" s="611"/>
      <c r="R14" s="611"/>
      <c r="S14" s="611"/>
      <c r="T14" s="611"/>
      <c r="U14" s="611"/>
      <c r="V14" s="611"/>
      <c r="W14" s="611"/>
      <c r="X14" s="611"/>
      <c r="Y14" s="611"/>
      <c r="Z14" s="611"/>
      <c r="AA14" s="611"/>
      <c r="AB14" s="611"/>
      <c r="AC14" s="611"/>
      <c r="AD14" s="611"/>
      <c r="AE14" s="611"/>
      <c r="AF14" s="611"/>
      <c r="AG14" s="611"/>
      <c r="AH14" s="611"/>
      <c r="AI14" s="611"/>
      <c r="AJ14" s="611"/>
      <c r="AK14" s="611"/>
      <c r="AL14" s="611"/>
      <c r="AM14" s="611"/>
      <c r="AN14" s="611"/>
      <c r="AO14" s="611"/>
      <c r="AP14" s="611"/>
    </row>
  </sheetData>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JB Investment_IS'!A1" display="Income Statement"/>
    <hyperlink ref="A12" location="'JB Investment_BS'!A1" display="Balance Sheet"/>
    <hyperlink ref="A13" location="'Hybrid Securities'!A1" display="Other Financial Information"/>
  </hyperlinks>
  <pageMargins left="0.7" right="0.7" top="0.75" bottom="0.75" header="0.3" footer="0.3"/>
  <pageSetup paperSize="9" scale="42"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pageSetUpPr fitToPage="1"/>
  </sheetPr>
  <dimension ref="A1:K39"/>
  <sheetViews>
    <sheetView view="pageBreakPreview" zoomScaleNormal="90" zoomScaleSheetLayoutView="100" workbookViewId="0"/>
  </sheetViews>
  <sheetFormatPr defaultRowHeight="13.5"/>
  <cols>
    <col min="1" max="1" width="24.77734375" bestFit="1" customWidth="1"/>
    <col min="2" max="2" width="14.77734375" customWidth="1"/>
    <col min="3" max="3" width="3.33203125" customWidth="1"/>
    <col min="5" max="5" width="9.88671875" bestFit="1" customWidth="1"/>
    <col min="6" max="6" width="3.33203125" customWidth="1"/>
    <col min="7" max="7" width="11" bestFit="1" customWidth="1"/>
    <col min="8" max="8" width="20.77734375" customWidth="1"/>
    <col min="9" max="9" width="11.88671875" bestFit="1" customWidth="1"/>
  </cols>
  <sheetData>
    <row r="1" spans="1:11" ht="26.25">
      <c r="A1" s="18"/>
      <c r="B1" s="17" t="s">
        <v>1004</v>
      </c>
      <c r="C1" s="601"/>
      <c r="D1" s="601"/>
      <c r="E1" s="601"/>
      <c r="F1" s="601"/>
      <c r="G1" s="601"/>
      <c r="H1" s="601"/>
      <c r="I1" s="601"/>
    </row>
    <row r="2" spans="1:11" ht="17.25">
      <c r="A2" s="501" t="s">
        <v>18</v>
      </c>
      <c r="B2" s="107"/>
      <c r="C2" s="107"/>
      <c r="D2" s="107"/>
      <c r="E2" s="107"/>
      <c r="F2" s="107"/>
      <c r="G2" s="107"/>
      <c r="H2" s="107"/>
      <c r="I2" s="107"/>
    </row>
    <row r="3" spans="1:11" ht="16.5" customHeight="1">
      <c r="A3" s="99"/>
      <c r="B3" s="647" t="s">
        <v>1012</v>
      </c>
      <c r="C3" s="611"/>
      <c r="D3" s="611"/>
      <c r="E3" s="611"/>
      <c r="F3" s="611"/>
      <c r="G3" s="611"/>
      <c r="H3" s="611"/>
      <c r="I3" s="611"/>
    </row>
    <row r="4" spans="1:11" ht="16.5" customHeight="1">
      <c r="A4" s="591" t="s">
        <v>819</v>
      </c>
      <c r="B4" s="611"/>
      <c r="C4" s="611"/>
      <c r="D4" s="611"/>
      <c r="E4" s="611"/>
      <c r="F4" s="611"/>
      <c r="G4" s="611"/>
      <c r="H4" s="611"/>
      <c r="I4" s="611"/>
    </row>
    <row r="5" spans="1:11" ht="23.1" customHeight="1">
      <c r="A5" s="101" t="s">
        <v>955</v>
      </c>
      <c r="B5" s="653" t="s">
        <v>1010</v>
      </c>
      <c r="C5" s="589"/>
      <c r="D5" s="590" t="s">
        <v>1173</v>
      </c>
      <c r="E5" s="590">
        <v>2025</v>
      </c>
      <c r="F5" s="602"/>
      <c r="G5" s="590" t="s">
        <v>1006</v>
      </c>
      <c r="H5" s="590" t="s">
        <v>1008</v>
      </c>
      <c r="I5" s="590" t="s">
        <v>1007</v>
      </c>
    </row>
    <row r="6" spans="1:11" ht="23.1" customHeight="1">
      <c r="A6" s="101" t="s">
        <v>956</v>
      </c>
      <c r="B6" s="96" t="s">
        <v>1164</v>
      </c>
      <c r="C6" s="82"/>
      <c r="D6" s="646">
        <v>150</v>
      </c>
      <c r="E6" s="646">
        <v>150</v>
      </c>
      <c r="F6" s="602"/>
      <c r="G6" s="643">
        <v>44981</v>
      </c>
      <c r="H6" s="643" t="s">
        <v>9</v>
      </c>
      <c r="I6" s="648">
        <v>5.8000000000000003E-2</v>
      </c>
    </row>
    <row r="7" spans="1:11" ht="23.1" customHeight="1">
      <c r="A7" s="591" t="s">
        <v>957</v>
      </c>
      <c r="B7" s="96" t="s">
        <v>1165</v>
      </c>
      <c r="C7" s="82"/>
      <c r="D7" s="646">
        <v>100</v>
      </c>
      <c r="E7" s="646">
        <v>100</v>
      </c>
      <c r="F7" s="602"/>
      <c r="G7" s="643">
        <v>45411</v>
      </c>
      <c r="H7" s="643" t="s">
        <v>9</v>
      </c>
      <c r="I7" s="648">
        <v>5.1999999999999998E-2</v>
      </c>
    </row>
    <row r="8" spans="1:11" ht="23.1" customHeight="1">
      <c r="A8" s="591" t="s">
        <v>958</v>
      </c>
      <c r="B8" s="96" t="s">
        <v>1166</v>
      </c>
      <c r="C8" s="82"/>
      <c r="D8" s="646">
        <v>140</v>
      </c>
      <c r="E8" s="646">
        <v>140</v>
      </c>
      <c r="F8" s="602"/>
      <c r="G8" s="643">
        <v>45545</v>
      </c>
      <c r="H8" s="643" t="s">
        <v>1016</v>
      </c>
      <c r="I8" s="648">
        <v>4.65E-2</v>
      </c>
      <c r="K8" s="679"/>
    </row>
    <row r="9" spans="1:11" ht="23.1" customHeight="1">
      <c r="A9" s="101" t="s">
        <v>761</v>
      </c>
      <c r="B9" s="495" t="s">
        <v>1167</v>
      </c>
      <c r="C9" s="82"/>
      <c r="D9" s="642">
        <v>130</v>
      </c>
      <c r="E9" s="642">
        <v>130</v>
      </c>
      <c r="F9" s="602"/>
      <c r="G9" s="644">
        <v>45631</v>
      </c>
      <c r="H9" s="644" t="s">
        <v>1016</v>
      </c>
      <c r="I9" s="649">
        <v>4.9500000000000002E-2</v>
      </c>
      <c r="K9" s="679"/>
    </row>
    <row r="10" spans="1:11" ht="23.1" customHeight="1" thickBot="1">
      <c r="A10" s="101" t="s">
        <v>954</v>
      </c>
      <c r="B10" s="605"/>
      <c r="C10" s="96"/>
      <c r="D10" s="645">
        <f>SUM(D6:D9)</f>
        <v>520</v>
      </c>
      <c r="E10" s="645">
        <f>SUM(E6:E9)</f>
        <v>520</v>
      </c>
      <c r="F10" s="49"/>
      <c r="G10" s="645"/>
      <c r="H10" s="645"/>
      <c r="I10" s="645"/>
    </row>
    <row r="11" spans="1:11" ht="30" customHeight="1" thickBot="1">
      <c r="A11" s="597" t="s">
        <v>1005</v>
      </c>
      <c r="B11" s="654" t="s">
        <v>1015</v>
      </c>
      <c r="D11" s="655">
        <v>13.42</v>
      </c>
      <c r="E11" s="655">
        <v>26.844999999999999</v>
      </c>
      <c r="F11" s="49"/>
      <c r="G11" s="657"/>
      <c r="H11" s="657"/>
      <c r="I11" s="657"/>
    </row>
    <row r="12" spans="1:11" ht="20.100000000000001" customHeight="1">
      <c r="A12" s="296" t="s">
        <v>1003</v>
      </c>
      <c r="B12" s="605"/>
      <c r="C12" s="96"/>
      <c r="D12" s="49"/>
      <c r="E12" s="658"/>
      <c r="F12" s="49"/>
      <c r="G12" s="49"/>
      <c r="H12" s="49"/>
      <c r="I12" s="49"/>
    </row>
    <row r="13" spans="1:11" ht="35.1" customHeight="1">
      <c r="B13" s="721" t="s">
        <v>1066</v>
      </c>
      <c r="C13" s="722"/>
      <c r="D13" s="722"/>
      <c r="E13" s="722"/>
      <c r="F13" s="722"/>
      <c r="G13" s="722"/>
      <c r="H13" s="722"/>
      <c r="I13" s="722"/>
    </row>
    <row r="14" spans="1:11" ht="30" customHeight="1">
      <c r="B14" s="721" t="s">
        <v>1067</v>
      </c>
      <c r="C14" s="721"/>
      <c r="D14" s="721"/>
      <c r="E14" s="721"/>
      <c r="F14" s="721"/>
      <c r="G14" s="721"/>
      <c r="H14" s="721"/>
      <c r="I14" s="721"/>
    </row>
    <row r="15" spans="1:11" ht="23.1" customHeight="1">
      <c r="B15" s="721"/>
      <c r="C15" s="721"/>
      <c r="D15" s="721"/>
      <c r="E15" s="721"/>
      <c r="F15" s="721"/>
      <c r="G15" s="721"/>
      <c r="H15" s="721"/>
      <c r="I15" s="721"/>
    </row>
    <row r="16" spans="1:11" ht="23.1" customHeight="1">
      <c r="B16" s="647" t="s">
        <v>1150</v>
      </c>
    </row>
    <row r="17" spans="2:9" ht="23.1" customHeight="1"/>
    <row r="18" spans="2:9" ht="23.1" customHeight="1">
      <c r="B18" s="653" t="s">
        <v>1010</v>
      </c>
      <c r="C18" s="589"/>
      <c r="D18" s="590" t="s">
        <v>1173</v>
      </c>
      <c r="E18" s="590">
        <v>2025</v>
      </c>
      <c r="F18" s="602"/>
      <c r="G18" s="590" t="s">
        <v>1006</v>
      </c>
      <c r="H18" s="590" t="s">
        <v>1008</v>
      </c>
      <c r="I18" s="590" t="s">
        <v>1007</v>
      </c>
    </row>
    <row r="19" spans="2:9" ht="53.25" customHeight="1">
      <c r="B19" s="691" t="s">
        <v>1163</v>
      </c>
      <c r="C19" s="82"/>
      <c r="D19" s="674">
        <v>100</v>
      </c>
      <c r="E19" s="689">
        <v>100</v>
      </c>
      <c r="F19" s="47"/>
      <c r="G19" s="681">
        <v>46007</v>
      </c>
      <c r="H19" s="682" t="s">
        <v>1151</v>
      </c>
      <c r="I19" s="683">
        <v>4.5999999999999999E-2</v>
      </c>
    </row>
    <row r="20" spans="2:9" ht="23.1" customHeight="1" thickBot="1">
      <c r="B20" s="605"/>
      <c r="C20" s="96"/>
      <c r="D20" s="645">
        <f>SUM(D19:D19)</f>
        <v>100</v>
      </c>
      <c r="E20" s="680">
        <f>SUM(E19:E19)</f>
        <v>100</v>
      </c>
      <c r="F20" s="49"/>
      <c r="G20" s="645"/>
      <c r="H20" s="645"/>
      <c r="I20" s="645"/>
    </row>
    <row r="21" spans="2:9" ht="33.75" thickBot="1">
      <c r="B21" s="654" t="s">
        <v>1015</v>
      </c>
      <c r="D21" s="692">
        <v>2.2999999999999998</v>
      </c>
      <c r="E21" s="680">
        <v>0</v>
      </c>
      <c r="G21" s="656"/>
      <c r="H21" s="656"/>
      <c r="I21" s="656"/>
    </row>
    <row r="22" spans="2:9" ht="23.1" customHeight="1"/>
    <row r="23" spans="2:9" ht="34.5" customHeight="1">
      <c r="B23" s="721" t="s">
        <v>1153</v>
      </c>
      <c r="C23" s="722"/>
      <c r="D23" s="722"/>
      <c r="E23" s="722"/>
      <c r="F23" s="722"/>
      <c r="G23" s="722"/>
      <c r="H23" s="722"/>
      <c r="I23" s="722"/>
    </row>
    <row r="24" spans="2:9" ht="23.1" customHeight="1">
      <c r="B24" s="721" t="s">
        <v>1152</v>
      </c>
      <c r="C24" s="721"/>
      <c r="D24" s="721"/>
      <c r="E24" s="721"/>
      <c r="F24" s="721"/>
      <c r="G24" s="721"/>
      <c r="H24" s="721"/>
      <c r="I24" s="721"/>
    </row>
    <row r="25" spans="2:9" ht="23.1" customHeight="1">
      <c r="B25" s="677"/>
      <c r="C25" s="677"/>
      <c r="D25" s="677"/>
      <c r="E25" s="677"/>
      <c r="F25" s="677"/>
      <c r="G25" s="677"/>
      <c r="H25" s="677"/>
      <c r="I25" s="677"/>
    </row>
    <row r="26" spans="2:9" ht="30" customHeight="1">
      <c r="B26" s="647" t="s">
        <v>1013</v>
      </c>
    </row>
    <row r="28" spans="2:9" ht="17.100000000000001" customHeight="1">
      <c r="B28" s="653" t="s">
        <v>1010</v>
      </c>
      <c r="C28" s="589"/>
      <c r="D28" s="590" t="s">
        <v>1173</v>
      </c>
      <c r="E28" s="590">
        <v>2025</v>
      </c>
      <c r="F28" s="602"/>
      <c r="G28" s="590" t="s">
        <v>1006</v>
      </c>
      <c r="H28" s="590" t="s">
        <v>1008</v>
      </c>
      <c r="I28" s="590" t="s">
        <v>1007</v>
      </c>
    </row>
    <row r="29" spans="2:9" ht="27" customHeight="1">
      <c r="B29" s="650" t="s">
        <v>1014</v>
      </c>
      <c r="C29" s="82"/>
      <c r="D29" s="651">
        <v>66</v>
      </c>
      <c r="E29" s="651">
        <v>66</v>
      </c>
      <c r="F29" s="602"/>
      <c r="G29" s="652">
        <v>44448</v>
      </c>
      <c r="H29" s="724"/>
      <c r="I29" s="659" t="s">
        <v>1120</v>
      </c>
    </row>
    <row r="30" spans="2:9" ht="27" customHeight="1">
      <c r="B30" s="650" t="s">
        <v>1027</v>
      </c>
      <c r="C30" s="82"/>
      <c r="D30" s="651">
        <v>200</v>
      </c>
      <c r="E30" s="651">
        <v>200</v>
      </c>
      <c r="F30" s="602"/>
      <c r="G30" s="652">
        <v>45646</v>
      </c>
      <c r="H30" s="724"/>
      <c r="I30" s="659" t="s">
        <v>1121</v>
      </c>
    </row>
    <row r="31" spans="2:9" ht="27" customHeight="1">
      <c r="B31" s="650" t="s">
        <v>1102</v>
      </c>
      <c r="C31" s="82"/>
      <c r="D31" s="675">
        <v>100</v>
      </c>
      <c r="E31" s="673">
        <v>100</v>
      </c>
      <c r="F31" s="602"/>
      <c r="G31" s="652">
        <v>45910</v>
      </c>
      <c r="H31" s="725"/>
      <c r="I31" s="676" t="s">
        <v>1122</v>
      </c>
    </row>
    <row r="32" spans="2:9" ht="27" customHeight="1" thickBot="1">
      <c r="B32" s="605"/>
      <c r="C32" s="96"/>
      <c r="D32" s="645">
        <f>SUM(D29:D31)</f>
        <v>366</v>
      </c>
      <c r="E32" s="645">
        <f>SUM(E29:E31)</f>
        <v>366</v>
      </c>
      <c r="F32" s="49"/>
      <c r="G32" s="645"/>
      <c r="H32" s="645"/>
      <c r="I32" s="645"/>
    </row>
    <row r="33" spans="2:9" ht="30" customHeight="1" thickBot="1">
      <c r="B33" s="654" t="s">
        <v>1015</v>
      </c>
      <c r="D33" s="690">
        <v>8.4730000000000008</v>
      </c>
      <c r="E33" s="655">
        <v>16.2575</v>
      </c>
      <c r="G33" s="656"/>
      <c r="H33" s="656"/>
      <c r="I33" s="656"/>
    </row>
    <row r="34" spans="2:9" ht="20.100000000000001" customHeight="1"/>
    <row r="35" spans="2:9" ht="17.100000000000001" customHeight="1">
      <c r="B35" s="722" t="s">
        <v>1162</v>
      </c>
      <c r="C35" s="722"/>
      <c r="D35" s="722"/>
      <c r="E35" s="722"/>
      <c r="F35" s="722"/>
      <c r="G35" s="722"/>
      <c r="H35" s="722"/>
      <c r="I35" s="722"/>
    </row>
    <row r="36" spans="2:9">
      <c r="B36" s="721" t="s">
        <v>1103</v>
      </c>
      <c r="C36" s="722"/>
      <c r="D36" s="722"/>
      <c r="E36" s="722"/>
      <c r="F36" s="722"/>
      <c r="G36" s="722"/>
      <c r="H36" s="722"/>
      <c r="I36" s="722"/>
    </row>
    <row r="37" spans="2:9" ht="20.100000000000001" customHeight="1"/>
    <row r="38" spans="2:9" ht="69.95" customHeight="1">
      <c r="B38" s="723" t="s">
        <v>1017</v>
      </c>
      <c r="C38" s="723"/>
      <c r="D38" s="723"/>
      <c r="E38" s="723"/>
      <c r="F38" s="723"/>
      <c r="G38" s="723"/>
      <c r="H38" s="723"/>
      <c r="I38" s="723"/>
    </row>
    <row r="39" spans="2:9" ht="20.100000000000001" customHeight="1"/>
  </sheetData>
  <mergeCells count="9">
    <mergeCell ref="B13:I13"/>
    <mergeCell ref="B35:I35"/>
    <mergeCell ref="B36:I36"/>
    <mergeCell ref="B38:I38"/>
    <mergeCell ref="B14:I14"/>
    <mergeCell ref="B15:I15"/>
    <mergeCell ref="H29:H31"/>
    <mergeCell ref="B23:I23"/>
    <mergeCell ref="B24:I24"/>
  </mergeCells>
  <phoneticPr fontId="52" type="noConversion"/>
  <hyperlinks>
    <hyperlink ref="A5" location="JBB_Info!A1" display="Jeonbuk Bank"/>
    <hyperlink ref="A6" location="KJB_Info!A1" display="Kwangju Bank"/>
    <hyperlink ref="A7" location="JBWC_Info!A1" display="JB Woori Capital"/>
    <hyperlink ref="A2" location="Contents!A1" display="Contents"/>
    <hyperlink ref="A8" location="JBAM_Info!A1" display="JB Asset Management"/>
    <hyperlink ref="A4" location="Group_IS!A1" display="JB Financial Group"/>
    <hyperlink ref="A9" location="PPCB_일반현황!A1" display="일반현황"/>
    <hyperlink ref="A10" location="'JB Investment_IS'!A1" display="JB Investment"/>
    <hyperlink ref="A11" location="'Hybrid Securities'!A1" display="Other Financial Information"/>
    <hyperlink ref="A12" location="'Hybrid Securities'!A1" display="Balance Sheet"/>
  </hyperlinks>
  <pageMargins left="0.7" right="0.7" top="0.75" bottom="0.75" header="0.3" footer="0.3"/>
  <pageSetup paperSize="9" scale="64"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44</vt:i4>
      </vt:variant>
      <vt:variant>
        <vt:lpstr>이름이 지정된 범위</vt:lpstr>
      </vt:variant>
      <vt:variant>
        <vt:i4>44</vt:i4>
      </vt:variant>
    </vt:vector>
  </HeadingPairs>
  <TitlesOfParts>
    <vt:vector size="88" baseType="lpstr">
      <vt:lpstr>Cover</vt:lpstr>
      <vt:lpstr>Contents</vt:lpstr>
      <vt:lpstr>Group_IS</vt:lpstr>
      <vt:lpstr>Group_BS</vt:lpstr>
      <vt:lpstr>Group_Ratio</vt:lpstr>
      <vt:lpstr>Group_AQ</vt:lpstr>
      <vt:lpstr>JBB_Info</vt:lpstr>
      <vt:lpstr>JBB_IS</vt:lpstr>
      <vt:lpstr>JBB_Assets</vt:lpstr>
      <vt:lpstr>JBB_Liabilities</vt:lpstr>
      <vt:lpstr>JBB_Ratio</vt:lpstr>
      <vt:lpstr>JBB_NIM(V,P&amp;L)</vt:lpstr>
      <vt:lpstr>JBB_NIM(Rate)</vt:lpstr>
      <vt:lpstr>JBB_AQ</vt:lpstr>
      <vt:lpstr>JBB_Delinquency</vt:lpstr>
      <vt:lpstr>KJB_Info</vt:lpstr>
      <vt:lpstr>KJB_IS</vt:lpstr>
      <vt:lpstr>KJB_Assets</vt:lpstr>
      <vt:lpstr>KJB_Liabilities</vt:lpstr>
      <vt:lpstr>KJB_Ratio</vt:lpstr>
      <vt:lpstr>KJB_NIM(V,P&amp;L)</vt:lpstr>
      <vt:lpstr>KJB_NIM(Rate)</vt:lpstr>
      <vt:lpstr>KJB_AQ</vt:lpstr>
      <vt:lpstr>KJB_Delinquency</vt:lpstr>
      <vt:lpstr>JBWC_Info</vt:lpstr>
      <vt:lpstr>JBWC_IS</vt:lpstr>
      <vt:lpstr>JBWC_Assets</vt:lpstr>
      <vt:lpstr>JBWC_Liabilities</vt:lpstr>
      <vt:lpstr>JBWC_Ratio</vt:lpstr>
      <vt:lpstr>JBWC_AQ</vt:lpstr>
      <vt:lpstr>JBWC_Delinquency</vt:lpstr>
      <vt:lpstr>JBAM_Info</vt:lpstr>
      <vt:lpstr>JBAM_IS</vt:lpstr>
      <vt:lpstr>JBAM_Assets</vt:lpstr>
      <vt:lpstr>JBAM_Liabilities</vt:lpstr>
      <vt:lpstr>JBAM_Ratio</vt:lpstr>
      <vt:lpstr>JBAM_Funds</vt:lpstr>
      <vt:lpstr>PPCB_Info</vt:lpstr>
      <vt:lpstr>PPCB_IS</vt:lpstr>
      <vt:lpstr>PPCB_BS</vt:lpstr>
      <vt:lpstr>PPCB_Ratio</vt:lpstr>
      <vt:lpstr>JB Investment_IS</vt:lpstr>
      <vt:lpstr>JB Investment_BS</vt:lpstr>
      <vt:lpstr>Hybrid Securities</vt:lpstr>
      <vt:lpstr>Contents!Print_Area</vt:lpstr>
      <vt:lpstr>Cover!Print_Area</vt:lpstr>
      <vt:lpstr>Group_AQ!Print_Area</vt:lpstr>
      <vt:lpstr>Group_BS!Print_Area</vt:lpstr>
      <vt:lpstr>Group_IS!Print_Area</vt:lpstr>
      <vt:lpstr>Group_Ratio!Print_Area</vt:lpstr>
      <vt:lpstr>'Hybrid Securities'!Print_Area</vt:lpstr>
      <vt:lpstr>'JB Investment_BS'!Print_Area</vt:lpstr>
      <vt:lpstr>'JB Investment_IS'!Print_Area</vt:lpstr>
      <vt:lpstr>JBAM_Assets!Print_Area</vt:lpstr>
      <vt:lpstr>JBAM_Funds!Print_Area</vt:lpstr>
      <vt:lpstr>JBAM_Info!Print_Area</vt:lpstr>
      <vt:lpstr>JBAM_IS!Print_Area</vt:lpstr>
      <vt:lpstr>JBAM_Liabilities!Print_Area</vt:lpstr>
      <vt:lpstr>JBAM_Ratio!Print_Area</vt:lpstr>
      <vt:lpstr>JBB_AQ!Print_Area</vt:lpstr>
      <vt:lpstr>JBB_Assets!Print_Area</vt:lpstr>
      <vt:lpstr>JBB_Delinquency!Print_Area</vt:lpstr>
      <vt:lpstr>JBB_Info!Print_Area</vt:lpstr>
      <vt:lpstr>JBB_IS!Print_Area</vt:lpstr>
      <vt:lpstr>JBB_Liabilities!Print_Area</vt:lpstr>
      <vt:lpstr>'JBB_NIM(Rate)'!Print_Area</vt:lpstr>
      <vt:lpstr>'JBB_NIM(V,P&amp;L)'!Print_Area</vt:lpstr>
      <vt:lpstr>JBB_Ratio!Print_Area</vt:lpstr>
      <vt:lpstr>JBWC_AQ!Print_Area</vt:lpstr>
      <vt:lpstr>JBWC_Assets!Print_Area</vt:lpstr>
      <vt:lpstr>JBWC_Delinquency!Print_Area</vt:lpstr>
      <vt:lpstr>JBWC_Info!Print_Area</vt:lpstr>
      <vt:lpstr>JBWC_IS!Print_Area</vt:lpstr>
      <vt:lpstr>JBWC_Liabilities!Print_Area</vt:lpstr>
      <vt:lpstr>JBWC_Ratio!Print_Area</vt:lpstr>
      <vt:lpstr>KJB_AQ!Print_Area</vt:lpstr>
      <vt:lpstr>KJB_Assets!Print_Area</vt:lpstr>
      <vt:lpstr>KJB_Delinquency!Print_Area</vt:lpstr>
      <vt:lpstr>KJB_Info!Print_Area</vt:lpstr>
      <vt:lpstr>KJB_IS!Print_Area</vt:lpstr>
      <vt:lpstr>KJB_Liabilities!Print_Area</vt:lpstr>
      <vt:lpstr>'KJB_NIM(Rate)'!Print_Area</vt:lpstr>
      <vt:lpstr>'KJB_NIM(V,P&amp;L)'!Print_Area</vt:lpstr>
      <vt:lpstr>KJB_Ratio!Print_Area</vt:lpstr>
      <vt:lpstr>PPCB_BS!Print_Area</vt:lpstr>
      <vt:lpstr>PPCB_Info!Print_Area</vt:lpstr>
      <vt:lpstr>PPCB_IS!Print_Area</vt:lpstr>
      <vt:lpstr>PPCB_Ratio!Print_Area</vt:lpstr>
    </vt:vector>
  </TitlesOfParts>
  <Company>KJB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woori</dc:creator>
  <cp:lastModifiedBy>정유나</cp:lastModifiedBy>
  <cp:lastPrinted>2026-02-05T01:44:23Z</cp:lastPrinted>
  <dcterms:created xsi:type="dcterms:W3CDTF">2010-06-14T02:49:53Z</dcterms:created>
  <dcterms:modified xsi:type="dcterms:W3CDTF">2026-07-23T05:47:11Z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howPageNumber">
    <vt:lpwstr>False</vt:lpwstr>
  </property>
</Properties>
</file>